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unidadvictimas-my.sharepoint.com/personal/nather_rodriguez_unidadvictimas_gov_co/Documents/0-2023/Reingeniería/CI/SRC/63. P. DFyA PIRC NÉ/"/>
    </mc:Choice>
  </mc:AlternateContent>
  <xr:revisionPtr revIDLastSave="83" documentId="8_{FE7B0B92-FB74-4746-B7F3-5E07D012EB17}" xr6:coauthVersionLast="47" xr6:coauthVersionMax="47" xr10:uidLastSave="{F11D11F6-8EC6-4F9A-97C3-27FB80BE2E27}"/>
  <bookViews>
    <workbookView xWindow="-120" yWindow="-120" windowWidth="29040" windowHeight="15720" firstSheet="4" activeTab="4" xr2:uid="{00000000-000D-0000-FFFF-FFFF00000000}"/>
  </bookViews>
  <sheets>
    <sheet name="GENERAL" sheetId="2" state="hidden" r:id="rId1"/>
    <sheet name="EYF" sheetId="3" state="hidden" r:id="rId2"/>
    <sheet name="CAUSAS Y OBJ DIRE" sheetId="4" state="hidden" r:id="rId3"/>
    <sheet name="CAUSAS Y OBJ IND" sheetId="5" state="hidden" r:id="rId4"/>
    <sheet name="Árbol de problemas" sheetId="1" r:id="rId5"/>
    <sheet name="Árbol de objetivos" sheetId="6" r:id="rId6"/>
    <sheet name="Control de cambios" sheetId="7" r:id="rId7"/>
  </sheets>
  <definedNames>
    <definedName name="Afectación_a_la_construcción_de_liderazgo_o_representación">GENERAL!$U$2:$U$3</definedName>
    <definedName name="Afectación_a_la_estrategia_de_proyección_del_colectivo">GENERAL!$K$2:$K$3</definedName>
    <definedName name="Afectación_a_la_estructura_organizacional">GENERAL!$V$2</definedName>
    <definedName name="Afectación_a_la_presencia_en_el_territorio">GENERAL!$X$2:$X$3</definedName>
    <definedName name="Afectación_a_la_verdad_y_memoria_histórica">GENERAL!$H$2:$H$3</definedName>
    <definedName name="Afectación_a_las_capacidades_administrativas_y_de_gestión">GENERAL!$M$2</definedName>
    <definedName name="Afectación_a_los_canales_comunicativos">GENERAL!$R$2:$R$3</definedName>
    <definedName name="Afectación_a_los_espacios_de_encuentro">GENERAL!$P$2</definedName>
    <definedName name="Afectación_a_los_espacios_y_formas_de_cuidado">GENERAL!$L$2:$L$3</definedName>
    <definedName name="Afectación_a_los_mecanismos_de_autoprotección_de_los_colectivos">GENERAL!$Y$2</definedName>
    <definedName name="Afectación_a_los_mecanismos_de_toma_de_decisiones">GENERAL!$T$2</definedName>
    <definedName name="Afectación_a_los_mecanismos_de_trámite_de_conflictos">GENERAL!$Z$2</definedName>
    <definedName name="Afectación_a_los_medios_necesarios_para_realizar_las_prácticas">GENERAL!$N$2</definedName>
    <definedName name="Afectación_al_archivo_documental_histórico_e_informativo">GENERAL!$S$2</definedName>
    <definedName name="Afectación_al_sentido_de_identidad_y_pertinencia">GENERAL!$G$2</definedName>
    <definedName name="Afectación_de_la_frecuencia_con_que_se_realizan_las_prácticas">GENERAL!$O$2</definedName>
    <definedName name="CATEGORÍA_DE_DAÑO">GENERAL!$B$2:$B$5</definedName>
    <definedName name="Daño_a_las_formas_de_organización_y_relacionamiento">GENERAL!$F$2:$F$8</definedName>
    <definedName name="Daño_a_las_prácticas_colectivas">GENERAL!$E$2:$E$7</definedName>
    <definedName name="Daño_al_autorreconocimiento_y_o_reconocimiento_por_terceros">GENERAL!$C$2:$C$5</definedName>
    <definedName name="Daño_al_proyecto_colectivo">GENERAL!$D$2:$D$4</definedName>
    <definedName name="Disminución_de_la_participación_e_incidencia_en_asuntos_públicos">GENERAL!$W$2:$W$3</definedName>
    <definedName name="Efectos">EYF!$A$2:$A$28</definedName>
    <definedName name="Estigmatización_discriminación_y_hostigamientos_por_terceros">GENERAL!$I$2:$I$3</definedName>
    <definedName name="Fines">EYF!$B$2:$B$28</definedName>
    <definedName name="Limitación_de_la_participación_en_las_prácticas">GENERAL!$Q$2:$Q$3</definedName>
    <definedName name="Pérdida_confianza_credibilidad_interior_o_terceros">GENERAL!$J$2:$J$3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6" l="1"/>
  <c r="G9" i="6"/>
  <c r="E9" i="6"/>
  <c r="A9" i="6"/>
  <c r="K11" i="6"/>
  <c r="J11" i="6"/>
  <c r="H11" i="6"/>
  <c r="G11" i="6"/>
  <c r="E11" i="6"/>
  <c r="D11" i="6"/>
  <c r="B11" i="6"/>
  <c r="A11" i="6"/>
  <c r="J14" i="6"/>
  <c r="G14" i="6"/>
  <c r="D14" i="6"/>
  <c r="A14" i="6"/>
  <c r="J41" i="6"/>
  <c r="G41" i="6"/>
  <c r="D41" i="6"/>
  <c r="A41" i="6"/>
  <c r="J39" i="6"/>
  <c r="G39" i="6"/>
  <c r="D39" i="6"/>
  <c r="A39" i="6"/>
  <c r="J37" i="6"/>
  <c r="G37" i="6"/>
  <c r="D37" i="6"/>
  <c r="A37" i="6"/>
  <c r="J35" i="6"/>
  <c r="G35" i="6"/>
  <c r="D35" i="6"/>
  <c r="A35" i="6"/>
  <c r="J33" i="6"/>
  <c r="G33" i="6"/>
  <c r="D33" i="6"/>
  <c r="A33" i="6"/>
  <c r="J31" i="6"/>
  <c r="G31" i="6"/>
  <c r="D31" i="6"/>
  <c r="A31" i="6"/>
  <c r="J29" i="6"/>
  <c r="G29" i="6"/>
  <c r="D29" i="6"/>
  <c r="A29" i="6"/>
  <c r="J27" i="6"/>
  <c r="G27" i="6"/>
  <c r="D27" i="6"/>
  <c r="A27" i="6"/>
  <c r="J25" i="6"/>
  <c r="G25" i="6"/>
  <c r="D25" i="6"/>
  <c r="A25" i="6"/>
  <c r="J23" i="6"/>
  <c r="G23" i="6"/>
  <c r="D23" i="6"/>
  <c r="A23" i="6"/>
  <c r="J20" i="6"/>
  <c r="G20" i="6"/>
  <c r="D20" i="6"/>
  <c r="A20" i="6"/>
  <c r="J22" i="1"/>
  <c r="G22" i="1"/>
  <c r="D22" i="1"/>
  <c r="A22" i="1"/>
</calcChain>
</file>

<file path=xl/sharedStrings.xml><?xml version="1.0" encoding="utf-8"?>
<sst xmlns="http://schemas.openxmlformats.org/spreadsheetml/2006/main" count="394" uniqueCount="213">
  <si>
    <t>ÁRBOL DE PROBLEMAS</t>
  </si>
  <si>
    <t>1. INFORMACIÓN GENERAL DEL SUJETO DE REPARACIÓN COLECTIVA</t>
  </si>
  <si>
    <t>NOMBRE DEL SUJETO COLECTIVO</t>
  </si>
  <si>
    <t>NÚMERO DE IDENTIFICACIÓN</t>
  </si>
  <si>
    <t>DIRECCIÓN TERRITORIAL</t>
  </si>
  <si>
    <t>UBICACIÓN (DEPARTAMENTO - MUNICIPIO)</t>
  </si>
  <si>
    <t>Efecto indirecto</t>
  </si>
  <si>
    <t>EFECTO DIRECTO</t>
  </si>
  <si>
    <t>PROBLEMA CENTRAL:</t>
  </si>
  <si>
    <t>Persistencia de daños colectivos en el Sujeto Colectivo (XXXXXXXX) ocasionados en el marco del conflicto armado</t>
  </si>
  <si>
    <t>CATEGORÍA DE DAÑO</t>
  </si>
  <si>
    <t>CAUSA DIRECTA</t>
  </si>
  <si>
    <t>Subcategoría de daño</t>
  </si>
  <si>
    <t>Causa indirecta</t>
  </si>
  <si>
    <t>ÁRBOL DE PROBLEMAS Y OBJETIVOS - ORGANIZACIONES Y GRUPOS</t>
  </si>
  <si>
    <t>DIRECCIÓN_TERRITORIAL</t>
  </si>
  <si>
    <t>CATEGORÍA_DE_DAÑO</t>
  </si>
  <si>
    <t>Daño_al_autorreconocimiento_y_o_reconocimiento_por_terceros</t>
  </si>
  <si>
    <t>Daño_al_proyecto_colectivo</t>
  </si>
  <si>
    <t>Daño_a_las_prácticas_colectivas</t>
  </si>
  <si>
    <t>Daño_a_las_formas_de_organización_y_relacionamiento</t>
  </si>
  <si>
    <t>Afectación_al_sentido_de_identidad_y_pertinencia</t>
  </si>
  <si>
    <t>Afectación_a_la_verdad_y_memoria_histórica</t>
  </si>
  <si>
    <t>Estigmatización_discriminación_y_hostigamientos_por_terceros</t>
  </si>
  <si>
    <t>Pérdida_confianza_credibilidad_interior_o_terceros</t>
  </si>
  <si>
    <t>Afectación_a_la_estrategia_de_proyección_del_colectivo</t>
  </si>
  <si>
    <t>Afectación_a_los_espacios_y_formas_de_cuidado</t>
  </si>
  <si>
    <t>Afectación_a_las_capacidades_administrativas_y_de_gestión</t>
  </si>
  <si>
    <t>Afectación_a_los_medios_necesarios_para_realizar_las_prácticas</t>
  </si>
  <si>
    <t>Afectación_de_la_frecuencia_con_que_se_realizan_las_prácticas</t>
  </si>
  <si>
    <t>Afectación_a_los_espacios_de_encuentro</t>
  </si>
  <si>
    <t>Limitación_de_la_participación_en_las_prácticas</t>
  </si>
  <si>
    <t>Afectación_a_los_canales_comunicativos</t>
  </si>
  <si>
    <t>Afectación_al_archivo_documental_histórico_e_informativo</t>
  </si>
  <si>
    <t>Afectación_a_los_mecanismos_de_toma_de_decisiones</t>
  </si>
  <si>
    <t>Afectación_a_la_construcción_de_liderazgo_o_representación</t>
  </si>
  <si>
    <t>Afectación_a_la_estructura_organizacional</t>
  </si>
  <si>
    <t>Disminución_de_la_participación_e_incidencia_en_asuntos_públicos</t>
  </si>
  <si>
    <t>Afectación_a_la_presencia_en_el_territorio</t>
  </si>
  <si>
    <t>Afectación_a_los_mecanismos_de_autoprotección_de_los_colectivos</t>
  </si>
  <si>
    <t>Afectación_a_los_mecanismos_de_trámite_de_conflictos</t>
  </si>
  <si>
    <t>DT_ANTIOQUIA</t>
  </si>
  <si>
    <t>Pérdida_de_la_identidad_y_sentido_de_pertenencia_de_los_miembros_hacia_el_colectivo</t>
  </si>
  <si>
    <t>Pérdida_de_la_historia_o_de_la_memoria_colectiva_del_sujeto</t>
  </si>
  <si>
    <t>Desconocimiento_por_parte_del_Estado_en_los_aportes_del_colectivo_en_materia_de_construcción_de_paz_y_defensa_de_derechos_humanos_participación_política_y_fortalecimiento_de_la_democracia</t>
  </si>
  <si>
    <t>Pérdida_de_confianza_entre_los_miembros_del_colectivo</t>
  </si>
  <si>
    <t>Desestructuración_del_plan_estratégico_del_colectivo</t>
  </si>
  <si>
    <t>Afectación_a_las_formas_de_cuidado_del_colectivo</t>
  </si>
  <si>
    <t>Debilitamiento_de_las_capacidades_administrativas_de_planeación_gestión_al_interior_del_colectivo</t>
  </si>
  <si>
    <t>Pérdida_Debilitamiento_de_los_medios_necesarios_para_llevar_a_cabo_las_prácticas</t>
  </si>
  <si>
    <t>Espacios_físicos_destruidos_y_o_deteriorados_en_el_marco_del_conflicto</t>
  </si>
  <si>
    <t>Disminución_debilitamiento_de_escenarios_de_encuentro_debate</t>
  </si>
  <si>
    <t>Debilitamiento_Destrucción_de_los_medios_y_herramientas_para_la_comunicación_interna_del_colectivo</t>
  </si>
  <si>
    <t>Pérdida_del_archivo_documental_histórico_e_informativo_del_colectivo</t>
  </si>
  <si>
    <t>Rompimiento_y_o_debilitamiento_de_los_mecanismos_de_toma_de_decisiones_del_colectivo</t>
  </si>
  <si>
    <t>Disminución_de_la_cantidad_y_o_capacidades_de_los_liderazgos_del_colectivo</t>
  </si>
  <si>
    <t>Debilitamiento_pérdida_de_la_estructura_organizacional_del_colectivo</t>
  </si>
  <si>
    <t>Disminución_y_o_restricción_de_la_participación_en_espacios_de_participación_ciudadana_política_pública_y_participación_política</t>
  </si>
  <si>
    <t>Disminución_de_las_zonas_de_influencia_del_colectivo</t>
  </si>
  <si>
    <t>Debilitamiento_de_los_mecanismos_de_autoprotección_del_sujeto_colectivo</t>
  </si>
  <si>
    <t>Debilitamiento_de_los_mecanismos_de_negociación_mediación_o_transformación_de_conflictos</t>
  </si>
  <si>
    <t>DT_ATLÁNTICO</t>
  </si>
  <si>
    <t>Desconocimiento_e_incomprensión_social_de_la_verdad_sobre_las_victimizaciones_ocurridas_contra_el_colectivo_en_el_marco_del_conflicto_y_sus_causas_patrones_responsables_e_impactos</t>
  </si>
  <si>
    <t>Pérdida_de_credibilidad_hacia_el_colectivo_por_parte_de_diversos_actores_sociales_y_políticos</t>
  </si>
  <si>
    <t>Debilitamiento_de_la_incidencia_de_los_roles_asociados_al_género_al_interior_del_colectivo</t>
  </si>
  <si>
    <t>Debilitamiento_o_pérdida_de_ejes_y_líneas_de_trabajo</t>
  </si>
  <si>
    <t>Desestructuración_y_o_pérdida_del_tejido_social_organizativo</t>
  </si>
  <si>
    <t>Ruptura_en_los_canales_de_transmisión_de_saberes_en_los_diferentes_grupos_etarios_del_colectivo</t>
  </si>
  <si>
    <t>Disminución_de_la_capacidad_de_divulgación_externa_del_colectivo</t>
  </si>
  <si>
    <t>Debilitamiento_de_las_formas_de_representación_del_colectivo</t>
  </si>
  <si>
    <t>Pérdida_debilitamiento_del_ejercicio_de_incidencia</t>
  </si>
  <si>
    <t>Debilitamiento_de_la_incidencia_territorial_del_colectivo</t>
  </si>
  <si>
    <t>DT_BOLÍVAR_Y_SAN_ANDRÉS</t>
  </si>
  <si>
    <t>DT_CAQUETÁ-HUILA</t>
  </si>
  <si>
    <t>DT_CAUCA</t>
  </si>
  <si>
    <t>DT_CENTRAL</t>
  </si>
  <si>
    <t>CT_CHOCÓ</t>
  </si>
  <si>
    <t>DT_CESAR-GUAJIRA</t>
  </si>
  <si>
    <t>DT_CÓRDOBA</t>
  </si>
  <si>
    <t>DT_EJE_CAFETERO</t>
  </si>
  <si>
    <t>DT_MAGDALENA</t>
  </si>
  <si>
    <t>DT_MAGDALENA_MEDIO</t>
  </si>
  <si>
    <t>DT_META-LLANOS_ORIENTALES</t>
  </si>
  <si>
    <t>DT_NARIÑO</t>
  </si>
  <si>
    <t>DT_NORTE_DE_SANTANDER</t>
  </si>
  <si>
    <t>DT_PUTUMAYO</t>
  </si>
  <si>
    <t>DT_SANTANDER</t>
  </si>
  <si>
    <t>DT_SUCRE</t>
  </si>
  <si>
    <t>DT_URABÁ</t>
  </si>
  <si>
    <t>INCIDENCIA_NACIONAL</t>
  </si>
  <si>
    <t>Efectos</t>
  </si>
  <si>
    <t>Fines</t>
  </si>
  <si>
    <t>CATEGORIA</t>
  </si>
  <si>
    <t>OBJETIVO DIRECTO</t>
  </si>
  <si>
    <t>Afectación_del_autoreconocimiento_y_o_reconocimiento_del_sujeto_colectivo</t>
  </si>
  <si>
    <t>Recuperar_el_buen_nombre_y_la_cohesión_del_colectivo</t>
  </si>
  <si>
    <t>Debilitamiento_del_proyecto_colectivo_del_colectivo</t>
  </si>
  <si>
    <t>Fortalecer_el_proyecto_colectivo</t>
  </si>
  <si>
    <t>Pérdida_/_debilitamiento_de_prácticas_colectivas_del_sujeto</t>
  </si>
  <si>
    <t>Recuperar/fortalecer_las_prácticas_colectivas_del_sujeto</t>
  </si>
  <si>
    <t>Desarticulación_de_las_formas_de_organización_y_relacionamiento_del_colectivo</t>
  </si>
  <si>
    <t>Fortalecer_la_estructura_y/o_formas_organizativas_del_colectivo</t>
  </si>
  <si>
    <t>Recuperar_la_identidad_y_sentido_de_pertenencia_de_los_miembros_hacia_el_colectivo</t>
  </si>
  <si>
    <t>Recuperar_la_historia_memoria_colectiva_del_sujeto</t>
  </si>
  <si>
    <t>Promover_el_reconocimiento_por_parte_del_Estado_de_los_de_los_aportes_del_sujeto_en_materia_de_construcción_de_paz_y_defensa_de_derechos_humanos_participación_política_y_fortalecimiento_de_la_democracia</t>
  </si>
  <si>
    <t>Recuperar_la_credibilidad_de_diversos_actores_hacia_el_colectivo</t>
  </si>
  <si>
    <t>Fortalecer_la_incidencia_de_los_roles_asociados_al_género_al_interior_del_colectivo</t>
  </si>
  <si>
    <t>Fortalecer_y_o_reestructurar_el_plan_estratégico_del_colectivo</t>
  </si>
  <si>
    <t>Fortalecer_o_recuperar_las_líneas_o_ejes_de_trabajo_del_colectivo</t>
  </si>
  <si>
    <t>Recuperar_y_fortalecer_las_formas_de_cuidado_y_autocuidado</t>
  </si>
  <si>
    <t>Estructurar_y_fortalecer_el_tejido_social_organizativo</t>
  </si>
  <si>
    <t>Fortalecer_las_capacidades_administrativas_de_planeacion_y_gestión_al_interior_del_colectivo</t>
  </si>
  <si>
    <t>Recuperar_fortalecer_los_medios_necesarios_para_llevar_a_cabo_las_prácticas</t>
  </si>
  <si>
    <t>Recuperar_fortalecer_las_prácticas_colectivas_del_sujeto</t>
  </si>
  <si>
    <t>Reconstruir_adecuar_los_espacios_físicos_del_colectivo</t>
  </si>
  <si>
    <t>Fortalecer_los_escenarios_de_encuentro_debate</t>
  </si>
  <si>
    <t>Fortalecer_los_espacios_de_transmision_de_saberes_a_diferentes_grupos_etarios_del_colectivo</t>
  </si>
  <si>
    <t>Fortalecer_reestablecer_medios_y_herramientas_para_la_comunicación_interna_del_colectivo</t>
  </si>
  <si>
    <t>Fortalecer_reestablecer_la_capacidad_de_divulgación_externa_del_colectivo</t>
  </si>
  <si>
    <t>Reorganizar_Recuperar_el_archivo_documental_histórico_e_informativo_del_colectivo</t>
  </si>
  <si>
    <t>Fortalecer_restablecer_los_mecanismos_de_toma_de_decisiones_del_colectivo</t>
  </si>
  <si>
    <t>Fortalecer_las_capacidades_de_los_liderazgos_del_colectivo</t>
  </si>
  <si>
    <t>Promover_la_generación_de_nuevos_liderazgos_y_formas_de_representación_del_colectivo_</t>
  </si>
  <si>
    <t>Fortalecer_Recuperar_la_estructura_organizacional_del_colectivo</t>
  </si>
  <si>
    <t>Fortalecer_posicionar_la_participación_del_colectivo_en_espacios_de_participación_ciudadana_política_pública_y_participación_política</t>
  </si>
  <si>
    <t>Fortalecer_Recuperar_la_capacidad_de_incidencia</t>
  </si>
  <si>
    <t>Recuperar_las_zonas_de_influencia_del_colectivo</t>
  </si>
  <si>
    <t>Fortalecer_la_incidencia_territorial_del_colectivo</t>
  </si>
  <si>
    <t>Fortalecer_los_mecanismos_de_autoproteccion_del_sujeto_colectivo</t>
  </si>
  <si>
    <t>Fortalecer_los_mecanismos_de_negociación_mediación_transformación_de_conflictos</t>
  </si>
  <si>
    <t>ÁRBOL DE OBJETIVOS</t>
  </si>
  <si>
    <t>Fin indirecto</t>
  </si>
  <si>
    <t>FIN DIRECTO</t>
  </si>
  <si>
    <t>OBJETIVO CENTRAL:</t>
  </si>
  <si>
    <t>Contribuir a la reparación integral de los daños causados en el Sujeto Colectivo (XXXXXXXX) en el marco del conflicto armado</t>
  </si>
  <si>
    <t>OBJETIVO ESPECÍFICO DIRECTO</t>
  </si>
  <si>
    <t>Objetivos específicos indirectos</t>
  </si>
  <si>
    <t>Pérdida_disminución_de_las_prácticas_colectivas</t>
  </si>
  <si>
    <t>Versión</t>
  </si>
  <si>
    <t>Fecha del cambio</t>
  </si>
  <si>
    <t>Descripción de la modificación</t>
  </si>
  <si>
    <t>V1</t>
  </si>
  <si>
    <t>Código: 430,08,15-40</t>
  </si>
  <si>
    <t>Perdida de la autonomía de la organización</t>
  </si>
  <si>
    <t>Resctricciones para el ejercicio del debate alrededor de los derechos humanos en la sociedad</t>
  </si>
  <si>
    <t>Disminución de la credibilidad hacia los líderes</t>
  </si>
  <si>
    <t>Daño Transformación de la estructura organizacional</t>
  </si>
  <si>
    <t>Pérdida de los acumulados de conocimiento y experiencia de la organización</t>
  </si>
  <si>
    <t>Disminución del número de asociados a la organización</t>
  </si>
  <si>
    <t>Dificultades para la sostenibilidad económica</t>
  </si>
  <si>
    <t>Disminución de la participación en asuntos públicos</t>
  </si>
  <si>
    <t>Desconfianza de los aliados o cooperantes con la organización</t>
  </si>
  <si>
    <t>Disminución de la participación informada y activa de las comunidades y la sociedad civil</t>
  </si>
  <si>
    <t>Pérdida de oportunidad o momento de ejecutar proyecto político</t>
  </si>
  <si>
    <t>Pérdida de identidad política</t>
  </si>
  <si>
    <t>Miedo temor a incidir en campo de acción</t>
  </si>
  <si>
    <t>Reducción de las actividades políticas y sociales</t>
  </si>
  <si>
    <t>Disminución en la frecuencia de programación de prácticas</t>
  </si>
  <si>
    <t>Duelos colectivos no elaborados</t>
  </si>
  <si>
    <t>Sentimiento de desprotección e impotencia</t>
  </si>
  <si>
    <t>Desconfianza en el Estado y sus instituciones</t>
  </si>
  <si>
    <t>Recuperación de la autonomía de la organización</t>
  </si>
  <si>
    <t>Incremento de oportunidades para el debate alrededor de los derechos humanos en la sociedad</t>
  </si>
  <si>
    <t>Mayor credibilidad hacia los líderes</t>
  </si>
  <si>
    <t>Transformación positiva y beneficiosa de la estructura organizacional</t>
  </si>
  <si>
    <t>Recuperación de los acumulados de conocimiento y experiencia de la organización</t>
  </si>
  <si>
    <t>Incremento del número de asociados a la organización</t>
  </si>
  <si>
    <t>Mayor oportunidad para la sostenibilidad económica</t>
  </si>
  <si>
    <t>Incremento de la participación en asuntos públicos</t>
  </si>
  <si>
    <t>Mayor confianza de los aliados o cooperantes con la organización</t>
  </si>
  <si>
    <t>Incremento de la participación informada y activa de las comunidades y la sociedad civil</t>
  </si>
  <si>
    <t>Aprovechamiento de oportunidad o momento de ejecutar proyecto político</t>
  </si>
  <si>
    <t>Confianza tranquilidad al incidir en campo de acción</t>
  </si>
  <si>
    <t>Incremento de las actividades políticas y sociales</t>
  </si>
  <si>
    <t>Aumento en la frecuencia de programación de prácticas</t>
  </si>
  <si>
    <t>Duelos colectivos elaborados</t>
  </si>
  <si>
    <t>Sentimiento de protección y empoderamiento</t>
  </si>
  <si>
    <t>Mayor confianza en el Estado y sus instituciones</t>
  </si>
  <si>
    <t>Desestructuración del equipo de la organización o grupo</t>
  </si>
  <si>
    <t>Fortalecimiento de la estructura del equipo de la organización o grupo</t>
  </si>
  <si>
    <t>Pérdida de credibilidad del proyecto colectivo</t>
  </si>
  <si>
    <t>Mayor credibilidad hacia el proyecto colectivo</t>
  </si>
  <si>
    <t>Baja participación de los integrantes del grupo u organización en las actividades</t>
  </si>
  <si>
    <t>Incremento de la participación de los integrantes del grupo u organización en las actividades</t>
  </si>
  <si>
    <t>Recuperación de identidad política</t>
  </si>
  <si>
    <t>Disminución de las acciones públicas de la organización o grupo</t>
  </si>
  <si>
    <t>Incremento de las acciones públicas de la organización o grupo</t>
  </si>
  <si>
    <t>Fragmentación de la organización o grupo</t>
  </si>
  <si>
    <t>Fortalecimiento de la Organización o grupo</t>
  </si>
  <si>
    <t>Aislamiento de la organización o grupo</t>
  </si>
  <si>
    <t>Mayor integración social y comunitaria de la Organización o grupo</t>
  </si>
  <si>
    <t>Desconfianza de terceros a participar en actividades de la organización o grupo</t>
  </si>
  <si>
    <t>Recuperación de la confianza de terceros a participar en actividades de la organización o grupo</t>
  </si>
  <si>
    <t>Impunidad frente a la victimización contra las organizaciones o grupos</t>
  </si>
  <si>
    <t>Conocimeinto de la verdad frente a la victimización contra las organizaciones o grupos</t>
  </si>
  <si>
    <t>Señalamientos hostigamientos y persecución a la organización o grupo</t>
  </si>
  <si>
    <t>Eliminación de los Señalamientos hostigamientos y persecución a la organización o grupo</t>
  </si>
  <si>
    <t>Autorreconocimiento y reconocimiento por terceros</t>
  </si>
  <si>
    <t>Proyecto colectivo</t>
  </si>
  <si>
    <t>Prácticas colectivas</t>
  </si>
  <si>
    <t>Formas de organización y relacionamiento</t>
  </si>
  <si>
    <t>DT_VALLE DEL CAUCA</t>
  </si>
  <si>
    <t>Fortalecer_las_relaciones_de_confianza_entre_los_miembros_del_colectivo</t>
  </si>
  <si>
    <t>Contribuir_al_esclarecimiento_difusión_y_apropiación_social_de_la_verdad_extrajudicial_sobre_las_victimizaciones_ocurridas_contra_el_colectivo_en_el_marco_del_conflicto_y_sus_causas_patrones_responsables_e_impactos</t>
  </si>
  <si>
    <t>PROCESO REPARACIÓN INTEGRAL</t>
  </si>
  <si>
    <t>PROCEDIMIENTO DISEÑO, FORMULACIÓN Y APROBACIÓN DEL PLAN INTEGRAL DE REPARACIÓN COLECTIVA PARA SUJETOS NO ÉTNICOS</t>
  </si>
  <si>
    <t>Pagina: 1 de 2</t>
  </si>
  <si>
    <r>
      <t xml:space="preserve">Anexo 1 </t>
    </r>
    <r>
      <rPr>
        <sz val="9"/>
        <color theme="1"/>
        <rFont val="Verdana"/>
        <family val="2"/>
      </rPr>
      <t>Control de cambios</t>
    </r>
  </si>
  <si>
    <t>Creación del instrumento</t>
  </si>
  <si>
    <t>V2</t>
  </si>
  <si>
    <t>- Ajuste de imagen institucional.
- Actualización del instrumento.</t>
  </si>
  <si>
    <t>Versión: 02</t>
  </si>
  <si>
    <t>Fecha: 02/12/2021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</si>
</sst>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0"/>
      <name val="Verdana"/>
      <family val="2"/>
    </font>
    <font>
      <b/>
      <sz val="11"/>
      <color theme="1"/>
      <name val="Verdana"/>
      <family val="2"/>
    </font>
    <font>
      <sz val="11"/>
      <color theme="1"/>
      <name val="Verdana"/>
      <family val="2"/>
    </font>
    <font>
      <sz val="10"/>
      <color theme="1"/>
      <name val="Verdana"/>
      <family val="2"/>
    </font>
    <font>
      <sz val="10"/>
      <color theme="0"/>
      <name val="Verdana"/>
      <family val="2"/>
    </font>
    <font>
      <sz val="16"/>
      <color theme="1"/>
      <name val="Verdana"/>
      <family val="2"/>
    </font>
    <font>
      <sz val="10"/>
      <name val="Verdana"/>
      <family val="2"/>
    </font>
    <font>
      <sz val="9"/>
      <color theme="1"/>
      <name val="Verdana"/>
      <family val="2"/>
    </font>
    <font>
      <sz val="9"/>
      <name val="Verdana"/>
      <family val="2"/>
    </font>
    <font>
      <sz val="8"/>
      <color theme="1"/>
      <name val="Verdana"/>
      <family val="2"/>
    </font>
    <font>
      <sz val="8"/>
      <color theme="1"/>
      <name val="Calibri"/>
      <family val="2"/>
      <scheme val="minor"/>
    </font>
    <font>
      <sz val="9"/>
      <color theme="1"/>
      <name val="Calibri"/>
      <family val="2"/>
      <scheme val="minor"/>
    </font>
    <font>
      <b/>
      <sz val="11"/>
      <color theme="0"/>
      <name val="Verdana"/>
      <family val="2"/>
    </font>
    <font>
      <sz val="11"/>
      <name val="Verdana"/>
      <family val="2"/>
    </font>
    <font>
      <b/>
      <sz val="9"/>
      <color theme="1"/>
      <name val="Verdana"/>
      <family val="2"/>
    </font>
    <font>
      <b/>
      <sz val="9"/>
      <color theme="0"/>
      <name val="Verdana"/>
      <family val="2"/>
    </font>
    <font>
      <sz val="11"/>
      <name val="Calibri"/>
      <family val="2"/>
      <scheme val="minor"/>
    </font>
    <font>
      <b/>
      <sz val="10"/>
      <color theme="0"/>
      <name val="Verdana"/>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FFFFFF"/>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1"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style="thin">
        <color theme="0"/>
      </bottom>
      <diagonal/>
    </border>
  </borders>
  <cellStyleXfs count="1">
    <xf numFmtId="0" fontId="0" fillId="0" borderId="0"/>
  </cellStyleXfs>
  <cellXfs count="65">
    <xf numFmtId="0" fontId="0" fillId="0" borderId="0" xfId="0"/>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3" borderId="3" xfId="0" applyFont="1" applyFill="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4" fillId="0" borderId="0" xfId="0" applyFont="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xf numFmtId="0" fontId="0" fillId="8" borderId="0" xfId="0" applyFill="1" applyAlignment="1">
      <alignment wrapText="1"/>
    </xf>
    <xf numFmtId="0" fontId="10" fillId="2" borderId="0" xfId="0" applyFont="1" applyFill="1" applyAlignment="1">
      <alignment wrapText="1"/>
    </xf>
    <xf numFmtId="0" fontId="10" fillId="0" borderId="0" xfId="0" applyFont="1" applyAlignment="1">
      <alignment wrapText="1"/>
    </xf>
    <xf numFmtId="0" fontId="11" fillId="5" borderId="0" xfId="0" applyFont="1" applyFill="1" applyAlignment="1">
      <alignment wrapText="1"/>
    </xf>
    <xf numFmtId="0" fontId="11" fillId="6" borderId="0" xfId="0" applyFont="1" applyFill="1" applyAlignment="1">
      <alignment wrapText="1"/>
    </xf>
    <xf numFmtId="0" fontId="11" fillId="7" borderId="0" xfId="0" applyFont="1" applyFill="1" applyAlignment="1">
      <alignment wrapText="1"/>
    </xf>
    <xf numFmtId="0" fontId="11" fillId="8" borderId="0" xfId="0" applyFont="1" applyFill="1" applyAlignment="1">
      <alignment wrapText="1"/>
    </xf>
    <xf numFmtId="0" fontId="11" fillId="0" borderId="0" xfId="0" applyFont="1"/>
    <xf numFmtId="0" fontId="11" fillId="0" borderId="0" xfId="0" applyFont="1" applyAlignment="1">
      <alignment wrapText="1"/>
    </xf>
    <xf numFmtId="0" fontId="0" fillId="0" borderId="3" xfId="0" applyBorder="1"/>
    <xf numFmtId="0" fontId="4" fillId="3" borderId="3" xfId="0" applyFont="1" applyFill="1" applyBorder="1" applyAlignment="1" applyProtection="1">
      <alignment horizontal="center" vertical="center" wrapText="1"/>
      <protection locked="0"/>
    </xf>
    <xf numFmtId="0" fontId="0" fillId="0" borderId="5" xfId="0" applyBorder="1"/>
    <xf numFmtId="0" fontId="0" fillId="0" borderId="4" xfId="0" applyBorder="1"/>
    <xf numFmtId="0" fontId="4" fillId="3" borderId="3" xfId="0" applyFont="1" applyFill="1" applyBorder="1" applyAlignment="1">
      <alignment horizontal="center" vertical="center" wrapText="1"/>
    </xf>
    <xf numFmtId="0" fontId="8" fillId="0" borderId="0" xfId="0" applyFont="1" applyAlignment="1">
      <alignment wrapText="1"/>
    </xf>
    <xf numFmtId="0" fontId="12" fillId="0" borderId="0" xfId="0" applyFont="1"/>
    <xf numFmtId="0" fontId="8" fillId="0" borderId="1" xfId="0" applyFont="1" applyBorder="1" applyAlignment="1" applyProtection="1">
      <alignment vertical="center"/>
      <protection locked="0"/>
    </xf>
    <xf numFmtId="0" fontId="15"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9" fillId="9" borderId="1" xfId="0" applyFont="1" applyFill="1" applyBorder="1" applyAlignment="1">
      <alignment horizontal="center" vertical="center" wrapText="1"/>
    </xf>
    <xf numFmtId="14" fontId="9"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49" fontId="9" fillId="0" borderId="1" xfId="0" applyNumberFormat="1" applyFont="1" applyBorder="1" applyAlignment="1">
      <alignment vertical="center" wrapText="1"/>
    </xf>
    <xf numFmtId="0" fontId="17" fillId="0" borderId="0" xfId="0" applyFont="1"/>
    <xf numFmtId="0" fontId="9" fillId="0" borderId="1" xfId="0" applyFont="1" applyBorder="1" applyAlignment="1" applyProtection="1">
      <alignment vertical="center"/>
      <protection locked="0"/>
    </xf>
    <xf numFmtId="0" fontId="5"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1270000</xdr:colOff>
      <xdr:row>0</xdr:row>
      <xdr:rowOff>137584</xdr:rowOff>
    </xdr:from>
    <xdr:to>
      <xdr:col>1</xdr:col>
      <xdr:colOff>650443</xdr:colOff>
      <xdr:row>3</xdr:row>
      <xdr:rowOff>59903</xdr:rowOff>
    </xdr:to>
    <xdr:pic>
      <xdr:nvPicPr>
        <xdr:cNvPr id="3" name="Imagen 2">
          <a:extLst>
            <a:ext uri="{FF2B5EF4-FFF2-40B4-BE49-F238E27FC236}">
              <a16:creationId xmlns:a16="http://schemas.microsoft.com/office/drawing/2014/main" id="{0AA601FC-3742-422A-BC5D-117F21757840}"/>
            </a:ext>
          </a:extLst>
        </xdr:cNvPr>
        <xdr:cNvPicPr>
          <a:picLocks noChangeAspect="1"/>
        </xdr:cNvPicPr>
      </xdr:nvPicPr>
      <xdr:blipFill>
        <a:blip xmlns:r="http://schemas.openxmlformats.org/officeDocument/2006/relationships" r:embed="rId1"/>
        <a:stretch>
          <a:fillRect/>
        </a:stretch>
      </xdr:blipFill>
      <xdr:spPr>
        <a:xfrm>
          <a:off x="1270000" y="137584"/>
          <a:ext cx="1359526"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1238250</xdr:colOff>
      <xdr:row>0</xdr:row>
      <xdr:rowOff>137583</xdr:rowOff>
    </xdr:from>
    <xdr:to>
      <xdr:col>1</xdr:col>
      <xdr:colOff>608109</xdr:colOff>
      <xdr:row>3</xdr:row>
      <xdr:rowOff>59902</xdr:rowOff>
    </xdr:to>
    <xdr:pic>
      <xdr:nvPicPr>
        <xdr:cNvPr id="2" name="Imagen 1">
          <a:extLst>
            <a:ext uri="{FF2B5EF4-FFF2-40B4-BE49-F238E27FC236}">
              <a16:creationId xmlns:a16="http://schemas.microsoft.com/office/drawing/2014/main" id="{230BE81A-D07C-4640-AC40-16E3371F7BCF}"/>
            </a:ext>
          </a:extLst>
        </xdr:cNvPr>
        <xdr:cNvPicPr>
          <a:picLocks noChangeAspect="1"/>
        </xdr:cNvPicPr>
      </xdr:nvPicPr>
      <xdr:blipFill>
        <a:blip xmlns:r="http://schemas.openxmlformats.org/officeDocument/2006/relationships" r:embed="rId1"/>
        <a:stretch>
          <a:fillRect/>
        </a:stretch>
      </xdr:blipFill>
      <xdr:spPr>
        <a:xfrm>
          <a:off x="1238250" y="137583"/>
          <a:ext cx="1359526" cy="4938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workbookViewId="0">
      <selection activeCell="C14" sqref="C14"/>
    </sheetView>
  </sheetViews>
  <sheetFormatPr baseColWidth="10" defaultRowHeight="11.25" x14ac:dyDescent="0.2"/>
  <cols>
    <col min="1" max="27" width="23.28515625" style="16" customWidth="1"/>
    <col min="28" max="16384" width="11.42578125" style="16"/>
  </cols>
  <sheetData>
    <row r="1" spans="1:26" ht="33.75" x14ac:dyDescent="0.2">
      <c r="A1" s="10" t="s">
        <v>15</v>
      </c>
      <c r="B1" s="10" t="s">
        <v>16</v>
      </c>
      <c r="C1" s="11" t="s">
        <v>17</v>
      </c>
      <c r="D1" s="10" t="s">
        <v>18</v>
      </c>
      <c r="E1" s="10" t="s">
        <v>19</v>
      </c>
      <c r="F1" s="10" t="s">
        <v>20</v>
      </c>
      <c r="G1" s="12" t="s">
        <v>21</v>
      </c>
      <c r="H1" s="12" t="s">
        <v>22</v>
      </c>
      <c r="I1" s="12" t="s">
        <v>23</v>
      </c>
      <c r="J1" s="12" t="s">
        <v>24</v>
      </c>
      <c r="K1" s="13" t="s">
        <v>25</v>
      </c>
      <c r="L1" s="13" t="s">
        <v>26</v>
      </c>
      <c r="M1" s="13" t="s">
        <v>27</v>
      </c>
      <c r="N1" s="14" t="s">
        <v>28</v>
      </c>
      <c r="O1" s="14" t="s">
        <v>29</v>
      </c>
      <c r="P1" s="14" t="s">
        <v>30</v>
      </c>
      <c r="Q1" s="14" t="s">
        <v>31</v>
      </c>
      <c r="R1" s="14" t="s">
        <v>32</v>
      </c>
      <c r="S1" s="14" t="s">
        <v>33</v>
      </c>
      <c r="T1" s="15" t="s">
        <v>34</v>
      </c>
      <c r="U1" s="15" t="s">
        <v>35</v>
      </c>
      <c r="V1" s="15" t="s">
        <v>36</v>
      </c>
      <c r="W1" s="15" t="s">
        <v>37</v>
      </c>
      <c r="X1" s="15" t="s">
        <v>38</v>
      </c>
      <c r="Y1" s="15" t="s">
        <v>39</v>
      </c>
      <c r="Z1" s="15" t="s">
        <v>40</v>
      </c>
    </row>
    <row r="2" spans="1:26" ht="78.75" x14ac:dyDescent="0.2">
      <c r="A2" s="17" t="s">
        <v>41</v>
      </c>
      <c r="B2" s="11" t="s">
        <v>17</v>
      </c>
      <c r="C2" s="17" t="s">
        <v>21</v>
      </c>
      <c r="D2" s="17" t="s">
        <v>25</v>
      </c>
      <c r="E2" s="17" t="s">
        <v>28</v>
      </c>
      <c r="F2" s="17" t="s">
        <v>34</v>
      </c>
      <c r="G2" s="12" t="s">
        <v>42</v>
      </c>
      <c r="H2" s="12" t="s">
        <v>43</v>
      </c>
      <c r="I2" s="12" t="s">
        <v>44</v>
      </c>
      <c r="J2" s="12" t="s">
        <v>45</v>
      </c>
      <c r="K2" s="13" t="s">
        <v>46</v>
      </c>
      <c r="L2" s="13" t="s">
        <v>47</v>
      </c>
      <c r="M2" s="13" t="s">
        <v>48</v>
      </c>
      <c r="N2" s="14" t="s">
        <v>49</v>
      </c>
      <c r="O2" s="14" t="s">
        <v>137</v>
      </c>
      <c r="P2" s="14" t="s">
        <v>50</v>
      </c>
      <c r="Q2" s="14" t="s">
        <v>51</v>
      </c>
      <c r="R2" s="14" t="s">
        <v>52</v>
      </c>
      <c r="S2" s="14" t="s">
        <v>53</v>
      </c>
      <c r="T2" s="15" t="s">
        <v>54</v>
      </c>
      <c r="U2" s="15" t="s">
        <v>55</v>
      </c>
      <c r="V2" s="15" t="s">
        <v>56</v>
      </c>
      <c r="W2" s="15" t="s">
        <v>57</v>
      </c>
      <c r="X2" s="15" t="s">
        <v>58</v>
      </c>
      <c r="Y2" s="15" t="s">
        <v>59</v>
      </c>
      <c r="Z2" s="15" t="s">
        <v>60</v>
      </c>
    </row>
    <row r="3" spans="1:26" ht="78.75" x14ac:dyDescent="0.2">
      <c r="A3" s="17" t="s">
        <v>61</v>
      </c>
      <c r="B3" s="11" t="s">
        <v>18</v>
      </c>
      <c r="C3" s="17" t="s">
        <v>22</v>
      </c>
      <c r="D3" s="17" t="s">
        <v>26</v>
      </c>
      <c r="E3" s="17" t="s">
        <v>29</v>
      </c>
      <c r="F3" s="17" t="s">
        <v>35</v>
      </c>
      <c r="H3" s="12" t="s">
        <v>62</v>
      </c>
      <c r="I3" s="12" t="s">
        <v>63</v>
      </c>
      <c r="J3" s="12" t="s">
        <v>64</v>
      </c>
      <c r="K3" s="13" t="s">
        <v>65</v>
      </c>
      <c r="L3" s="13" t="s">
        <v>66</v>
      </c>
      <c r="Q3" s="14" t="s">
        <v>67</v>
      </c>
      <c r="R3" s="14" t="s">
        <v>68</v>
      </c>
      <c r="U3" s="15" t="s">
        <v>69</v>
      </c>
      <c r="W3" s="15" t="s">
        <v>70</v>
      </c>
      <c r="X3" s="15" t="s">
        <v>71</v>
      </c>
    </row>
    <row r="4" spans="1:26" ht="22.5" x14ac:dyDescent="0.2">
      <c r="A4" s="17" t="s">
        <v>72</v>
      </c>
      <c r="B4" s="11" t="s">
        <v>19</v>
      </c>
      <c r="C4" s="17" t="s">
        <v>23</v>
      </c>
      <c r="D4" s="17" t="s">
        <v>27</v>
      </c>
      <c r="E4" s="17" t="s">
        <v>30</v>
      </c>
      <c r="F4" s="17" t="s">
        <v>36</v>
      </c>
    </row>
    <row r="5" spans="1:26" ht="33.75" x14ac:dyDescent="0.2">
      <c r="A5" s="17" t="s">
        <v>73</v>
      </c>
      <c r="B5" s="11" t="s">
        <v>20</v>
      </c>
      <c r="C5" s="17" t="s">
        <v>24</v>
      </c>
      <c r="D5" s="17"/>
      <c r="E5" s="17" t="s">
        <v>31</v>
      </c>
      <c r="F5" s="17" t="s">
        <v>37</v>
      </c>
    </row>
    <row r="6" spans="1:26" ht="22.5" x14ac:dyDescent="0.2">
      <c r="A6" s="17" t="s">
        <v>74</v>
      </c>
      <c r="C6" s="17"/>
      <c r="D6" s="17"/>
      <c r="E6" s="17" t="s">
        <v>32</v>
      </c>
      <c r="F6" s="17" t="s">
        <v>38</v>
      </c>
    </row>
    <row r="7" spans="1:26" ht="33.75" x14ac:dyDescent="0.2">
      <c r="A7" s="17" t="s">
        <v>75</v>
      </c>
      <c r="C7" s="17"/>
      <c r="D7" s="17"/>
      <c r="E7" s="17" t="s">
        <v>33</v>
      </c>
      <c r="F7" s="17" t="s">
        <v>39</v>
      </c>
      <c r="G7" s="12" t="s">
        <v>197</v>
      </c>
      <c r="H7" s="13" t="s">
        <v>198</v>
      </c>
      <c r="I7" s="14" t="s">
        <v>199</v>
      </c>
      <c r="J7" s="15" t="s">
        <v>200</v>
      </c>
    </row>
    <row r="8" spans="1:26" ht="22.5" x14ac:dyDescent="0.2">
      <c r="A8" s="17" t="s">
        <v>76</v>
      </c>
      <c r="C8" s="17"/>
      <c r="D8" s="17"/>
      <c r="E8" s="17"/>
      <c r="F8" s="17" t="s">
        <v>40</v>
      </c>
    </row>
    <row r="9" spans="1:26" x14ac:dyDescent="0.2">
      <c r="A9" s="17" t="s">
        <v>77</v>
      </c>
      <c r="C9" s="17"/>
      <c r="D9" s="17"/>
      <c r="E9" s="17"/>
      <c r="F9" s="17"/>
    </row>
    <row r="10" spans="1:26" x14ac:dyDescent="0.2">
      <c r="A10" s="17" t="s">
        <v>78</v>
      </c>
      <c r="C10" s="17"/>
      <c r="D10" s="17"/>
      <c r="E10" s="17"/>
    </row>
    <row r="11" spans="1:26" x14ac:dyDescent="0.2">
      <c r="A11" s="17" t="s">
        <v>79</v>
      </c>
      <c r="C11" s="17"/>
      <c r="D11" s="17"/>
      <c r="E11" s="17"/>
    </row>
    <row r="12" spans="1:26" x14ac:dyDescent="0.2">
      <c r="A12" s="17" t="s">
        <v>80</v>
      </c>
      <c r="C12" s="17"/>
      <c r="D12" s="17"/>
      <c r="E12" s="17"/>
      <c r="F12" s="17"/>
    </row>
    <row r="13" spans="1:26" x14ac:dyDescent="0.2">
      <c r="A13" s="17" t="s">
        <v>81</v>
      </c>
      <c r="C13" s="17"/>
      <c r="D13" s="17"/>
      <c r="E13" s="17"/>
      <c r="F13" s="17"/>
    </row>
    <row r="14" spans="1:26" x14ac:dyDescent="0.2">
      <c r="A14" s="17" t="s">
        <v>82</v>
      </c>
    </row>
    <row r="15" spans="1:26" x14ac:dyDescent="0.2">
      <c r="A15" s="17" t="s">
        <v>83</v>
      </c>
    </row>
    <row r="16" spans="1:26" x14ac:dyDescent="0.2">
      <c r="A16" s="17" t="s">
        <v>84</v>
      </c>
    </row>
    <row r="17" spans="1:1" x14ac:dyDescent="0.2">
      <c r="A17" s="17" t="s">
        <v>85</v>
      </c>
    </row>
    <row r="18" spans="1:1" x14ac:dyDescent="0.2">
      <c r="A18" s="17" t="s">
        <v>86</v>
      </c>
    </row>
    <row r="19" spans="1:1" x14ac:dyDescent="0.2">
      <c r="A19" s="17" t="s">
        <v>87</v>
      </c>
    </row>
    <row r="20" spans="1:1" x14ac:dyDescent="0.2">
      <c r="A20" s="17" t="s">
        <v>88</v>
      </c>
    </row>
    <row r="21" spans="1:1" x14ac:dyDescent="0.2">
      <c r="A21" s="17" t="s">
        <v>201</v>
      </c>
    </row>
    <row r="22" spans="1:1" x14ac:dyDescent="0.2">
      <c r="A22" s="17" t="s">
        <v>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A33" sqref="A33"/>
    </sheetView>
  </sheetViews>
  <sheetFormatPr baseColWidth="10" defaultColWidth="88.85546875" defaultRowHeight="12" x14ac:dyDescent="0.2"/>
  <cols>
    <col min="1" max="1" width="88.85546875" style="24"/>
    <col min="2" max="2" width="94.85546875" style="24" customWidth="1"/>
    <col min="3" max="16384" width="88.85546875" style="24"/>
  </cols>
  <sheetData>
    <row r="1" spans="1:2" x14ac:dyDescent="0.2">
      <c r="A1" s="23" t="s">
        <v>90</v>
      </c>
      <c r="B1" s="23" t="s">
        <v>91</v>
      </c>
    </row>
    <row r="2" spans="1:2" x14ac:dyDescent="0.2">
      <c r="A2" s="23" t="s">
        <v>143</v>
      </c>
      <c r="B2" s="23" t="s">
        <v>161</v>
      </c>
    </row>
    <row r="3" spans="1:2" x14ac:dyDescent="0.2">
      <c r="A3" s="23" t="s">
        <v>144</v>
      </c>
      <c r="B3" s="23" t="s">
        <v>162</v>
      </c>
    </row>
    <row r="4" spans="1:2" x14ac:dyDescent="0.2">
      <c r="A4" s="23" t="s">
        <v>145</v>
      </c>
      <c r="B4" s="23" t="s">
        <v>163</v>
      </c>
    </row>
    <row r="5" spans="1:2" x14ac:dyDescent="0.2">
      <c r="A5" s="23" t="s">
        <v>178</v>
      </c>
      <c r="B5" s="23" t="s">
        <v>179</v>
      </c>
    </row>
    <row r="6" spans="1:2" x14ac:dyDescent="0.2">
      <c r="A6" s="23" t="s">
        <v>146</v>
      </c>
      <c r="B6" s="23" t="s">
        <v>164</v>
      </c>
    </row>
    <row r="7" spans="1:2" x14ac:dyDescent="0.2">
      <c r="A7" s="23" t="s">
        <v>147</v>
      </c>
      <c r="B7" s="23" t="s">
        <v>165</v>
      </c>
    </row>
    <row r="8" spans="1:2" x14ac:dyDescent="0.2">
      <c r="A8" s="23" t="s">
        <v>180</v>
      </c>
      <c r="B8" s="23" t="s">
        <v>181</v>
      </c>
    </row>
    <row r="9" spans="1:2" x14ac:dyDescent="0.2">
      <c r="A9" s="23" t="s">
        <v>182</v>
      </c>
      <c r="B9" s="23" t="s">
        <v>183</v>
      </c>
    </row>
    <row r="10" spans="1:2" x14ac:dyDescent="0.2">
      <c r="A10" s="23" t="s">
        <v>148</v>
      </c>
      <c r="B10" s="23" t="s">
        <v>166</v>
      </c>
    </row>
    <row r="11" spans="1:2" x14ac:dyDescent="0.2">
      <c r="A11" s="23" t="s">
        <v>149</v>
      </c>
      <c r="B11" s="23" t="s">
        <v>167</v>
      </c>
    </row>
    <row r="12" spans="1:2" x14ac:dyDescent="0.2">
      <c r="A12" s="23" t="s">
        <v>150</v>
      </c>
      <c r="B12" s="23" t="s">
        <v>168</v>
      </c>
    </row>
    <row r="13" spans="1:2" x14ac:dyDescent="0.2">
      <c r="A13" s="23" t="s">
        <v>151</v>
      </c>
      <c r="B13" s="23" t="s">
        <v>169</v>
      </c>
    </row>
    <row r="14" spans="1:2" x14ac:dyDescent="0.2">
      <c r="A14" s="23" t="s">
        <v>152</v>
      </c>
      <c r="B14" s="23" t="s">
        <v>170</v>
      </c>
    </row>
    <row r="15" spans="1:2" x14ac:dyDescent="0.2">
      <c r="A15" s="23" t="s">
        <v>153</v>
      </c>
      <c r="B15" s="23" t="s">
        <v>171</v>
      </c>
    </row>
    <row r="16" spans="1:2" x14ac:dyDescent="0.2">
      <c r="A16" s="23" t="s">
        <v>154</v>
      </c>
      <c r="B16" s="23" t="s">
        <v>184</v>
      </c>
    </row>
    <row r="17" spans="1:2" x14ac:dyDescent="0.2">
      <c r="A17" s="23" t="s">
        <v>155</v>
      </c>
      <c r="B17" s="23" t="s">
        <v>172</v>
      </c>
    </row>
    <row r="18" spans="1:2" x14ac:dyDescent="0.2">
      <c r="A18" s="23" t="s">
        <v>185</v>
      </c>
      <c r="B18" s="23" t="s">
        <v>186</v>
      </c>
    </row>
    <row r="19" spans="1:2" x14ac:dyDescent="0.2">
      <c r="A19" s="23" t="s">
        <v>156</v>
      </c>
      <c r="B19" s="23" t="s">
        <v>173</v>
      </c>
    </row>
    <row r="20" spans="1:2" x14ac:dyDescent="0.2">
      <c r="A20" s="23" t="s">
        <v>157</v>
      </c>
      <c r="B20" s="23" t="s">
        <v>174</v>
      </c>
    </row>
    <row r="21" spans="1:2" x14ac:dyDescent="0.2">
      <c r="A21" s="23" t="s">
        <v>158</v>
      </c>
      <c r="B21" s="23" t="s">
        <v>175</v>
      </c>
    </row>
    <row r="22" spans="1:2" x14ac:dyDescent="0.2">
      <c r="A22" s="23" t="s">
        <v>159</v>
      </c>
      <c r="B22" s="23" t="s">
        <v>176</v>
      </c>
    </row>
    <row r="23" spans="1:2" x14ac:dyDescent="0.2">
      <c r="A23" s="23" t="s">
        <v>160</v>
      </c>
      <c r="B23" s="23" t="s">
        <v>177</v>
      </c>
    </row>
    <row r="24" spans="1:2" x14ac:dyDescent="0.2">
      <c r="A24" s="23" t="s">
        <v>187</v>
      </c>
      <c r="B24" s="23" t="s">
        <v>188</v>
      </c>
    </row>
    <row r="25" spans="1:2" x14ac:dyDescent="0.2">
      <c r="A25" s="23" t="s">
        <v>189</v>
      </c>
      <c r="B25" s="23" t="s">
        <v>190</v>
      </c>
    </row>
    <row r="26" spans="1:2" x14ac:dyDescent="0.2">
      <c r="A26" s="23" t="s">
        <v>191</v>
      </c>
      <c r="B26" s="23" t="s">
        <v>192</v>
      </c>
    </row>
    <row r="27" spans="1:2" x14ac:dyDescent="0.2">
      <c r="A27" s="23" t="s">
        <v>193</v>
      </c>
      <c r="B27" s="23" t="s">
        <v>194</v>
      </c>
    </row>
    <row r="28" spans="1:2" x14ac:dyDescent="0.2">
      <c r="A28" s="23" t="s">
        <v>195</v>
      </c>
      <c r="B28" s="23" t="s">
        <v>196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A27" sqref="A27"/>
    </sheetView>
  </sheetViews>
  <sheetFormatPr baseColWidth="10" defaultRowHeight="15" x14ac:dyDescent="0.25"/>
  <cols>
    <col min="1" max="3" width="66.85546875" customWidth="1"/>
  </cols>
  <sheetData>
    <row r="1" spans="1:3" x14ac:dyDescent="0.25">
      <c r="A1" t="s">
        <v>92</v>
      </c>
      <c r="B1" t="s">
        <v>11</v>
      </c>
      <c r="C1" t="s">
        <v>93</v>
      </c>
    </row>
    <row r="2" spans="1:3" ht="26.25" x14ac:dyDescent="0.25">
      <c r="A2" s="5" t="s">
        <v>17</v>
      </c>
      <c r="B2" s="5" t="s">
        <v>94</v>
      </c>
      <c r="C2" s="5" t="s">
        <v>95</v>
      </c>
    </row>
    <row r="3" spans="1:3" x14ac:dyDescent="0.25">
      <c r="A3" s="5" t="s">
        <v>18</v>
      </c>
      <c r="B3" s="5" t="s">
        <v>96</v>
      </c>
      <c r="C3" s="5" t="s">
        <v>97</v>
      </c>
    </row>
    <row r="4" spans="1:3" x14ac:dyDescent="0.25">
      <c r="A4" s="5" t="s">
        <v>19</v>
      </c>
      <c r="B4" s="5" t="s">
        <v>98</v>
      </c>
      <c r="C4" s="5" t="s">
        <v>99</v>
      </c>
    </row>
    <row r="5" spans="1:3" ht="26.25" x14ac:dyDescent="0.25">
      <c r="A5" s="5" t="s">
        <v>20</v>
      </c>
      <c r="B5" s="5" t="s">
        <v>100</v>
      </c>
      <c r="C5" s="5" t="s">
        <v>101</v>
      </c>
    </row>
  </sheetData>
  <sheetProtection algorithmName="SHA-512" hashValue="0uE8jg3sRO9M5JZCVM+vhENBjqhFibb6t0CyTUs/iF57AEhKv8UT+wOG89UyzPVAdu4XHWgFFqF4/mNw/WnVng==" saltValue="08D3nW1tpomsNOzcnox7w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workbookViewId="0">
      <selection activeCell="B32" sqref="B32"/>
    </sheetView>
  </sheetViews>
  <sheetFormatPr baseColWidth="10" defaultRowHeight="15" x14ac:dyDescent="0.25"/>
  <cols>
    <col min="1" max="2" width="84.7109375" customWidth="1"/>
  </cols>
  <sheetData>
    <row r="1" spans="1:2" x14ac:dyDescent="0.25">
      <c r="A1" s="6" t="s">
        <v>42</v>
      </c>
      <c r="B1" s="6" t="s">
        <v>102</v>
      </c>
    </row>
    <row r="2" spans="1:2" x14ac:dyDescent="0.25">
      <c r="A2" s="6" t="s">
        <v>43</v>
      </c>
      <c r="B2" s="6" t="s">
        <v>103</v>
      </c>
    </row>
    <row r="3" spans="1:2" ht="45" x14ac:dyDescent="0.25">
      <c r="A3" s="6" t="s">
        <v>62</v>
      </c>
      <c r="B3" s="6" t="s">
        <v>203</v>
      </c>
    </row>
    <row r="4" spans="1:2" ht="45" x14ac:dyDescent="0.25">
      <c r="A4" s="6" t="s">
        <v>44</v>
      </c>
      <c r="B4" s="6" t="s">
        <v>104</v>
      </c>
    </row>
    <row r="5" spans="1:2" ht="30" x14ac:dyDescent="0.25">
      <c r="A5" s="6" t="s">
        <v>63</v>
      </c>
      <c r="B5" s="6" t="s">
        <v>105</v>
      </c>
    </row>
    <row r="6" spans="1:2" x14ac:dyDescent="0.25">
      <c r="A6" s="6" t="s">
        <v>45</v>
      </c>
      <c r="B6" s="6" t="s">
        <v>202</v>
      </c>
    </row>
    <row r="7" spans="1:2" ht="30" x14ac:dyDescent="0.25">
      <c r="A7" s="6" t="s">
        <v>64</v>
      </c>
      <c r="B7" s="6" t="s">
        <v>106</v>
      </c>
    </row>
    <row r="8" spans="1:2" x14ac:dyDescent="0.25">
      <c r="A8" s="7" t="s">
        <v>46</v>
      </c>
      <c r="B8" s="7" t="s">
        <v>107</v>
      </c>
    </row>
    <row r="9" spans="1:2" x14ac:dyDescent="0.25">
      <c r="A9" s="7" t="s">
        <v>65</v>
      </c>
      <c r="B9" s="7" t="s">
        <v>108</v>
      </c>
    </row>
    <row r="10" spans="1:2" x14ac:dyDescent="0.25">
      <c r="A10" s="7" t="s">
        <v>47</v>
      </c>
      <c r="B10" s="7" t="s">
        <v>109</v>
      </c>
    </row>
    <row r="11" spans="1:2" x14ac:dyDescent="0.25">
      <c r="A11" s="7" t="s">
        <v>66</v>
      </c>
      <c r="B11" s="7" t="s">
        <v>110</v>
      </c>
    </row>
    <row r="12" spans="1:2" ht="30" x14ac:dyDescent="0.25">
      <c r="A12" s="7" t="s">
        <v>48</v>
      </c>
      <c r="B12" s="7" t="s">
        <v>111</v>
      </c>
    </row>
    <row r="13" spans="1:2" x14ac:dyDescent="0.25">
      <c r="A13" s="8" t="s">
        <v>49</v>
      </c>
      <c r="B13" s="8" t="s">
        <v>112</v>
      </c>
    </row>
    <row r="14" spans="1:2" x14ac:dyDescent="0.25">
      <c r="A14" s="8" t="s">
        <v>137</v>
      </c>
      <c r="B14" s="8" t="s">
        <v>113</v>
      </c>
    </row>
    <row r="15" spans="1:2" x14ac:dyDescent="0.25">
      <c r="A15" s="8" t="s">
        <v>50</v>
      </c>
      <c r="B15" s="8" t="s">
        <v>114</v>
      </c>
    </row>
    <row r="16" spans="1:2" x14ac:dyDescent="0.25">
      <c r="A16" s="8" t="s">
        <v>51</v>
      </c>
      <c r="B16" s="8" t="s">
        <v>115</v>
      </c>
    </row>
    <row r="17" spans="1:2" ht="30" x14ac:dyDescent="0.25">
      <c r="A17" s="8" t="s">
        <v>67</v>
      </c>
      <c r="B17" s="8" t="s">
        <v>116</v>
      </c>
    </row>
    <row r="18" spans="1:2" ht="30" x14ac:dyDescent="0.25">
      <c r="A18" s="8" t="s">
        <v>52</v>
      </c>
      <c r="B18" s="8" t="s">
        <v>117</v>
      </c>
    </row>
    <row r="19" spans="1:2" x14ac:dyDescent="0.25">
      <c r="A19" s="8" t="s">
        <v>68</v>
      </c>
      <c r="B19" s="8" t="s">
        <v>118</v>
      </c>
    </row>
    <row r="20" spans="1:2" x14ac:dyDescent="0.25">
      <c r="A20" s="8" t="s">
        <v>53</v>
      </c>
      <c r="B20" s="8" t="s">
        <v>119</v>
      </c>
    </row>
    <row r="21" spans="1:2" ht="30" x14ac:dyDescent="0.25">
      <c r="A21" s="9" t="s">
        <v>54</v>
      </c>
      <c r="B21" s="9" t="s">
        <v>120</v>
      </c>
    </row>
    <row r="22" spans="1:2" x14ac:dyDescent="0.25">
      <c r="A22" s="9" t="s">
        <v>55</v>
      </c>
      <c r="B22" s="9" t="s">
        <v>121</v>
      </c>
    </row>
    <row r="23" spans="1:2" ht="30" x14ac:dyDescent="0.25">
      <c r="A23" s="9" t="s">
        <v>69</v>
      </c>
      <c r="B23" s="9" t="s">
        <v>122</v>
      </c>
    </row>
    <row r="24" spans="1:2" x14ac:dyDescent="0.25">
      <c r="A24" s="9" t="s">
        <v>56</v>
      </c>
      <c r="B24" s="9" t="s">
        <v>123</v>
      </c>
    </row>
    <row r="25" spans="1:2" ht="30" x14ac:dyDescent="0.25">
      <c r="A25" s="9" t="s">
        <v>57</v>
      </c>
      <c r="B25" s="9" t="s">
        <v>124</v>
      </c>
    </row>
    <row r="26" spans="1:2" x14ac:dyDescent="0.25">
      <c r="A26" s="9" t="s">
        <v>70</v>
      </c>
      <c r="B26" s="9" t="s">
        <v>125</v>
      </c>
    </row>
    <row r="27" spans="1:2" x14ac:dyDescent="0.25">
      <c r="A27" s="9" t="s">
        <v>58</v>
      </c>
      <c r="B27" s="9" t="s">
        <v>126</v>
      </c>
    </row>
    <row r="28" spans="1:2" x14ac:dyDescent="0.25">
      <c r="A28" s="9" t="s">
        <v>71</v>
      </c>
      <c r="B28" s="9" t="s">
        <v>127</v>
      </c>
    </row>
    <row r="29" spans="1:2" x14ac:dyDescent="0.25">
      <c r="A29" s="9" t="s">
        <v>59</v>
      </c>
      <c r="B29" s="9" t="s">
        <v>128</v>
      </c>
    </row>
    <row r="30" spans="1:2" ht="30" x14ac:dyDescent="0.25">
      <c r="A30" s="9" t="s">
        <v>60</v>
      </c>
      <c r="B30" s="9"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3"/>
  <sheetViews>
    <sheetView tabSelected="1" zoomScale="90" zoomScaleNormal="90" workbookViewId="0">
      <selection activeCell="C1" sqref="C1:J1"/>
    </sheetView>
  </sheetViews>
  <sheetFormatPr baseColWidth="10" defaultRowHeight="15" x14ac:dyDescent="0.25"/>
  <cols>
    <col min="1" max="2" width="29.7109375" style="18" customWidth="1"/>
    <col min="3" max="3" width="1.85546875" style="18" customWidth="1"/>
    <col min="4" max="5" width="29.7109375" style="18" customWidth="1"/>
    <col min="6" max="6" width="1.85546875" style="18" customWidth="1"/>
    <col min="7" max="8" width="29.7109375" style="18" customWidth="1"/>
    <col min="9" max="9" width="1.85546875" style="18" customWidth="1"/>
    <col min="10" max="11" width="29.7109375" style="18" customWidth="1"/>
    <col min="12" max="16384" width="11.42578125" style="18"/>
  </cols>
  <sheetData>
    <row r="1" spans="1:12" x14ac:dyDescent="0.25">
      <c r="A1" s="50"/>
      <c r="B1" s="51"/>
      <c r="C1" s="48" t="s">
        <v>14</v>
      </c>
      <c r="D1" s="48"/>
      <c r="E1" s="48"/>
      <c r="F1" s="48"/>
      <c r="G1" s="48"/>
      <c r="H1" s="48"/>
      <c r="I1" s="48"/>
      <c r="J1" s="48"/>
      <c r="K1" s="25" t="s">
        <v>142</v>
      </c>
    </row>
    <row r="2" spans="1:12" x14ac:dyDescent="0.25">
      <c r="A2" s="52"/>
      <c r="B2" s="53"/>
      <c r="C2" s="49" t="s">
        <v>204</v>
      </c>
      <c r="D2" s="49"/>
      <c r="E2" s="49"/>
      <c r="F2" s="49"/>
      <c r="G2" s="49"/>
      <c r="H2" s="49"/>
      <c r="I2" s="49"/>
      <c r="J2" s="49"/>
      <c r="K2" s="25" t="s">
        <v>211</v>
      </c>
    </row>
    <row r="3" spans="1:12" x14ac:dyDescent="0.25">
      <c r="A3" s="52"/>
      <c r="B3" s="53"/>
      <c r="C3" s="49" t="s">
        <v>205</v>
      </c>
      <c r="D3" s="49"/>
      <c r="E3" s="49"/>
      <c r="F3" s="49"/>
      <c r="G3" s="49"/>
      <c r="H3" s="49"/>
      <c r="I3" s="49"/>
      <c r="J3" s="49"/>
      <c r="K3" s="36" t="s">
        <v>212</v>
      </c>
    </row>
    <row r="4" spans="1:12" x14ac:dyDescent="0.25">
      <c r="A4" s="54"/>
      <c r="B4" s="55"/>
      <c r="C4" s="49"/>
      <c r="D4" s="49"/>
      <c r="E4" s="49"/>
      <c r="F4" s="49"/>
      <c r="G4" s="49"/>
      <c r="H4" s="49"/>
      <c r="I4" s="49"/>
      <c r="J4" s="49"/>
      <c r="K4" s="25" t="s">
        <v>206</v>
      </c>
    </row>
    <row r="5" spans="1:12" x14ac:dyDescent="0.25">
      <c r="A5" s="21"/>
      <c r="B5" s="21"/>
      <c r="C5" s="21"/>
      <c r="D5" s="21"/>
      <c r="E5" s="21"/>
      <c r="F5" s="21"/>
      <c r="G5" s="21"/>
      <c r="H5" s="21"/>
      <c r="I5" s="21"/>
      <c r="J5" s="21"/>
      <c r="K5" s="21"/>
    </row>
    <row r="6" spans="1:12" x14ac:dyDescent="0.25">
      <c r="A6" s="56" t="s">
        <v>0</v>
      </c>
      <c r="B6" s="56"/>
      <c r="C6" s="56"/>
      <c r="D6" s="56"/>
      <c r="E6" s="56"/>
      <c r="F6" s="56"/>
      <c r="G6" s="56"/>
      <c r="H6" s="56"/>
      <c r="I6" s="56"/>
      <c r="J6" s="56"/>
      <c r="K6" s="56"/>
      <c r="L6" s="20"/>
    </row>
    <row r="7" spans="1:12" x14ac:dyDescent="0.25">
      <c r="A7" s="57" t="s">
        <v>1</v>
      </c>
      <c r="B7" s="57"/>
      <c r="C7" s="57"/>
      <c r="D7" s="57"/>
      <c r="E7" s="57"/>
      <c r="F7" s="57"/>
      <c r="G7" s="57"/>
      <c r="H7" s="57"/>
      <c r="I7" s="57"/>
      <c r="J7" s="57"/>
      <c r="K7" s="57"/>
      <c r="L7" s="20"/>
    </row>
    <row r="8" spans="1:12" x14ac:dyDescent="0.25">
      <c r="A8" s="58" t="s">
        <v>2</v>
      </c>
      <c r="B8" s="58"/>
      <c r="C8" s="58"/>
      <c r="D8" s="58"/>
      <c r="E8" s="58" t="s">
        <v>3</v>
      </c>
      <c r="F8" s="58"/>
      <c r="G8" s="58" t="s">
        <v>4</v>
      </c>
      <c r="H8" s="58"/>
      <c r="I8" s="58"/>
      <c r="J8" s="58" t="s">
        <v>5</v>
      </c>
      <c r="K8" s="58"/>
      <c r="L8" s="20"/>
    </row>
    <row r="9" spans="1:12" x14ac:dyDescent="0.25">
      <c r="A9" s="43"/>
      <c r="B9" s="43"/>
      <c r="C9" s="43"/>
      <c r="D9" s="43"/>
      <c r="E9" s="43"/>
      <c r="F9" s="43"/>
      <c r="G9" s="43"/>
      <c r="H9" s="43"/>
      <c r="I9" s="43"/>
      <c r="J9" s="43"/>
      <c r="K9" s="43"/>
      <c r="L9" s="20"/>
    </row>
    <row r="10" spans="1:12" x14ac:dyDescent="0.25">
      <c r="A10" s="1"/>
      <c r="B10" s="1"/>
      <c r="C10" s="1"/>
      <c r="D10" s="1"/>
      <c r="E10" s="1"/>
      <c r="F10" s="1"/>
      <c r="G10" s="1"/>
      <c r="H10" s="1"/>
      <c r="I10" s="1"/>
      <c r="J10" s="1"/>
      <c r="K10" s="1"/>
    </row>
    <row r="11" spans="1:12" ht="69" customHeight="1" x14ac:dyDescent="0.25">
      <c r="A11" s="19"/>
      <c r="B11" s="19"/>
      <c r="C11" s="2"/>
      <c r="D11" s="19"/>
      <c r="E11" s="19"/>
      <c r="F11" s="2"/>
      <c r="G11" s="19"/>
      <c r="H11" s="19"/>
      <c r="I11" s="2"/>
      <c r="J11" s="19"/>
      <c r="K11" s="19"/>
    </row>
    <row r="12" spans="1:12" x14ac:dyDescent="0.25">
      <c r="A12" s="38" t="s">
        <v>6</v>
      </c>
      <c r="B12" s="38" t="s">
        <v>6</v>
      </c>
      <c r="C12" s="2"/>
      <c r="D12" s="38" t="s">
        <v>6</v>
      </c>
      <c r="E12" s="38" t="s">
        <v>6</v>
      </c>
      <c r="F12" s="2"/>
      <c r="G12" s="38" t="s">
        <v>6</v>
      </c>
      <c r="H12" s="38" t="s">
        <v>6</v>
      </c>
      <c r="I12" s="2"/>
      <c r="J12" s="38" t="s">
        <v>6</v>
      </c>
      <c r="K12" s="38" t="s">
        <v>6</v>
      </c>
    </row>
    <row r="13" spans="1:12" x14ac:dyDescent="0.25">
      <c r="A13" s="2"/>
      <c r="B13" s="2"/>
      <c r="C13" s="2"/>
      <c r="D13" s="2"/>
      <c r="E13" s="2"/>
      <c r="F13" s="2"/>
      <c r="G13" s="2"/>
      <c r="H13" s="2"/>
      <c r="I13" s="2"/>
      <c r="J13" s="2"/>
      <c r="K13" s="2"/>
    </row>
    <row r="14" spans="1:12" ht="69" customHeight="1" x14ac:dyDescent="0.25">
      <c r="A14" s="44"/>
      <c r="B14" s="44"/>
      <c r="C14" s="2"/>
      <c r="D14" s="44"/>
      <c r="E14" s="44"/>
      <c r="F14" s="2"/>
      <c r="G14" s="45"/>
      <c r="H14" s="46"/>
      <c r="I14" s="2"/>
      <c r="J14" s="44"/>
      <c r="K14" s="44"/>
    </row>
    <row r="15" spans="1:12" x14ac:dyDescent="0.25">
      <c r="A15" s="42" t="s">
        <v>7</v>
      </c>
      <c r="B15" s="42"/>
      <c r="C15" s="37"/>
      <c r="D15" s="42" t="s">
        <v>7</v>
      </c>
      <c r="E15" s="42"/>
      <c r="F15" s="37"/>
      <c r="G15" s="42" t="s">
        <v>7</v>
      </c>
      <c r="H15" s="42"/>
      <c r="I15" s="37"/>
      <c r="J15" s="42" t="s">
        <v>7</v>
      </c>
      <c r="K15" s="42"/>
    </row>
    <row r="16" spans="1:12" x14ac:dyDescent="0.25">
      <c r="A16" s="2"/>
      <c r="B16" s="2"/>
      <c r="C16" s="2"/>
      <c r="D16" s="2"/>
      <c r="E16" s="2"/>
      <c r="F16" s="2"/>
      <c r="G16" s="2"/>
      <c r="H16" s="2"/>
      <c r="I16" s="2"/>
      <c r="J16" s="2"/>
      <c r="K16" s="2"/>
    </row>
    <row r="17" spans="1:11" ht="19.5" x14ac:dyDescent="0.25">
      <c r="A17" s="39" t="s">
        <v>8</v>
      </c>
      <c r="B17" s="47" t="s">
        <v>9</v>
      </c>
      <c r="C17" s="47"/>
      <c r="D17" s="47"/>
      <c r="E17" s="47"/>
      <c r="F17" s="47"/>
      <c r="G17" s="47"/>
      <c r="H17" s="47"/>
      <c r="I17" s="47"/>
      <c r="J17" s="47"/>
      <c r="K17" s="47"/>
    </row>
    <row r="18" spans="1:11" x14ac:dyDescent="0.25">
      <c r="A18" s="2"/>
      <c r="B18" s="2"/>
      <c r="C18" s="2"/>
      <c r="D18" s="2"/>
      <c r="E18" s="2"/>
      <c r="F18" s="2"/>
      <c r="G18" s="2"/>
      <c r="H18" s="2"/>
      <c r="I18" s="2"/>
      <c r="J18" s="2"/>
      <c r="K18" s="2"/>
    </row>
    <row r="19" spans="1:11" x14ac:dyDescent="0.25">
      <c r="A19" s="42" t="s">
        <v>10</v>
      </c>
      <c r="B19" s="42"/>
      <c r="C19" s="37"/>
      <c r="D19" s="42" t="s">
        <v>10</v>
      </c>
      <c r="E19" s="42"/>
      <c r="F19" s="37"/>
      <c r="G19" s="42" t="s">
        <v>10</v>
      </c>
      <c r="H19" s="42"/>
      <c r="I19" s="37"/>
      <c r="J19" s="42" t="s">
        <v>10</v>
      </c>
      <c r="K19" s="42"/>
    </row>
    <row r="20" spans="1:11" ht="69" customHeight="1" x14ac:dyDescent="0.25">
      <c r="A20" s="44"/>
      <c r="B20" s="44"/>
      <c r="C20" s="2"/>
      <c r="D20" s="44"/>
      <c r="E20" s="44"/>
      <c r="F20" s="2"/>
      <c r="G20" s="44"/>
      <c r="H20" s="44"/>
      <c r="I20" s="2"/>
      <c r="J20" s="44"/>
      <c r="K20" s="44"/>
    </row>
    <row r="21" spans="1:11" x14ac:dyDescent="0.25">
      <c r="A21" s="42" t="s">
        <v>11</v>
      </c>
      <c r="B21" s="42"/>
      <c r="C21" s="37"/>
      <c r="D21" s="42" t="s">
        <v>11</v>
      </c>
      <c r="E21" s="42"/>
      <c r="F21" s="37"/>
      <c r="G21" s="42" t="s">
        <v>11</v>
      </c>
      <c r="H21" s="42"/>
      <c r="I21" s="37"/>
      <c r="J21" s="42" t="s">
        <v>11</v>
      </c>
      <c r="K21" s="42"/>
    </row>
    <row r="22" spans="1:11" ht="69" customHeight="1" x14ac:dyDescent="0.25">
      <c r="A22" s="59" t="e">
        <f>VLOOKUP(A20,'CAUSAS Y OBJ DIRE'!$A$2:$C$5,2,FALSE)</f>
        <v>#N/A</v>
      </c>
      <c r="B22" s="59"/>
      <c r="C22" s="2"/>
      <c r="D22" s="59" t="e">
        <f>VLOOKUP(D20,'CAUSAS Y OBJ DIRE'!$A$2:$C$5,2,FALSE)</f>
        <v>#N/A</v>
      </c>
      <c r="E22" s="59"/>
      <c r="F22" s="2"/>
      <c r="G22" s="59" t="e">
        <f>VLOOKUP(G20,'CAUSAS Y OBJ DIRE'!$A$2:$C$5,2,FALSE)</f>
        <v>#N/A</v>
      </c>
      <c r="H22" s="59"/>
      <c r="I22" s="2"/>
      <c r="J22" s="59" t="e">
        <f>VLOOKUP(J20,'CAUSAS Y OBJ DIRE'!$A$2:$C$5,2,FALSE)</f>
        <v>#N/A</v>
      </c>
      <c r="K22" s="59"/>
    </row>
    <row r="23" spans="1:11" x14ac:dyDescent="0.25">
      <c r="A23" s="38" t="s">
        <v>12</v>
      </c>
      <c r="B23" s="38" t="s">
        <v>13</v>
      </c>
      <c r="C23" s="2"/>
      <c r="D23" s="38" t="s">
        <v>12</v>
      </c>
      <c r="E23" s="38" t="s">
        <v>13</v>
      </c>
      <c r="F23" s="2"/>
      <c r="G23" s="38" t="s">
        <v>12</v>
      </c>
      <c r="H23" s="38" t="s">
        <v>13</v>
      </c>
      <c r="I23" s="2"/>
      <c r="J23" s="38" t="s">
        <v>12</v>
      </c>
      <c r="K23" s="38" t="s">
        <v>13</v>
      </c>
    </row>
    <row r="24" spans="1:11" ht="69" customHeight="1" x14ac:dyDescent="0.25">
      <c r="A24" s="3"/>
      <c r="B24" s="3"/>
      <c r="C24" s="4"/>
      <c r="D24" s="3"/>
      <c r="E24" s="3"/>
      <c r="F24" s="4"/>
      <c r="G24" s="3"/>
      <c r="H24" s="3"/>
      <c r="I24" s="4"/>
      <c r="J24" s="3"/>
      <c r="K24" s="3"/>
    </row>
    <row r="25" spans="1:11" x14ac:dyDescent="0.25">
      <c r="A25" s="38" t="s">
        <v>12</v>
      </c>
      <c r="B25" s="38" t="s">
        <v>13</v>
      </c>
      <c r="C25" s="2"/>
      <c r="D25" s="38" t="s">
        <v>12</v>
      </c>
      <c r="E25" s="38" t="s">
        <v>13</v>
      </c>
      <c r="F25" s="2"/>
      <c r="G25" s="38" t="s">
        <v>12</v>
      </c>
      <c r="H25" s="38" t="s">
        <v>13</v>
      </c>
      <c r="I25" s="2"/>
      <c r="J25" s="38" t="s">
        <v>12</v>
      </c>
      <c r="K25" s="38" t="s">
        <v>13</v>
      </c>
    </row>
    <row r="26" spans="1:11" ht="69" customHeight="1" x14ac:dyDescent="0.25">
      <c r="A26" s="3"/>
      <c r="B26" s="3"/>
      <c r="C26" s="4"/>
      <c r="D26" s="3"/>
      <c r="E26" s="3"/>
      <c r="F26" s="4"/>
      <c r="G26" s="3"/>
      <c r="H26" s="3"/>
      <c r="I26" s="4"/>
      <c r="J26" s="3"/>
      <c r="K26" s="3"/>
    </row>
    <row r="27" spans="1:11" x14ac:dyDescent="0.25">
      <c r="A27" s="38" t="s">
        <v>12</v>
      </c>
      <c r="B27" s="38" t="s">
        <v>13</v>
      </c>
      <c r="C27" s="2"/>
      <c r="D27" s="38" t="s">
        <v>12</v>
      </c>
      <c r="E27" s="38" t="s">
        <v>13</v>
      </c>
      <c r="F27" s="2"/>
      <c r="G27" s="38" t="s">
        <v>12</v>
      </c>
      <c r="H27" s="38" t="s">
        <v>13</v>
      </c>
      <c r="I27" s="2"/>
      <c r="J27" s="38" t="s">
        <v>12</v>
      </c>
      <c r="K27" s="38" t="s">
        <v>13</v>
      </c>
    </row>
    <row r="28" spans="1:11" ht="69" customHeight="1" x14ac:dyDescent="0.25">
      <c r="A28" s="3"/>
      <c r="B28" s="3"/>
      <c r="C28" s="4"/>
      <c r="D28" s="3"/>
      <c r="E28" s="3"/>
      <c r="F28" s="4"/>
      <c r="G28" s="3"/>
      <c r="H28" s="3"/>
      <c r="I28" s="4"/>
      <c r="J28" s="3"/>
      <c r="K28" s="3"/>
    </row>
    <row r="29" spans="1:11" x14ac:dyDescent="0.25">
      <c r="A29" s="38" t="s">
        <v>12</v>
      </c>
      <c r="B29" s="38" t="s">
        <v>13</v>
      </c>
      <c r="C29" s="2"/>
      <c r="D29" s="38" t="s">
        <v>12</v>
      </c>
      <c r="E29" s="38" t="s">
        <v>13</v>
      </c>
      <c r="F29" s="2"/>
      <c r="G29" s="38" t="s">
        <v>12</v>
      </c>
      <c r="H29" s="38" t="s">
        <v>13</v>
      </c>
      <c r="I29" s="2"/>
      <c r="J29" s="38" t="s">
        <v>12</v>
      </c>
      <c r="K29" s="38" t="s">
        <v>13</v>
      </c>
    </row>
    <row r="30" spans="1:11" ht="69" customHeight="1" x14ac:dyDescent="0.25">
      <c r="A30" s="3"/>
      <c r="B30" s="3"/>
      <c r="C30" s="4"/>
      <c r="D30" s="3"/>
      <c r="E30" s="3"/>
      <c r="F30" s="4"/>
      <c r="G30" s="3"/>
      <c r="H30" s="3"/>
      <c r="I30" s="4"/>
      <c r="J30" s="3"/>
      <c r="K30" s="3"/>
    </row>
    <row r="31" spans="1:11" x14ac:dyDescent="0.25">
      <c r="A31" s="38" t="s">
        <v>12</v>
      </c>
      <c r="B31" s="38" t="s">
        <v>13</v>
      </c>
      <c r="C31" s="2"/>
      <c r="D31" s="38" t="s">
        <v>12</v>
      </c>
      <c r="E31" s="38" t="s">
        <v>13</v>
      </c>
      <c r="F31" s="2"/>
      <c r="G31" s="38" t="s">
        <v>12</v>
      </c>
      <c r="H31" s="38" t="s">
        <v>13</v>
      </c>
      <c r="I31" s="2"/>
      <c r="J31" s="38" t="s">
        <v>12</v>
      </c>
      <c r="K31" s="38" t="s">
        <v>13</v>
      </c>
    </row>
    <row r="32" spans="1:11" ht="69" customHeight="1" x14ac:dyDescent="0.25">
      <c r="A32" s="3"/>
      <c r="B32" s="3"/>
      <c r="C32" s="4"/>
      <c r="D32" s="3"/>
      <c r="E32" s="3"/>
      <c r="F32" s="4"/>
      <c r="G32" s="3"/>
      <c r="H32" s="3"/>
      <c r="I32" s="4"/>
      <c r="J32" s="3"/>
      <c r="K32" s="3"/>
    </row>
    <row r="33" spans="1:11" x14ac:dyDescent="0.25">
      <c r="A33" s="38" t="s">
        <v>12</v>
      </c>
      <c r="B33" s="38" t="s">
        <v>13</v>
      </c>
      <c r="C33" s="2"/>
      <c r="D33" s="38" t="s">
        <v>12</v>
      </c>
      <c r="E33" s="38" t="s">
        <v>13</v>
      </c>
      <c r="F33" s="2"/>
      <c r="G33" s="38" t="s">
        <v>12</v>
      </c>
      <c r="H33" s="38" t="s">
        <v>13</v>
      </c>
      <c r="I33" s="2"/>
      <c r="J33" s="38" t="s">
        <v>12</v>
      </c>
      <c r="K33" s="38" t="s">
        <v>13</v>
      </c>
    </row>
    <row r="34" spans="1:11" ht="69" customHeight="1" x14ac:dyDescent="0.25">
      <c r="A34" s="3"/>
      <c r="B34" s="3"/>
      <c r="C34" s="4"/>
      <c r="D34" s="3"/>
      <c r="E34" s="3"/>
      <c r="F34" s="4"/>
      <c r="G34" s="3"/>
      <c r="H34" s="3"/>
      <c r="I34" s="4"/>
      <c r="J34" s="3"/>
      <c r="K34" s="3"/>
    </row>
    <row r="35" spans="1:11" x14ac:dyDescent="0.25">
      <c r="A35" s="38" t="s">
        <v>12</v>
      </c>
      <c r="B35" s="38" t="s">
        <v>13</v>
      </c>
      <c r="C35" s="2"/>
      <c r="D35" s="38" t="s">
        <v>12</v>
      </c>
      <c r="E35" s="38" t="s">
        <v>13</v>
      </c>
      <c r="F35" s="2"/>
      <c r="G35" s="38" t="s">
        <v>12</v>
      </c>
      <c r="H35" s="38" t="s">
        <v>13</v>
      </c>
      <c r="I35" s="2"/>
      <c r="J35" s="38" t="s">
        <v>12</v>
      </c>
      <c r="K35" s="38" t="s">
        <v>13</v>
      </c>
    </row>
    <row r="36" spans="1:11" ht="69" customHeight="1" x14ac:dyDescent="0.25">
      <c r="A36" s="3"/>
      <c r="B36" s="3"/>
      <c r="C36" s="4"/>
      <c r="D36" s="3"/>
      <c r="E36" s="3"/>
      <c r="F36" s="4"/>
      <c r="G36" s="3"/>
      <c r="H36" s="3"/>
      <c r="I36" s="4"/>
      <c r="J36" s="3"/>
      <c r="K36" s="3"/>
    </row>
    <row r="37" spans="1:11" x14ac:dyDescent="0.25">
      <c r="A37" s="38" t="s">
        <v>12</v>
      </c>
      <c r="B37" s="38" t="s">
        <v>13</v>
      </c>
      <c r="C37" s="2"/>
      <c r="D37" s="38" t="s">
        <v>12</v>
      </c>
      <c r="E37" s="38" t="s">
        <v>13</v>
      </c>
      <c r="F37" s="2"/>
      <c r="G37" s="38" t="s">
        <v>12</v>
      </c>
      <c r="H37" s="38" t="s">
        <v>13</v>
      </c>
      <c r="I37" s="2"/>
      <c r="J37" s="38" t="s">
        <v>12</v>
      </c>
      <c r="K37" s="38" t="s">
        <v>13</v>
      </c>
    </row>
    <row r="38" spans="1:11" ht="69" customHeight="1" x14ac:dyDescent="0.25">
      <c r="A38" s="3"/>
      <c r="B38" s="3"/>
      <c r="C38" s="4"/>
      <c r="D38" s="3"/>
      <c r="E38" s="3"/>
      <c r="F38" s="4"/>
      <c r="G38" s="3"/>
      <c r="H38" s="3"/>
      <c r="I38" s="4"/>
      <c r="J38" s="3"/>
      <c r="K38" s="3"/>
    </row>
    <row r="39" spans="1:11" x14ac:dyDescent="0.25">
      <c r="A39" s="38" t="s">
        <v>12</v>
      </c>
      <c r="B39" s="38" t="s">
        <v>13</v>
      </c>
      <c r="C39" s="2"/>
      <c r="D39" s="38" t="s">
        <v>12</v>
      </c>
      <c r="E39" s="38" t="s">
        <v>13</v>
      </c>
      <c r="F39" s="2"/>
      <c r="G39" s="38" t="s">
        <v>12</v>
      </c>
      <c r="H39" s="38" t="s">
        <v>13</v>
      </c>
      <c r="I39" s="2"/>
      <c r="J39" s="38" t="s">
        <v>12</v>
      </c>
      <c r="K39" s="38" t="s">
        <v>13</v>
      </c>
    </row>
    <row r="40" spans="1:11" ht="69" customHeight="1" x14ac:dyDescent="0.25">
      <c r="A40" s="3"/>
      <c r="B40" s="3"/>
      <c r="C40" s="4"/>
      <c r="D40" s="3"/>
      <c r="E40" s="3"/>
      <c r="F40" s="4"/>
      <c r="G40" s="3"/>
      <c r="H40" s="3"/>
      <c r="I40" s="4"/>
      <c r="J40" s="3"/>
      <c r="K40" s="3"/>
    </row>
    <row r="41" spans="1:11" x14ac:dyDescent="0.25">
      <c r="A41" s="38" t="s">
        <v>12</v>
      </c>
      <c r="B41" s="38" t="s">
        <v>13</v>
      </c>
      <c r="C41" s="2"/>
      <c r="D41" s="38" t="s">
        <v>12</v>
      </c>
      <c r="E41" s="38" t="s">
        <v>13</v>
      </c>
      <c r="F41" s="2"/>
      <c r="G41" s="38" t="s">
        <v>12</v>
      </c>
      <c r="H41" s="38" t="s">
        <v>13</v>
      </c>
      <c r="I41" s="2"/>
      <c r="J41" s="38" t="s">
        <v>12</v>
      </c>
      <c r="K41" s="38" t="s">
        <v>13</v>
      </c>
    </row>
    <row r="42" spans="1:11" ht="69" customHeight="1" x14ac:dyDescent="0.25">
      <c r="A42" s="3"/>
      <c r="B42" s="3"/>
      <c r="C42" s="4"/>
      <c r="D42" s="3"/>
      <c r="E42" s="3"/>
      <c r="F42" s="4"/>
      <c r="G42" s="3"/>
      <c r="H42" s="3"/>
      <c r="I42" s="4"/>
      <c r="J42" s="3"/>
      <c r="K42" s="3"/>
    </row>
    <row r="43" spans="1:11" x14ac:dyDescent="0.25">
      <c r="A43" s="2"/>
      <c r="B43" s="2"/>
      <c r="C43" s="2"/>
      <c r="D43" s="2"/>
      <c r="E43" s="2"/>
      <c r="F43" s="2"/>
      <c r="G43" s="2"/>
      <c r="H43" s="2"/>
      <c r="I43" s="2"/>
      <c r="J43" s="2"/>
      <c r="K43" s="2"/>
    </row>
  </sheetData>
  <sheetProtection algorithmName="SHA-512" hashValue="5er8rQA5VGyJjhnllGblIJYbB8WzxGFSZX2m72DNRmpMD042ddqiOj7KvSy78JiuupLy3+WayryZU73gWuCKOQ==" saltValue="qR/VglHoeQO+9eAdvdV1DQ==" spinCount="100000" sheet="1" objects="1" scenarios="1"/>
  <mergeCells count="39">
    <mergeCell ref="A22:B22"/>
    <mergeCell ref="D22:E22"/>
    <mergeCell ref="G22:H22"/>
    <mergeCell ref="J22:K22"/>
    <mergeCell ref="A20:B20"/>
    <mergeCell ref="D20:E20"/>
    <mergeCell ref="G20:H20"/>
    <mergeCell ref="J20:K20"/>
    <mergeCell ref="A21:B21"/>
    <mergeCell ref="D21:E21"/>
    <mergeCell ref="G21:H21"/>
    <mergeCell ref="J21:K21"/>
    <mergeCell ref="B17:K17"/>
    <mergeCell ref="C1:J1"/>
    <mergeCell ref="C2:J2"/>
    <mergeCell ref="C3:J4"/>
    <mergeCell ref="A1:B4"/>
    <mergeCell ref="A6:K6"/>
    <mergeCell ref="A7:K7"/>
    <mergeCell ref="A8:D8"/>
    <mergeCell ref="E8:F8"/>
    <mergeCell ref="G8:I8"/>
    <mergeCell ref="J8:K8"/>
    <mergeCell ref="A19:B19"/>
    <mergeCell ref="D19:E19"/>
    <mergeCell ref="G19:H19"/>
    <mergeCell ref="J19:K19"/>
    <mergeCell ref="A9:D9"/>
    <mergeCell ref="E9:F9"/>
    <mergeCell ref="G9:I9"/>
    <mergeCell ref="J9:K9"/>
    <mergeCell ref="A14:B14"/>
    <mergeCell ref="D14:E14"/>
    <mergeCell ref="G14:H14"/>
    <mergeCell ref="J14:K14"/>
    <mergeCell ref="A15:B15"/>
    <mergeCell ref="D15:E15"/>
    <mergeCell ref="G15:H15"/>
    <mergeCell ref="J15:K15"/>
  </mergeCells>
  <dataValidations count="4">
    <dataValidation type="list" allowBlank="1" showInputMessage="1" showErrorMessage="1" sqref="A14:B14 D14:E14 G14:H14 J14:K14 A11:B11 D11:E11 G11:H11 J11:K11" xr:uid="{00000000-0002-0000-0400-000000000000}">
      <formula1>Efectos</formula1>
    </dataValidation>
    <dataValidation type="list" allowBlank="1" showInputMessage="1" showErrorMessage="1" sqref="A24 J42 G42 D42 A42 J40 G40 D40 A40 J38 G38 D38 A38 J36 G36 D36 A36 J34 G34 D34 A34 J32 G32 D32 A32 J30 G30 D30 A30 J28 G28 D28 A28 J26 G26 D26 A26 J24 G24 D24" xr:uid="{00000000-0002-0000-0400-000001000000}">
      <formula1>INDIRECT(A$20)</formula1>
    </dataValidation>
    <dataValidation type="list" allowBlank="1" showInputMessage="1" showErrorMessage="1" sqref="B24 E24 H24 K24 B26 E26 H26 K26 B28 E28 H28 K28 B30 E30 H30 K30 B32 E32 H32 K32 B34 E34 H34 K34 B36 E36 H36 K36 B38 E38 H38 K38 B40 E40 H40 K40 B42 E42 H42 K42" xr:uid="{00000000-0002-0000-0400-000002000000}">
      <formula1>INDIRECT(A24)</formula1>
    </dataValidation>
    <dataValidation type="list" allowBlank="1" showInputMessage="1" showErrorMessage="1" sqref="A20:B20 D20:E20 G20:H20 J20:K20" xr:uid="{00000000-0002-0000-0400-000003000000}">
      <formula1>CATEGORÍA_DE_DAÑO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GENERAL!$A$2:$A$22</xm:f>
          </x14:formula1>
          <xm:sqref>G9:I9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zoomScale="90" zoomScaleNormal="90" workbookViewId="0">
      <selection sqref="A1:B4"/>
    </sheetView>
  </sheetViews>
  <sheetFormatPr baseColWidth="10" defaultRowHeight="15" x14ac:dyDescent="0.25"/>
  <cols>
    <col min="1" max="2" width="29.85546875" style="18" customWidth="1"/>
    <col min="3" max="3" width="2.42578125" style="18" customWidth="1"/>
    <col min="4" max="5" width="29.85546875" style="18" customWidth="1"/>
    <col min="6" max="6" width="2.42578125" style="18" customWidth="1"/>
    <col min="7" max="8" width="29.85546875" style="18" customWidth="1"/>
    <col min="9" max="9" width="2.42578125" style="18" customWidth="1"/>
    <col min="10" max="11" width="29.85546875" style="18" customWidth="1"/>
    <col min="12" max="16384" width="11.42578125" style="18"/>
  </cols>
  <sheetData>
    <row r="1" spans="1:12" x14ac:dyDescent="0.25">
      <c r="A1" s="50"/>
      <c r="B1" s="51"/>
      <c r="C1" s="48" t="s">
        <v>14</v>
      </c>
      <c r="D1" s="48"/>
      <c r="E1" s="48"/>
      <c r="F1" s="48"/>
      <c r="G1" s="48"/>
      <c r="H1" s="48"/>
      <c r="I1" s="48"/>
      <c r="J1" s="48"/>
      <c r="K1" s="36" t="s">
        <v>142</v>
      </c>
      <c r="L1" s="20"/>
    </row>
    <row r="2" spans="1:12" x14ac:dyDescent="0.25">
      <c r="A2" s="52"/>
      <c r="B2" s="53"/>
      <c r="C2" s="49" t="s">
        <v>204</v>
      </c>
      <c r="D2" s="49"/>
      <c r="E2" s="49"/>
      <c r="F2" s="49"/>
      <c r="G2" s="49"/>
      <c r="H2" s="49"/>
      <c r="I2" s="49"/>
      <c r="J2" s="49"/>
      <c r="K2" s="36" t="s">
        <v>211</v>
      </c>
      <c r="L2" s="20"/>
    </row>
    <row r="3" spans="1:12" x14ac:dyDescent="0.25">
      <c r="A3" s="52"/>
      <c r="B3" s="53"/>
      <c r="C3" s="49" t="s">
        <v>205</v>
      </c>
      <c r="D3" s="49"/>
      <c r="E3" s="49"/>
      <c r="F3" s="49"/>
      <c r="G3" s="49"/>
      <c r="H3" s="49"/>
      <c r="I3" s="49"/>
      <c r="J3" s="49"/>
      <c r="K3" s="36" t="s">
        <v>212</v>
      </c>
      <c r="L3" s="20"/>
    </row>
    <row r="4" spans="1:12" x14ac:dyDescent="0.25">
      <c r="A4" s="54"/>
      <c r="B4" s="55"/>
      <c r="C4" s="49"/>
      <c r="D4" s="49"/>
      <c r="E4" s="49"/>
      <c r="F4" s="49"/>
      <c r="G4" s="49"/>
      <c r="H4" s="49"/>
      <c r="I4" s="49"/>
      <c r="J4" s="49"/>
      <c r="K4" s="36" t="s">
        <v>206</v>
      </c>
      <c r="L4" s="20"/>
    </row>
    <row r="5" spans="1:12" x14ac:dyDescent="0.25">
      <c r="A5" s="21"/>
      <c r="B5" s="21"/>
      <c r="C5" s="21"/>
      <c r="D5" s="21"/>
      <c r="E5" s="21"/>
      <c r="F5" s="21"/>
      <c r="G5" s="21"/>
      <c r="H5" s="21"/>
      <c r="I5" s="21"/>
      <c r="J5" s="21"/>
      <c r="K5" s="21"/>
    </row>
    <row r="6" spans="1:12" x14ac:dyDescent="0.25">
      <c r="A6" s="56" t="s">
        <v>130</v>
      </c>
      <c r="B6" s="56"/>
      <c r="C6" s="56"/>
      <c r="D6" s="56"/>
      <c r="E6" s="56"/>
      <c r="F6" s="56"/>
      <c r="G6" s="56"/>
      <c r="H6" s="56"/>
      <c r="I6" s="56"/>
      <c r="J6" s="56"/>
      <c r="K6" s="56"/>
      <c r="L6" s="20"/>
    </row>
    <row r="7" spans="1:12" x14ac:dyDescent="0.25">
      <c r="A7" s="57" t="s">
        <v>1</v>
      </c>
      <c r="B7" s="57"/>
      <c r="C7" s="57"/>
      <c r="D7" s="57"/>
      <c r="E7" s="57"/>
      <c r="F7" s="57"/>
      <c r="G7" s="57"/>
      <c r="H7" s="57"/>
      <c r="I7" s="57"/>
      <c r="J7" s="57"/>
      <c r="K7" s="57"/>
      <c r="L7" s="20"/>
    </row>
    <row r="8" spans="1:12" x14ac:dyDescent="0.25">
      <c r="A8" s="58" t="s">
        <v>2</v>
      </c>
      <c r="B8" s="58"/>
      <c r="C8" s="58"/>
      <c r="D8" s="58"/>
      <c r="E8" s="58" t="s">
        <v>3</v>
      </c>
      <c r="F8" s="58"/>
      <c r="G8" s="58" t="s">
        <v>4</v>
      </c>
      <c r="H8" s="58"/>
      <c r="I8" s="58"/>
      <c r="J8" s="58" t="s">
        <v>5</v>
      </c>
      <c r="K8" s="58"/>
      <c r="L8" s="20"/>
    </row>
    <row r="9" spans="1:12" x14ac:dyDescent="0.25">
      <c r="A9" s="43">
        <f>'Árbol de problemas'!A9:D9</f>
        <v>0</v>
      </c>
      <c r="B9" s="43"/>
      <c r="C9" s="43"/>
      <c r="D9" s="43"/>
      <c r="E9" s="43">
        <f>'Árbol de problemas'!E9:F9</f>
        <v>0</v>
      </c>
      <c r="F9" s="43"/>
      <c r="G9" s="43">
        <f>'Árbol de problemas'!G9:I9</f>
        <v>0</v>
      </c>
      <c r="H9" s="43"/>
      <c r="I9" s="43"/>
      <c r="J9" s="43">
        <f>'Árbol de problemas'!J9:K9</f>
        <v>0</v>
      </c>
      <c r="K9" s="43"/>
      <c r="L9" s="20"/>
    </row>
    <row r="10" spans="1:12" x14ac:dyDescent="0.25">
      <c r="A10" s="1"/>
      <c r="B10" s="1"/>
      <c r="C10" s="1"/>
      <c r="D10" s="1"/>
      <c r="E10" s="1"/>
      <c r="F10" s="1"/>
      <c r="G10" s="1"/>
      <c r="H10" s="1"/>
      <c r="I10" s="1"/>
      <c r="J10" s="1"/>
      <c r="K10" s="1"/>
    </row>
    <row r="11" spans="1:12" ht="66" customHeight="1" x14ac:dyDescent="0.25">
      <c r="A11" s="22" t="e">
        <f>VLOOKUP('Árbol de problemas'!A11,EYF!$A$2:$B$28,2,FALSE)</f>
        <v>#N/A</v>
      </c>
      <c r="B11" s="22" t="e">
        <f>VLOOKUP('Árbol de problemas'!B11,EYF!$A$2:$B$28,2,FALSE)</f>
        <v>#N/A</v>
      </c>
      <c r="C11" s="2"/>
      <c r="D11" s="22" t="e">
        <f>VLOOKUP('Árbol de problemas'!D11,EYF!$A$2:$B$28,2,FALSE)</f>
        <v>#N/A</v>
      </c>
      <c r="E11" s="22" t="e">
        <f>VLOOKUP('Árbol de problemas'!E11,EYF!$A$2:$B$28,2,FALSE)</f>
        <v>#N/A</v>
      </c>
      <c r="F11" s="2"/>
      <c r="G11" s="22" t="e">
        <f>VLOOKUP('Árbol de problemas'!G11,EYF!$A$2:$B$28,2,FALSE)</f>
        <v>#N/A</v>
      </c>
      <c r="H11" s="22" t="e">
        <f>VLOOKUP('Árbol de problemas'!H11,EYF!$A$2:$B$28,2,FALSE)</f>
        <v>#N/A</v>
      </c>
      <c r="I11" s="2"/>
      <c r="J11" s="22" t="e">
        <f>VLOOKUP('Árbol de problemas'!J11,EYF!$A$2:$B$28,2,FALSE)</f>
        <v>#N/A</v>
      </c>
      <c r="K11" s="22" t="e">
        <f>VLOOKUP('Árbol de problemas'!K11,EYF!$A$2:$B$28,2,FALSE)</f>
        <v>#N/A</v>
      </c>
    </row>
    <row r="12" spans="1:12" x14ac:dyDescent="0.25">
      <c r="A12" s="38" t="s">
        <v>131</v>
      </c>
      <c r="B12" s="38" t="s">
        <v>131</v>
      </c>
      <c r="C12" s="2"/>
      <c r="D12" s="38" t="s">
        <v>131</v>
      </c>
      <c r="E12" s="38" t="s">
        <v>131</v>
      </c>
      <c r="F12" s="2"/>
      <c r="G12" s="38" t="s">
        <v>131</v>
      </c>
      <c r="H12" s="38" t="s">
        <v>131</v>
      </c>
      <c r="I12" s="2"/>
      <c r="J12" s="38" t="s">
        <v>131</v>
      </c>
      <c r="K12" s="38" t="s">
        <v>131</v>
      </c>
    </row>
    <row r="13" spans="1:12" x14ac:dyDescent="0.25">
      <c r="A13" s="2"/>
      <c r="B13" s="2"/>
      <c r="C13" s="2"/>
      <c r="D13" s="2"/>
      <c r="E13" s="2"/>
      <c r="F13" s="2"/>
      <c r="G13" s="2"/>
      <c r="H13" s="2"/>
      <c r="I13" s="2"/>
      <c r="J13" s="2"/>
      <c r="K13" s="2"/>
    </row>
    <row r="14" spans="1:12" ht="66" customHeight="1" x14ac:dyDescent="0.25">
      <c r="A14" s="59" t="e">
        <f>VLOOKUP('Árbol de problemas'!A14:B14,EYF!$A$2:$B$28,2,FALSE)</f>
        <v>#N/A</v>
      </c>
      <c r="B14" s="59"/>
      <c r="C14" s="2"/>
      <c r="D14" s="59" t="e">
        <f>VLOOKUP('Árbol de problemas'!D14:E14,EYF!$A$2:$B$28,2,FALSE)</f>
        <v>#N/A</v>
      </c>
      <c r="E14" s="59"/>
      <c r="F14" s="2"/>
      <c r="G14" s="59" t="e">
        <f>VLOOKUP('Árbol de problemas'!G14:H14,EYF!$A$2:$B$28,2,FALSE)</f>
        <v>#N/A</v>
      </c>
      <c r="H14" s="59"/>
      <c r="I14" s="2"/>
      <c r="J14" s="59" t="e">
        <f>VLOOKUP('Árbol de problemas'!J14:K14,EYF!$A$2:$B$28,2,FALSE)</f>
        <v>#N/A</v>
      </c>
      <c r="K14" s="59"/>
    </row>
    <row r="15" spans="1:12" x14ac:dyDescent="0.25">
      <c r="A15" s="60" t="s">
        <v>132</v>
      </c>
      <c r="B15" s="60"/>
      <c r="C15" s="2"/>
      <c r="D15" s="60" t="s">
        <v>132</v>
      </c>
      <c r="E15" s="60"/>
      <c r="F15" s="2"/>
      <c r="G15" s="60" t="s">
        <v>132</v>
      </c>
      <c r="H15" s="60"/>
      <c r="I15" s="2"/>
      <c r="J15" s="60" t="s">
        <v>132</v>
      </c>
      <c r="K15" s="60"/>
    </row>
    <row r="16" spans="1:12" x14ac:dyDescent="0.25">
      <c r="A16" s="2"/>
      <c r="B16" s="2"/>
      <c r="C16" s="2"/>
      <c r="D16" s="2"/>
      <c r="E16" s="2"/>
      <c r="F16" s="2"/>
      <c r="G16" s="2"/>
      <c r="H16" s="2"/>
      <c r="I16" s="2"/>
      <c r="J16" s="2"/>
      <c r="K16" s="2"/>
    </row>
    <row r="17" spans="1:11" ht="19.5" x14ac:dyDescent="0.25">
      <c r="A17" s="40" t="s">
        <v>133</v>
      </c>
      <c r="B17" s="47" t="s">
        <v>134</v>
      </c>
      <c r="C17" s="47"/>
      <c r="D17" s="47"/>
      <c r="E17" s="47"/>
      <c r="F17" s="47"/>
      <c r="G17" s="47"/>
      <c r="H17" s="47"/>
      <c r="I17" s="47"/>
      <c r="J17" s="47"/>
      <c r="K17" s="47"/>
    </row>
    <row r="18" spans="1:11" x14ac:dyDescent="0.25">
      <c r="A18" s="2"/>
      <c r="B18" s="2"/>
      <c r="C18" s="2"/>
      <c r="D18" s="2"/>
      <c r="E18" s="2"/>
      <c r="F18" s="2"/>
      <c r="G18" s="2"/>
      <c r="H18" s="2"/>
      <c r="I18" s="2"/>
      <c r="J18" s="2"/>
      <c r="K18" s="2"/>
    </row>
    <row r="19" spans="1:11" ht="15" customHeight="1" x14ac:dyDescent="0.25">
      <c r="A19" s="60" t="s">
        <v>135</v>
      </c>
      <c r="B19" s="60"/>
      <c r="C19" s="2"/>
      <c r="D19" s="60" t="s">
        <v>135</v>
      </c>
      <c r="E19" s="60"/>
      <c r="F19" s="2"/>
      <c r="G19" s="60" t="s">
        <v>135</v>
      </c>
      <c r="H19" s="60"/>
      <c r="I19" s="2"/>
      <c r="J19" s="60" t="s">
        <v>135</v>
      </c>
      <c r="K19" s="60"/>
    </row>
    <row r="20" spans="1:11" ht="66" customHeight="1" x14ac:dyDescent="0.25">
      <c r="A20" s="59" t="e">
        <f>VLOOKUP('Árbol de problemas'!A20:B20,'CAUSAS Y OBJ DIRE'!$A$2:$C$5,3,FALSE)</f>
        <v>#N/A</v>
      </c>
      <c r="B20" s="59"/>
      <c r="C20" s="2"/>
      <c r="D20" s="59" t="e">
        <f>VLOOKUP('Árbol de problemas'!D20:E20,'CAUSAS Y OBJ DIRE'!$A$2:$C$5,3,FALSE)</f>
        <v>#N/A</v>
      </c>
      <c r="E20" s="59"/>
      <c r="F20" s="2"/>
      <c r="G20" s="59" t="e">
        <f>VLOOKUP('Árbol de problemas'!G20:H20,'CAUSAS Y OBJ DIRE'!$A$2:$C$5,3,FALSE)</f>
        <v>#N/A</v>
      </c>
      <c r="H20" s="59"/>
      <c r="I20" s="2"/>
      <c r="J20" s="59" t="e">
        <f>VLOOKUP('Árbol de problemas'!J20:K20,'CAUSAS Y OBJ DIRE'!$A$2:$C$5,3,FALSE)</f>
        <v>#N/A</v>
      </c>
      <c r="K20" s="59"/>
    </row>
    <row r="21" spans="1:11" x14ac:dyDescent="0.25">
      <c r="A21" s="61"/>
      <c r="B21" s="61"/>
      <c r="C21" s="2"/>
      <c r="D21" s="61"/>
      <c r="E21" s="61"/>
      <c r="F21" s="2"/>
      <c r="G21" s="62"/>
      <c r="H21" s="62"/>
      <c r="I21" s="2"/>
      <c r="J21" s="61"/>
      <c r="K21" s="61"/>
    </row>
    <row r="22" spans="1:11" x14ac:dyDescent="0.25">
      <c r="A22" s="63" t="s">
        <v>136</v>
      </c>
      <c r="B22" s="63"/>
      <c r="C22" s="2"/>
      <c r="D22" s="63" t="s">
        <v>136</v>
      </c>
      <c r="E22" s="63"/>
      <c r="F22" s="2"/>
      <c r="G22" s="63" t="s">
        <v>136</v>
      </c>
      <c r="H22" s="63"/>
      <c r="I22" s="2"/>
      <c r="J22" s="63" t="s">
        <v>136</v>
      </c>
      <c r="K22" s="63"/>
    </row>
    <row r="23" spans="1:11" ht="66" customHeight="1" x14ac:dyDescent="0.25">
      <c r="A23" s="64" t="e">
        <f>VLOOKUP('Árbol de problemas'!B24,'CAUSAS Y OBJ IND'!$A$1:$B$30,2,FALSE)</f>
        <v>#N/A</v>
      </c>
      <c r="B23" s="64"/>
      <c r="C23" s="4"/>
      <c r="D23" s="64" t="e">
        <f>VLOOKUP('Árbol de problemas'!E24,'CAUSAS Y OBJ IND'!$A$1:$B$30,2,FALSE)</f>
        <v>#N/A</v>
      </c>
      <c r="E23" s="64"/>
      <c r="F23" s="4"/>
      <c r="G23" s="64" t="e">
        <f>VLOOKUP('Árbol de problemas'!H24,'CAUSAS Y OBJ IND'!$A$1:$B$30,2,FALSE)</f>
        <v>#N/A</v>
      </c>
      <c r="H23" s="64"/>
      <c r="I23" s="4"/>
      <c r="J23" s="64" t="e">
        <f>VLOOKUP('Árbol de problemas'!K24,'CAUSAS Y OBJ IND'!$A$1:$B$30,2,FALSE)</f>
        <v>#N/A</v>
      </c>
      <c r="K23" s="64"/>
    </row>
    <row r="24" spans="1:11" x14ac:dyDescent="0.25">
      <c r="A24" s="2"/>
      <c r="B24" s="2"/>
      <c r="C24" s="2"/>
      <c r="D24" s="2"/>
      <c r="E24" s="2"/>
      <c r="F24" s="2"/>
      <c r="G24" s="2"/>
      <c r="H24" s="2"/>
      <c r="I24" s="2"/>
      <c r="J24" s="2"/>
      <c r="K24" s="2"/>
    </row>
    <row r="25" spans="1:11" ht="66" customHeight="1" x14ac:dyDescent="0.25">
      <c r="A25" s="64" t="e">
        <f>VLOOKUP('Árbol de problemas'!B26,'CAUSAS Y OBJ IND'!$A$1:$B$30,2,FALSE)</f>
        <v>#N/A</v>
      </c>
      <c r="B25" s="64"/>
      <c r="C25" s="4"/>
      <c r="D25" s="64" t="e">
        <f>VLOOKUP('Árbol de problemas'!E26,'CAUSAS Y OBJ IND'!$A$1:$B$30,2,FALSE)</f>
        <v>#N/A</v>
      </c>
      <c r="E25" s="64"/>
      <c r="F25" s="4"/>
      <c r="G25" s="64" t="e">
        <f>VLOOKUP('Árbol de problemas'!H26,'CAUSAS Y OBJ IND'!$A$1:$B$30,2,FALSE)</f>
        <v>#N/A</v>
      </c>
      <c r="H25" s="64"/>
      <c r="I25" s="4"/>
      <c r="J25" s="64" t="e">
        <f>VLOOKUP('Árbol de problemas'!K26,'CAUSAS Y OBJ IND'!$A$1:$B$30,2,FALSE)</f>
        <v>#N/A</v>
      </c>
      <c r="K25" s="64"/>
    </row>
    <row r="26" spans="1:11" x14ac:dyDescent="0.25">
      <c r="A26" s="2"/>
      <c r="B26" s="2"/>
      <c r="C26" s="2"/>
      <c r="D26" s="2"/>
      <c r="E26" s="2"/>
      <c r="F26" s="2"/>
      <c r="G26" s="2"/>
      <c r="H26" s="2"/>
      <c r="I26" s="2"/>
      <c r="J26" s="2"/>
      <c r="K26" s="2"/>
    </row>
    <row r="27" spans="1:11" ht="66" customHeight="1" x14ac:dyDescent="0.25">
      <c r="A27" s="64" t="e">
        <f>VLOOKUP('Árbol de problemas'!B28,'CAUSAS Y OBJ IND'!$A$1:$B$30,2,FALSE)</f>
        <v>#N/A</v>
      </c>
      <c r="B27" s="64"/>
      <c r="C27" s="4"/>
      <c r="D27" s="64" t="e">
        <f>VLOOKUP('Árbol de problemas'!E28,'CAUSAS Y OBJ IND'!$A$1:$B$30,2,FALSE)</f>
        <v>#N/A</v>
      </c>
      <c r="E27" s="64"/>
      <c r="F27" s="4"/>
      <c r="G27" s="64" t="e">
        <f>VLOOKUP('Árbol de problemas'!H28,'CAUSAS Y OBJ IND'!$A$1:$B$30,2,FALSE)</f>
        <v>#N/A</v>
      </c>
      <c r="H27" s="64"/>
      <c r="I27" s="4"/>
      <c r="J27" s="64" t="e">
        <f>VLOOKUP('Árbol de problemas'!K28,'CAUSAS Y OBJ IND'!$A$1:$B$30,2,FALSE)</f>
        <v>#N/A</v>
      </c>
      <c r="K27" s="64"/>
    </row>
    <row r="28" spans="1:11" x14ac:dyDescent="0.25">
      <c r="A28" s="2"/>
      <c r="B28" s="2"/>
      <c r="C28" s="2"/>
      <c r="D28" s="2"/>
      <c r="E28" s="2"/>
      <c r="F28" s="2"/>
      <c r="G28" s="2"/>
      <c r="H28" s="2"/>
      <c r="I28" s="2"/>
      <c r="J28" s="2"/>
      <c r="K28" s="2"/>
    </row>
    <row r="29" spans="1:11" ht="66" customHeight="1" x14ac:dyDescent="0.25">
      <c r="A29" s="64" t="e">
        <f>VLOOKUP('Árbol de problemas'!B30,'CAUSAS Y OBJ IND'!$A$1:$B$30,2,FALSE)</f>
        <v>#N/A</v>
      </c>
      <c r="B29" s="64"/>
      <c r="C29" s="4"/>
      <c r="D29" s="64" t="e">
        <f>VLOOKUP('Árbol de problemas'!E30,'CAUSAS Y OBJ IND'!$A$1:$B$30,2,FALSE)</f>
        <v>#N/A</v>
      </c>
      <c r="E29" s="64"/>
      <c r="F29" s="4"/>
      <c r="G29" s="64" t="e">
        <f>VLOOKUP('Árbol de problemas'!H30,'CAUSAS Y OBJ IND'!$A$1:$B$30,2,FALSE)</f>
        <v>#N/A</v>
      </c>
      <c r="H29" s="64"/>
      <c r="I29" s="4"/>
      <c r="J29" s="64" t="e">
        <f>VLOOKUP('Árbol de problemas'!K30,'CAUSAS Y OBJ IND'!$A$1:$B$30,2,FALSE)</f>
        <v>#N/A</v>
      </c>
      <c r="K29" s="64"/>
    </row>
    <row r="30" spans="1:11" x14ac:dyDescent="0.25">
      <c r="A30" s="2"/>
      <c r="B30" s="2"/>
      <c r="C30" s="2"/>
      <c r="D30" s="2"/>
      <c r="E30" s="2"/>
      <c r="F30" s="2"/>
      <c r="G30" s="2"/>
      <c r="H30" s="2"/>
      <c r="I30" s="2"/>
      <c r="J30" s="2"/>
      <c r="K30" s="2"/>
    </row>
    <row r="31" spans="1:11" ht="66" customHeight="1" x14ac:dyDescent="0.25">
      <c r="A31" s="64" t="e">
        <f>VLOOKUP('Árbol de problemas'!B32,'CAUSAS Y OBJ IND'!$A$1:$B$30,2,FALSE)</f>
        <v>#N/A</v>
      </c>
      <c r="B31" s="64"/>
      <c r="C31" s="4"/>
      <c r="D31" s="64" t="e">
        <f>VLOOKUP('Árbol de problemas'!E32,'CAUSAS Y OBJ IND'!$A$1:$B$30,2,FALSE)</f>
        <v>#N/A</v>
      </c>
      <c r="E31" s="64"/>
      <c r="F31" s="4"/>
      <c r="G31" s="64" t="e">
        <f>VLOOKUP('Árbol de problemas'!H32,'CAUSAS Y OBJ IND'!$A$1:$B$30,2,FALSE)</f>
        <v>#N/A</v>
      </c>
      <c r="H31" s="64"/>
      <c r="I31" s="4"/>
      <c r="J31" s="64" t="e">
        <f>VLOOKUP('Árbol de problemas'!K32,'CAUSAS Y OBJ IND'!$A$1:$B$30,2,FALSE)</f>
        <v>#N/A</v>
      </c>
      <c r="K31" s="64"/>
    </row>
    <row r="32" spans="1:11" x14ac:dyDescent="0.25">
      <c r="A32" s="2"/>
      <c r="B32" s="2"/>
      <c r="C32" s="2"/>
      <c r="D32" s="2"/>
      <c r="E32" s="2"/>
      <c r="F32" s="2"/>
      <c r="G32" s="2"/>
      <c r="H32" s="2"/>
      <c r="I32" s="2"/>
      <c r="J32" s="2"/>
      <c r="K32" s="2"/>
    </row>
    <row r="33" spans="1:11" ht="66" customHeight="1" x14ac:dyDescent="0.25">
      <c r="A33" s="64" t="e">
        <f>VLOOKUP('Árbol de problemas'!B34,'CAUSAS Y OBJ IND'!$A$1:$B$30,2,FALSE)</f>
        <v>#N/A</v>
      </c>
      <c r="B33" s="64"/>
      <c r="C33" s="4"/>
      <c r="D33" s="64" t="e">
        <f>VLOOKUP('Árbol de problemas'!E34,'CAUSAS Y OBJ IND'!$A$1:$B$30,2,FALSE)</f>
        <v>#N/A</v>
      </c>
      <c r="E33" s="64"/>
      <c r="F33" s="4"/>
      <c r="G33" s="64" t="e">
        <f>VLOOKUP('Árbol de problemas'!H34,'CAUSAS Y OBJ IND'!$A$1:$B$30,2,FALSE)</f>
        <v>#N/A</v>
      </c>
      <c r="H33" s="64"/>
      <c r="I33" s="4"/>
      <c r="J33" s="64" t="e">
        <f>VLOOKUP('Árbol de problemas'!K34,'CAUSAS Y OBJ IND'!$A$1:$B$30,2,FALSE)</f>
        <v>#N/A</v>
      </c>
      <c r="K33" s="64"/>
    </row>
    <row r="34" spans="1:11" x14ac:dyDescent="0.25">
      <c r="A34" s="2"/>
      <c r="B34" s="2"/>
      <c r="C34" s="2"/>
      <c r="D34" s="2"/>
      <c r="E34" s="2"/>
      <c r="F34" s="2"/>
      <c r="G34" s="2"/>
      <c r="H34" s="2"/>
      <c r="I34" s="2"/>
      <c r="J34" s="2"/>
      <c r="K34" s="2"/>
    </row>
    <row r="35" spans="1:11" ht="66" customHeight="1" x14ac:dyDescent="0.25">
      <c r="A35" s="64" t="e">
        <f>VLOOKUP('Árbol de problemas'!B36,'CAUSAS Y OBJ IND'!$A$1:$B$30,2,FALSE)</f>
        <v>#N/A</v>
      </c>
      <c r="B35" s="64"/>
      <c r="C35" s="4"/>
      <c r="D35" s="64" t="e">
        <f>VLOOKUP('Árbol de problemas'!E36,'CAUSAS Y OBJ IND'!$A$1:$B$30,2,FALSE)</f>
        <v>#N/A</v>
      </c>
      <c r="E35" s="64"/>
      <c r="F35" s="4"/>
      <c r="G35" s="64" t="e">
        <f>VLOOKUP('Árbol de problemas'!H36,'CAUSAS Y OBJ IND'!$A$1:$B$30,2,FALSE)</f>
        <v>#N/A</v>
      </c>
      <c r="H35" s="64"/>
      <c r="I35" s="4"/>
      <c r="J35" s="64" t="e">
        <f>VLOOKUP('Árbol de problemas'!K36,'CAUSAS Y OBJ IND'!$A$1:$B$30,2,FALSE)</f>
        <v>#N/A</v>
      </c>
      <c r="K35" s="64"/>
    </row>
    <row r="36" spans="1:11" x14ac:dyDescent="0.25">
      <c r="A36" s="2"/>
      <c r="B36" s="2"/>
      <c r="C36" s="2"/>
      <c r="D36" s="2"/>
      <c r="E36" s="2"/>
      <c r="F36" s="2"/>
      <c r="G36" s="2"/>
      <c r="H36" s="2"/>
      <c r="I36" s="2"/>
      <c r="J36" s="2"/>
      <c r="K36" s="2"/>
    </row>
    <row r="37" spans="1:11" ht="66" customHeight="1" x14ac:dyDescent="0.25">
      <c r="A37" s="64" t="e">
        <f>VLOOKUP('Árbol de problemas'!B38,'CAUSAS Y OBJ IND'!$A$1:$B$30,2,FALSE)</f>
        <v>#N/A</v>
      </c>
      <c r="B37" s="64"/>
      <c r="C37" s="4"/>
      <c r="D37" s="64" t="e">
        <f>VLOOKUP('Árbol de problemas'!E38,'CAUSAS Y OBJ IND'!$A$1:$B$30,2,FALSE)</f>
        <v>#N/A</v>
      </c>
      <c r="E37" s="64"/>
      <c r="F37" s="4"/>
      <c r="G37" s="64" t="e">
        <f>VLOOKUP('Árbol de problemas'!H38,'CAUSAS Y OBJ IND'!$A$1:$B$30,2,FALSE)</f>
        <v>#N/A</v>
      </c>
      <c r="H37" s="64"/>
      <c r="I37" s="4"/>
      <c r="J37" s="64" t="e">
        <f>VLOOKUP('Árbol de problemas'!K38,'CAUSAS Y OBJ IND'!$A$1:$B$30,2,FALSE)</f>
        <v>#N/A</v>
      </c>
      <c r="K37" s="64"/>
    </row>
    <row r="38" spans="1:11" x14ac:dyDescent="0.25">
      <c r="A38" s="2"/>
      <c r="B38" s="2"/>
      <c r="C38" s="2"/>
      <c r="D38" s="2"/>
      <c r="E38" s="2"/>
      <c r="F38" s="2"/>
      <c r="G38" s="2"/>
      <c r="H38" s="2"/>
      <c r="I38" s="2"/>
      <c r="J38" s="2"/>
      <c r="K38" s="2"/>
    </row>
    <row r="39" spans="1:11" ht="66" customHeight="1" x14ac:dyDescent="0.25">
      <c r="A39" s="64" t="e">
        <f>VLOOKUP('Árbol de problemas'!B40,'CAUSAS Y OBJ IND'!$A$1:$B$30,2,FALSE)</f>
        <v>#N/A</v>
      </c>
      <c r="B39" s="64"/>
      <c r="C39" s="4"/>
      <c r="D39" s="64" t="e">
        <f>VLOOKUP('Árbol de problemas'!E40,'CAUSAS Y OBJ IND'!$A$1:$B$30,2,FALSE)</f>
        <v>#N/A</v>
      </c>
      <c r="E39" s="64"/>
      <c r="F39" s="4"/>
      <c r="G39" s="64" t="e">
        <f>VLOOKUP('Árbol de problemas'!H40,'CAUSAS Y OBJ IND'!$A$1:$B$30,2,FALSE)</f>
        <v>#N/A</v>
      </c>
      <c r="H39" s="64"/>
      <c r="I39" s="4"/>
      <c r="J39" s="64" t="e">
        <f>VLOOKUP('Árbol de problemas'!K40,'CAUSAS Y OBJ IND'!$A$1:$B$30,2,FALSE)</f>
        <v>#N/A</v>
      </c>
      <c r="K39" s="64"/>
    </row>
    <row r="40" spans="1:11" x14ac:dyDescent="0.25">
      <c r="A40" s="2"/>
      <c r="B40" s="2"/>
      <c r="C40" s="2"/>
      <c r="D40" s="2"/>
      <c r="E40" s="2"/>
      <c r="F40" s="2"/>
      <c r="G40" s="2"/>
      <c r="H40" s="2"/>
      <c r="I40" s="2"/>
      <c r="J40" s="2"/>
      <c r="K40" s="2"/>
    </row>
    <row r="41" spans="1:11" ht="66" customHeight="1" x14ac:dyDescent="0.25">
      <c r="A41" s="64" t="e">
        <f>VLOOKUP('Árbol de problemas'!B42,'CAUSAS Y OBJ IND'!$A$1:$B$30,2,FALSE)</f>
        <v>#N/A</v>
      </c>
      <c r="B41" s="64"/>
      <c r="C41" s="4"/>
      <c r="D41" s="64" t="e">
        <f>VLOOKUP('Árbol de problemas'!E42,'CAUSAS Y OBJ IND'!$A$1:$B$30,2,FALSE)</f>
        <v>#N/A</v>
      </c>
      <c r="E41" s="64"/>
      <c r="F41" s="4"/>
      <c r="G41" s="64" t="e">
        <f>VLOOKUP('Árbol de problemas'!H42,'CAUSAS Y OBJ IND'!$A$1:$B$30,2,FALSE)</f>
        <v>#N/A</v>
      </c>
      <c r="H41" s="64"/>
      <c r="I41" s="4"/>
      <c r="J41" s="64" t="e">
        <f>VLOOKUP('Árbol de problemas'!K42,'CAUSAS Y OBJ IND'!$A$1:$B$30,2,FALSE)</f>
        <v>#N/A</v>
      </c>
      <c r="K41" s="64"/>
    </row>
    <row r="42" spans="1:11" x14ac:dyDescent="0.25">
      <c r="A42" s="2"/>
      <c r="B42" s="2"/>
      <c r="C42" s="2"/>
      <c r="D42" s="2"/>
      <c r="E42" s="2"/>
      <c r="F42" s="2"/>
      <c r="G42" s="2"/>
      <c r="H42" s="2"/>
      <c r="I42" s="2"/>
      <c r="J42" s="2"/>
      <c r="K42" s="2"/>
    </row>
    <row r="43" spans="1:11" x14ac:dyDescent="0.25">
      <c r="A43" s="2"/>
      <c r="B43" s="2"/>
      <c r="C43" s="2"/>
      <c r="D43" s="2"/>
      <c r="E43" s="2"/>
      <c r="F43" s="2"/>
      <c r="G43" s="2"/>
      <c r="H43" s="2"/>
      <c r="I43" s="2"/>
      <c r="J43" s="2"/>
      <c r="K43" s="2"/>
    </row>
    <row r="44" spans="1:11" x14ac:dyDescent="0.25">
      <c r="A44" s="2"/>
      <c r="B44" s="2"/>
      <c r="C44" s="2"/>
      <c r="D44" s="2"/>
      <c r="E44" s="2"/>
      <c r="F44" s="2"/>
      <c r="G44" s="2"/>
      <c r="H44" s="2"/>
      <c r="I44" s="2"/>
      <c r="J44" s="2"/>
      <c r="K44" s="2"/>
    </row>
  </sheetData>
  <sheetProtection algorithmName="SHA-512" hashValue="sTxLNd5wKoQKB6GClJnJAz3y7dw8e7Thv8Klx9+dmZQW7FnwKaW3gPBoXrtm4D6RwdJ//VgnpsLa7MWegRQSkw==" saltValue="G8okAPjyV1K4MzIpFsQIPQ==" spinCount="100000" sheet="1" objects="1" scenarios="1"/>
  <mergeCells count="79">
    <mergeCell ref="A1:B4"/>
    <mergeCell ref="C1:J1"/>
    <mergeCell ref="C2:J2"/>
    <mergeCell ref="C3:J4"/>
    <mergeCell ref="A41:B41"/>
    <mergeCell ref="D41:E41"/>
    <mergeCell ref="G41:H41"/>
    <mergeCell ref="J41:K41"/>
    <mergeCell ref="A37:B37"/>
    <mergeCell ref="D37:E37"/>
    <mergeCell ref="G37:H37"/>
    <mergeCell ref="J37:K37"/>
    <mergeCell ref="A39:B39"/>
    <mergeCell ref="A31:B31"/>
    <mergeCell ref="D31:E31"/>
    <mergeCell ref="G31:H31"/>
    <mergeCell ref="D39:E39"/>
    <mergeCell ref="G39:H39"/>
    <mergeCell ref="J39:K39"/>
    <mergeCell ref="A33:B33"/>
    <mergeCell ref="D33:E33"/>
    <mergeCell ref="G33:H33"/>
    <mergeCell ref="J33:K33"/>
    <mergeCell ref="A35:B35"/>
    <mergeCell ref="D35:E35"/>
    <mergeCell ref="G35:H35"/>
    <mergeCell ref="J35:K35"/>
    <mergeCell ref="A29:B29"/>
    <mergeCell ref="D29:E29"/>
    <mergeCell ref="G29:H29"/>
    <mergeCell ref="J29:K29"/>
    <mergeCell ref="J31:K31"/>
    <mergeCell ref="A25:B25"/>
    <mergeCell ref="D25:E25"/>
    <mergeCell ref="G25:H25"/>
    <mergeCell ref="J25:K25"/>
    <mergeCell ref="A27:B27"/>
    <mergeCell ref="D27:E27"/>
    <mergeCell ref="G27:H27"/>
    <mergeCell ref="J27:K27"/>
    <mergeCell ref="A22:B22"/>
    <mergeCell ref="D22:E22"/>
    <mergeCell ref="G22:H22"/>
    <mergeCell ref="J22:K22"/>
    <mergeCell ref="A23:B23"/>
    <mergeCell ref="D23:E23"/>
    <mergeCell ref="G23:H23"/>
    <mergeCell ref="J23:K23"/>
    <mergeCell ref="A21:B21"/>
    <mergeCell ref="D21:E21"/>
    <mergeCell ref="G21:H21"/>
    <mergeCell ref="J21:K21"/>
    <mergeCell ref="B17:K17"/>
    <mergeCell ref="A20:B20"/>
    <mergeCell ref="D20:E20"/>
    <mergeCell ref="G20:H20"/>
    <mergeCell ref="J20:K20"/>
    <mergeCell ref="A19:B19"/>
    <mergeCell ref="D19:E19"/>
    <mergeCell ref="G19:H19"/>
    <mergeCell ref="J19:K19"/>
    <mergeCell ref="A6:K6"/>
    <mergeCell ref="A7:K7"/>
    <mergeCell ref="A8:D8"/>
    <mergeCell ref="E8:F8"/>
    <mergeCell ref="G8:I8"/>
    <mergeCell ref="J8:K8"/>
    <mergeCell ref="A15:B15"/>
    <mergeCell ref="A9:D9"/>
    <mergeCell ref="E9:F9"/>
    <mergeCell ref="G9:I9"/>
    <mergeCell ref="J9:K9"/>
    <mergeCell ref="A14:B14"/>
    <mergeCell ref="D14:E14"/>
    <mergeCell ref="G14:H14"/>
    <mergeCell ref="J14:K14"/>
    <mergeCell ref="D15:E15"/>
    <mergeCell ref="G15:H15"/>
    <mergeCell ref="J15:K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
  <sheetViews>
    <sheetView workbookViewId="0">
      <selection activeCell="A3" sqref="A3"/>
    </sheetView>
  </sheetViews>
  <sheetFormatPr baseColWidth="10" defaultRowHeight="15" x14ac:dyDescent="0.25"/>
  <cols>
    <col min="1" max="2" width="25.85546875" customWidth="1"/>
    <col min="3" max="3" width="45.140625" customWidth="1"/>
  </cols>
  <sheetData>
    <row r="1" spans="1:3" x14ac:dyDescent="0.25">
      <c r="A1" s="26" t="s">
        <v>207</v>
      </c>
      <c r="B1" s="27"/>
      <c r="C1" s="27"/>
    </row>
    <row r="2" spans="1:3" x14ac:dyDescent="0.25">
      <c r="A2" s="28"/>
      <c r="B2" s="27"/>
      <c r="C2" s="27"/>
    </row>
    <row r="3" spans="1:3" x14ac:dyDescent="0.25">
      <c r="A3" s="41" t="s">
        <v>138</v>
      </c>
      <c r="B3" s="41" t="s">
        <v>139</v>
      </c>
      <c r="C3" s="41" t="s">
        <v>140</v>
      </c>
    </row>
    <row r="4" spans="1:3" x14ac:dyDescent="0.25">
      <c r="A4" s="29" t="s">
        <v>141</v>
      </c>
      <c r="B4" s="30">
        <v>43382</v>
      </c>
      <c r="C4" s="31" t="s">
        <v>208</v>
      </c>
    </row>
    <row r="5" spans="1:3" ht="22.5" x14ac:dyDescent="0.25">
      <c r="A5" s="32" t="s">
        <v>209</v>
      </c>
      <c r="B5" s="33">
        <v>44532</v>
      </c>
      <c r="C5" s="34" t="s">
        <v>210</v>
      </c>
    </row>
    <row r="6" spans="1:3" x14ac:dyDescent="0.25">
      <c r="A6" s="35"/>
      <c r="B6" s="35"/>
      <c r="C6"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27</vt:i4>
      </vt:variant>
    </vt:vector>
  </HeadingPairs>
  <TitlesOfParts>
    <vt:vector size="34" baseType="lpstr">
      <vt:lpstr>GENERAL</vt:lpstr>
      <vt:lpstr>EYF</vt:lpstr>
      <vt:lpstr>CAUSAS Y OBJ DIRE</vt:lpstr>
      <vt:lpstr>CAUSAS Y OBJ IND</vt:lpstr>
      <vt:lpstr>Árbol de problemas</vt:lpstr>
      <vt:lpstr>Árbol de objetivos</vt:lpstr>
      <vt:lpstr>Control de cambios</vt:lpstr>
      <vt:lpstr>Afectación_a_la_construcción_de_liderazgo_o_representación</vt:lpstr>
      <vt:lpstr>Afectación_a_la_estrategia_de_proyección_del_colectivo</vt:lpstr>
      <vt:lpstr>Afectación_a_la_estructura_organizacional</vt:lpstr>
      <vt:lpstr>Afectación_a_la_presencia_en_el_territorio</vt:lpstr>
      <vt:lpstr>Afectación_a_la_verdad_y_memoria_histórica</vt:lpstr>
      <vt:lpstr>Afectación_a_las_capacidades_administrativas_y_de_gestión</vt:lpstr>
      <vt:lpstr>Afectación_a_los_canales_comunicativos</vt:lpstr>
      <vt:lpstr>Afectación_a_los_espacios_de_encuentro</vt:lpstr>
      <vt:lpstr>Afectación_a_los_espacios_y_formas_de_cuidado</vt:lpstr>
      <vt:lpstr>Afectación_a_los_mecanismos_de_autoprotección_de_los_colectivos</vt:lpstr>
      <vt:lpstr>Afectación_a_los_mecanismos_de_toma_de_decisiones</vt:lpstr>
      <vt:lpstr>Afectación_a_los_mecanismos_de_trámite_de_conflictos</vt:lpstr>
      <vt:lpstr>Afectación_a_los_medios_necesarios_para_realizar_las_prácticas</vt:lpstr>
      <vt:lpstr>Afectación_al_archivo_documental_histórico_e_informativo</vt:lpstr>
      <vt:lpstr>Afectación_al_sentido_de_identidad_y_pertinencia</vt:lpstr>
      <vt:lpstr>Afectación_de_la_frecuencia_con_que_se_realizan_las_prácticas</vt:lpstr>
      <vt:lpstr>CATEGORÍA_DE_DAÑO</vt:lpstr>
      <vt:lpstr>Daño_a_las_formas_de_organización_y_relacionamiento</vt:lpstr>
      <vt:lpstr>Daño_a_las_prácticas_colectivas</vt:lpstr>
      <vt:lpstr>Daño_al_autorreconocimiento_y_o_reconocimiento_por_terceros</vt:lpstr>
      <vt:lpstr>Daño_al_proyecto_colectivo</vt:lpstr>
      <vt:lpstr>Disminución_de_la_participación_e_incidencia_en_asuntos_públicos</vt:lpstr>
      <vt:lpstr>Efectos</vt:lpstr>
      <vt:lpstr>Estigmatización_discriminación_y_hostigamientos_por_terceros</vt:lpstr>
      <vt:lpstr>Fines</vt:lpstr>
      <vt:lpstr>Limitación_de_la_participación_en_las_prácticas</vt:lpstr>
      <vt:lpstr>Pérdida_confianza_credibilidad_interior_o_terceros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Nather Bismark Rodríguez Molina</cp:lastModifiedBy>
  <dcterms:created xsi:type="dcterms:W3CDTF">2018-09-27T19:16:02Z</dcterms:created>
  <dcterms:modified xsi:type="dcterms:W3CDTF">2023-09-20T14:32:27Z</dcterms:modified>
</cp:coreProperties>
</file>