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nidadvictimas-my.sharepoint.com/personal/eudomenia_cotes_unidadvictimas_gov_co/Documents/Escritorio/Codificación 2024/Direccionamiento Estrategico/"/>
    </mc:Choice>
  </mc:AlternateContent>
  <xr:revisionPtr revIDLastSave="1" documentId="8_{2FC2CEEF-76C9-4E0E-B4DD-3C003AE79FCD}" xr6:coauthVersionLast="47" xr6:coauthVersionMax="47" xr10:uidLastSave="{102D990B-D0DB-4E09-B87C-91D5D874A548}"/>
  <bookViews>
    <workbookView xWindow="-120" yWindow="-120" windowWidth="20730" windowHeight="11040" xr2:uid="{7112435F-DE68-4422-B22E-551CF004E64D}"/>
  </bookViews>
  <sheets>
    <sheet name="DETALLE" sheetId="5" r:id="rId1"/>
    <sheet name="Control de Cambios" sheetId="4" r:id="rId2"/>
    <sheet name="Hoja2" sheetId="2" state="hidden" r:id="rId3"/>
  </sheets>
  <definedNames>
    <definedName name="_xlnm._FilterDatabase" localSheetId="0" hidden="1">DETALLE!$A$6:$P$7</definedName>
    <definedName name="_xlnm._FilterDatabase" localSheetId="2" hidden="1">Hoja2!$D$27:$D$46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tc={3F9D8847-80DD-4353-A04A-D9392E3BBCB8}</author>
    <author>tc={ABE76D20-42DA-49B3-90B3-BB9BF68BEBE4}</author>
    <author>tc={60A2AB04-56F5-4D3D-A430-A0C3005FA981}</author>
    <author>tc={279564D8-FE64-4ACF-B77D-1F070F32DE23}</author>
    <author>tc={D60BBC72-1E5A-4481-988F-6241E42D8204}</author>
    <author>tc={2DE5CD84-2C95-48A7-8E53-4BFA76872A3E}</author>
    <author>tc={5488F614-94CC-47B6-8742-319EAA01B267}</author>
    <author>tc={BB7D49C0-1AE6-4E8E-9E62-6B3C6000FFA3}</author>
    <author>tc={40B4C31D-C405-413E-B509-D48C35D27ABC}</author>
    <author>tc={DB7F8FB3-4DF7-4E4A-8BCB-F721E87AA529}</author>
    <author>tc={F7FDCC0F-BC3B-4FF9-A26B-293F89332DB1}</author>
    <author>tc={39EA7080-7326-4AF2-A315-8AB3CAE9D872}</author>
    <author>tc={2DBCC7D8-010D-4B09-90BE-D7DA85481971}</author>
    <author>tc={3599710E-CFCF-45A3-BEA4-18BACF872A7E}</author>
    <author>tc={75112E9F-F077-4DBF-9D45-D9BC3BD0C135}</author>
  </authors>
  <commentList>
    <comment ref="A6" authorId="0" shapeId="0" xr:uid="{3F9D8847-80DD-4353-A04A-D9392E3BBCB8}">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rubro que se verá afectado con el trámite presupuestal a adelantar. Una línea por cada rubro a afectar.</t>
      </text>
    </comment>
    <comment ref="B6" authorId="1" shapeId="0" xr:uid="{ABE76D20-42DA-49B3-90B3-BB9BF68BEBE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se diligencia automáticamente según el rubro seleccionado</t>
      </text>
    </comment>
    <comment ref="C6" authorId="2" shapeId="0" xr:uid="{60A2AB04-56F5-4D3D-A430-A0C3005FA98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se diligencia automáticamente según el rubro seleccionado</t>
      </text>
    </comment>
    <comment ref="D6" authorId="3" shapeId="0" xr:uid="{279564D8-FE64-4ACF-B77D-1F070F32DE2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E6" authorId="4" shapeId="0" xr:uid="{D60BBC72-1E5A-4481-988F-6241E42D8204}">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F6" authorId="5" shapeId="0" xr:uid="{2DE5CD84-2C95-48A7-8E53-4BFA76872A3E}">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adición o prórroga, ingrese el número del contrato actual. Si es contrato nuevo, este campo no aplica</t>
      </text>
    </comment>
    <comment ref="G6" authorId="6" shapeId="0" xr:uid="{5488F614-94CC-47B6-8742-319EAA01B267}">
      <text>
        <t>[Comentario encadenado]
Su versión de Excel le permite leer este comentario encadenado; sin embargo, las ediciones que se apliquen se quitarán si el archivo se abre en una versión más reciente de Excel. Más información: https://go.microsoft.com/fwlink/?linkid=870924
Comentario:
    Justifique brevemente la necesidad de continuidad del servicio</t>
      </text>
    </comment>
    <comment ref="H6" authorId="7" shapeId="0" xr:uid="{BB7D49C0-1AE6-4E8E-9E62-6B3C6000FFA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I6" authorId="8" shapeId="0" xr:uid="{40B4C31D-C405-413E-B509-D48C35D27ABC}">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Identifique la fecha en la cual debe iniciar el proceso de contratación con el trámite presupuestal solicitado. Esta fecha permitirá proyectar los tiempos con los que cuenta la Entidad para adelantar el trámite.
Si el trámite es por adición y prórroga, el contrato debe tener como fecha final el 31 de diciembre de la presente vigencia</t>
      </text>
    </comment>
    <comment ref="J6" authorId="9" shapeId="0" xr:uid="{DB7F8FB3-4DF7-4E4A-8BCB-F721E87AA529}">
      <text>
        <t>[Comentario encadenado]
Su versión de Excel le permite leer este comentario encadenado; sin embargo, las ediciones que se apliquen se quitarán si el archivo se abre en una versión más reciente de Excel. Más información: https://go.microsoft.com/fwlink/?linkid=870924
Comentario:
    Teniendo en cuenta la fecha estimada de contratación, indicar la fecha óptima en que se debe tener aprobada la VF para alcanzar a realizar el proceso correspondiente. Tener en cuenta los tiempos requeridos para la contratación de acuerdo a la modalidad de contratación</t>
      </text>
    </comment>
    <comment ref="K6" authorId="10" shapeId="0" xr:uid="{F7FDCC0F-BC3B-4FF9-A26B-293F89332DB1}">
      <text>
        <t>[Comentario encadenado]
Su versión de Excel le permite leer este comentario encadenado; sin embargo, las ediciones que se apliquen se quitarán si el archivo se abre en una versión más reciente de Excel. Más información: https://go.microsoft.com/fwlink/?linkid=870924
Comentario:
    Teniendo en cuenta el año de finalización de la VF, indicar el mes de finalización de esta</t>
      </text>
    </comment>
    <comment ref="L6" authorId="11" shapeId="0" xr:uid="{39EA7080-7326-4AF2-A315-8AB3CAE9D872}">
      <text>
        <t>[Comentario encadenado]
Su versión de Excel le permite leer este comentario encadenado; sin embargo, las ediciones que se apliquen se quitarán si el archivo se abre en una versión más reciente de Excel. Más información: https://go.microsoft.com/fwlink/?linkid=870924
Comentario:
    Cuando es por adición corresponde al valor del contrato. Recuerde que el contrato debe tener fecha de finalización el 31 de diciembre de la presente vigencia</t>
      </text>
    </comment>
    <comment ref="M6" authorId="12" shapeId="0" xr:uid="{2DBCC7D8-010D-4B09-90BE-D7DA85481971}">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el valor de la VF en el año 1</t>
      </text>
    </comment>
    <comment ref="N6" authorId="13" shapeId="0" xr:uid="{3599710E-CFCF-45A3-BEA4-18BACF872A7E}">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el valor de la VF en el año 2</t>
      </text>
    </comment>
    <comment ref="O6" authorId="14" shapeId="0" xr:uid="{75112E9F-F077-4DBF-9D45-D9BC3BD0C135}">
      <text>
        <t>[Comentario encadenado]
Su versión de Excel le permite leer este comentario encadenado; sin embargo, las ediciones que se apliquen se quitarán si el archivo se abre en una versión más reciente de Excel. Más información: https://go.microsoft.com/fwlink/?linkid=870924
Comentario:
    NO incluya el valor del apalancamiento</t>
      </text>
    </comment>
  </commentList>
</comments>
</file>

<file path=xl/sharedStrings.xml><?xml version="1.0" encoding="utf-8"?>
<sst xmlns="http://schemas.openxmlformats.org/spreadsheetml/2006/main" count="133" uniqueCount="125">
  <si>
    <r>
      <t xml:space="preserve">Direccionamiento Estratégico </t>
    </r>
    <r>
      <rPr>
        <sz val="9"/>
        <color rgb="FFFF0000"/>
        <rFont val="Verdana"/>
        <family val="2"/>
      </rPr>
      <t xml:space="preserve">  </t>
    </r>
  </si>
  <si>
    <t>Procedimiento Trámites Presupuestales</t>
  </si>
  <si>
    <t>Páginas: 05</t>
  </si>
  <si>
    <t>Código BPIN</t>
  </si>
  <si>
    <t xml:space="preserve">Objeto a contratar con la solicitud </t>
  </si>
  <si>
    <t>Modalidad de contratación</t>
  </si>
  <si>
    <t>Fecha estimada de contratación</t>
  </si>
  <si>
    <t>Fecha estimada aprobación VF</t>
  </si>
  <si>
    <t>Valor total de la vigencia futura</t>
  </si>
  <si>
    <t xml:space="preserve">Dependencia Responsable </t>
  </si>
  <si>
    <t xml:space="preserve">INVERSIÓN </t>
  </si>
  <si>
    <t xml:space="preserve">ADICIÓN Y PRORROGA </t>
  </si>
  <si>
    <t>OPERADOR PAGOS</t>
  </si>
  <si>
    <t>ACUERDO MARCO DE PRECIOS</t>
  </si>
  <si>
    <t>Dirección de Gestión Social y Humanitaria</t>
  </si>
  <si>
    <t>OPERADOR</t>
  </si>
  <si>
    <t xml:space="preserve">SELECCIÓN ABREVIADA BOLSA PRODUCTOS </t>
  </si>
  <si>
    <t>NUEVO CONTRATO</t>
  </si>
  <si>
    <t>CONTRATACIÓN DIRECTA</t>
  </si>
  <si>
    <t>Dirección de Reparación</t>
  </si>
  <si>
    <t>Versión</t>
  </si>
  <si>
    <t>Fecha de Cambio</t>
  </si>
  <si>
    <t>Descripción de la modificación</t>
  </si>
  <si>
    <t>Creación</t>
  </si>
  <si>
    <t>Se incluyen nuevas casillas necesarias para el proceso</t>
  </si>
  <si>
    <t>Actualización del nombre del proceso</t>
  </si>
  <si>
    <t>Cambio de nombre del formato y actualización en la estructura</t>
  </si>
  <si>
    <t>Redistribución de las casillas, inclusión de listas desplegables y se incluye la dependencia responsable</t>
  </si>
  <si>
    <t>TIPO</t>
  </si>
  <si>
    <t>RUBROS</t>
  </si>
  <si>
    <t>NOMBRE PROYECTO</t>
  </si>
  <si>
    <t>BPIN</t>
  </si>
  <si>
    <t>CONTRATACIÓN</t>
  </si>
  <si>
    <t>OBJETO</t>
  </si>
  <si>
    <t>MODALIDAD DE CONTRATACIÓN</t>
  </si>
  <si>
    <t>A-02</t>
  </si>
  <si>
    <t>LICITACIÓN PÚBLICA</t>
  </si>
  <si>
    <t>FUNCIONAMIENTO</t>
  </si>
  <si>
    <t>A-03-03-01-057</t>
  </si>
  <si>
    <t>VIGILANCIA SEDES</t>
  </si>
  <si>
    <t>SEGURIDAD DIRECTORA</t>
  </si>
  <si>
    <t>ARRENDAMIENTO DT</t>
  </si>
  <si>
    <t>ARRENDAMIENTO SEDE CENTRAL</t>
  </si>
  <si>
    <t>TIQUETES</t>
  </si>
  <si>
    <t>GRANDES SUPERFICIES</t>
  </si>
  <si>
    <t>AGREGACIÓN DE DEMANDA</t>
  </si>
  <si>
    <t>FIDUCIA NNA</t>
  </si>
  <si>
    <t>DOTACIÓN</t>
  </si>
  <si>
    <t>CONECTIVIDAD</t>
  </si>
  <si>
    <t>LICENCIAS</t>
  </si>
  <si>
    <t>SUJETOS ÉTNICOS</t>
  </si>
  <si>
    <t>SERVICIOS BPO</t>
  </si>
  <si>
    <t>Rubro agregado</t>
  </si>
  <si>
    <t>Descripción rubro</t>
  </si>
  <si>
    <t>VF adición o contrato nuevo</t>
  </si>
  <si>
    <t>No. Contrato</t>
  </si>
  <si>
    <t>Justificación de la solicitud de VF</t>
  </si>
  <si>
    <t>Fecha terminación contrato VF</t>
  </si>
  <si>
    <t>Valor del apalancamiento VF</t>
  </si>
  <si>
    <t>Valor año 1 VF</t>
  </si>
  <si>
    <t>Valor año 2 VF</t>
  </si>
  <si>
    <t>ADQUISICIÓN DE BIENES  Y SERVICIOS</t>
  </si>
  <si>
    <t>FONDO PARA LA REPARACIÓN DE LAS VÍCTIMAS (ART.54 LEY 975 DE 2005)</t>
  </si>
  <si>
    <t>C-4101-1500-23-53107B</t>
  </si>
  <si>
    <t>C-4101-1500-24-53107B</t>
  </si>
  <si>
    <t>C-4101-1500-25-53107B</t>
  </si>
  <si>
    <t>C-4101-1500-26-20101I</t>
  </si>
  <si>
    <t>C-4101-1500-26-20113E</t>
  </si>
  <si>
    <t>C-4101-1500-26-53107B</t>
  </si>
  <si>
    <t>C-4101-1500-27-53107B</t>
  </si>
  <si>
    <t>C-4101-1500-28-53107B</t>
  </si>
  <si>
    <t>C-4101-1500-29-53107B</t>
  </si>
  <si>
    <t>C-4199-1500-4-53105D</t>
  </si>
  <si>
    <t>C-4199-1500-5-53105B</t>
  </si>
  <si>
    <t>5. CONVERGENCIA REGIONAL / B. ACCESO EFECTIVO DE LAS VÍCTIMAS DEL CONFLICTO ARMADO A LAS MEDIDAS DE REPARACIÓN INTEGRAL</t>
  </si>
  <si>
    <t>2. SEGURIDAD HUMANA Y JUSTICIA SOCIAL / I. SUPERACIÓN DE SITUACIÓN DE VULNERABILIDAD PARA LA REPARACIÓN EFECTIVA E INTEGRAL DE LA POBLACIÓN VÍCTIMA DEL CONFLICTO</t>
  </si>
  <si>
    <t>2. SEGURIDAD HUMANA Y JUSTICIA SOCIAL / E. CIUDADANÍAS ACTIVAS Y PARTICIPATIVAS QUE CONSTRUYEN PAZ Y JUSTICIA SOCIAL</t>
  </si>
  <si>
    <t>5. CONVERGENCIA REGIONAL / D. GOBIERNO DIGITAL PARA LA GENTE</t>
  </si>
  <si>
    <t>5. CONVERGENCIA REGIONAL / B. ENTIDADES PÚBLICAS TERRITORIALES Y NACIONALES FORTALECIDAS</t>
  </si>
  <si>
    <t>No aplica</t>
  </si>
  <si>
    <t>ASEO Y CAFETERÍA</t>
  </si>
  <si>
    <t>OPERADOR LOGÍSTICO</t>
  </si>
  <si>
    <t>RADICACIÓN Y CORRESPONDENCIA</t>
  </si>
  <si>
    <t>OTRO</t>
  </si>
  <si>
    <t>KITS</t>
  </si>
  <si>
    <t>CENTRAL DE MEDIOS</t>
  </si>
  <si>
    <t>MÍNIMA CUANTÍA</t>
  </si>
  <si>
    <t xml:space="preserve">CONCURSO MÉRITOS </t>
  </si>
  <si>
    <t>Dirección de Asuntos Étnicos</t>
  </si>
  <si>
    <t>Dirección de Gestión Interinstitucional</t>
  </si>
  <si>
    <t>Dirección de Registro y Gestión Información</t>
  </si>
  <si>
    <t>Dirección General</t>
  </si>
  <si>
    <t xml:space="preserve">Fondo de reparación de Víctimas </t>
  </si>
  <si>
    <t>Grupo de atencion a víctimas en el exterior</t>
  </si>
  <si>
    <t>Grupo de Control Interno Disciplinario</t>
  </si>
  <si>
    <t>Grupo de Cooperación Internacional</t>
  </si>
  <si>
    <t>Grupo de Gestión Administrativa y Documental</t>
  </si>
  <si>
    <t>Grupo de Gestión Contractual</t>
  </si>
  <si>
    <t>Grupo de Gestión del Talento Humano</t>
  </si>
  <si>
    <t>Grupo de Gestión Financiera</t>
  </si>
  <si>
    <t>Oficina Asesora de Comunicaciones</t>
  </si>
  <si>
    <t>Oficina Asesora de Planeación</t>
  </si>
  <si>
    <t>Oficina Asesora Jurídica</t>
  </si>
  <si>
    <t>Oficina de Control Interno</t>
  </si>
  <si>
    <t>Oficina de Tecnologías de la Información</t>
  </si>
  <si>
    <t>Secretaría General</t>
  </si>
  <si>
    <t>Subdirección Coordinación Nación Territorio</t>
  </si>
  <si>
    <t>Subdirección Coordinación Técnica del Sistema Nacional de Atención y Reparación Integral de Víctimas</t>
  </si>
  <si>
    <t xml:space="preserve">Subdirección de Reparación Colectiva </t>
  </si>
  <si>
    <t>Subdirección de Reparación Individual</t>
  </si>
  <si>
    <t>Subdirección de Valoración y Registro</t>
  </si>
  <si>
    <t xml:space="preserve">Subdirección General </t>
  </si>
  <si>
    <t>Subdirección Participación</t>
  </si>
  <si>
    <t>Subdirección Red Nacional de Información</t>
  </si>
  <si>
    <t>DEPENDENCIA</t>
  </si>
  <si>
    <t>Grupo de Gestion de Proyectos</t>
  </si>
  <si>
    <t>Grupo de Retornos y Reubicaciones</t>
  </si>
  <si>
    <t xml:space="preserve">Subdirección de Asistencia y Atención Humanitaria </t>
  </si>
  <si>
    <t xml:space="preserve">Subdirección de Prevención y Atención Emergencias </t>
  </si>
  <si>
    <t>Grupo de Enfoque Psicosocial</t>
  </si>
  <si>
    <t>Ajuste de listas desplegables acorde con nuevos rubros, inclusión de listas desplegables en el campo "dependencia responsable"</t>
  </si>
  <si>
    <t>Formato Identificación de Vigencias Futuras</t>
  </si>
  <si>
    <t>Versión: 06</t>
  </si>
  <si>
    <t>Fecha: 19/02/2024</t>
  </si>
  <si>
    <t>Código: 130.02.15-8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</si>
</sst>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_-* #,##0.00_-;\-* #,##0.00_-;_-* &quot;-&quot;??_-;_-@_-"/>
    <numFmt numFmtId="166" formatCode="_-[$$-240A]\ * #,##0.00_-;\-[$$-240A]\ * #,##0.00_-;_-[$$-240A]\ * &quot;-&quot;??_-;_-@_-"/>
    <numFmt numFmtId="167" formatCode="_-* #,##0.0000_-;\-* #,##0.0000_-;_-* &quot;-&quot;??_-;_-@_-"/>
    <numFmt numFmtId="168" formatCode="_-* #,##0_-;\-* #,##0_-;_-*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10"/>
      <color rgb="FF000000"/>
      <name val="Arial"/>
      <family val="2"/>
    </font>
    <font>
      <b/>
      <sz val="9"/>
      <color rgb="FFFFFFFF"/>
      <name val="Verdana"/>
      <family val="2"/>
    </font>
    <font>
      <sz val="9"/>
      <color theme="1"/>
      <name val="Verdana"/>
      <family val="2"/>
    </font>
    <font>
      <sz val="11"/>
      <color theme="1"/>
      <name val="Verdana"/>
      <family val="2"/>
    </font>
    <font>
      <sz val="9"/>
      <color rgb="FFFF0000"/>
      <name val="Verdana"/>
      <family val="2"/>
    </font>
    <font>
      <b/>
      <sz val="9"/>
      <color theme="0"/>
      <name val="Verdana"/>
      <family val="2"/>
    </font>
    <font>
      <sz val="9"/>
      <color theme="2" tint="-0.89999084444715716"/>
      <name val="Verdana"/>
      <family val="2"/>
    </font>
    <font>
      <b/>
      <sz val="10"/>
      <name val="Verdana"/>
      <family val="2"/>
    </font>
    <font>
      <sz val="10"/>
      <color theme="1"/>
      <name val="Verdana"/>
      <family val="2"/>
    </font>
    <font>
      <sz val="10"/>
      <color theme="2" tint="-0.89999084444715716"/>
      <name val="Verdana"/>
      <family val="2"/>
    </font>
    <font>
      <sz val="10"/>
      <color rgb="FF161616"/>
      <name val="Verdana"/>
      <family val="2"/>
    </font>
    <font>
      <sz val="10"/>
      <color rgb="FF000000"/>
      <name val="Verdana"/>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tint="-4.9989318521683403E-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
      <left/>
      <right/>
      <top style="thin">
        <color indexed="64"/>
      </top>
      <bottom style="thick">
        <color theme="0"/>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45">
    <xf numFmtId="0" fontId="0" fillId="0" borderId="0" xfId="0"/>
    <xf numFmtId="1" fontId="0" fillId="0" borderId="0" xfId="0" applyNumberFormat="1"/>
    <xf numFmtId="0" fontId="0" fillId="0" borderId="0" xfId="0"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0" fontId="4" fillId="0" borderId="0" xfId="0" applyFont="1"/>
    <xf numFmtId="0" fontId="5" fillId="0" borderId="3" xfId="0" applyFont="1" applyBorder="1" applyAlignment="1">
      <alignment vertical="center" wrapText="1" readingOrder="1"/>
    </xf>
    <xf numFmtId="1" fontId="4" fillId="0" borderId="0" xfId="0" applyNumberFormat="1" applyFont="1"/>
    <xf numFmtId="0" fontId="5" fillId="0" borderId="4" xfId="0" applyFont="1" applyBorder="1" applyAlignment="1">
      <alignment vertical="center" wrapText="1" readingOrder="1"/>
    </xf>
    <xf numFmtId="0" fontId="2" fillId="4" borderId="5" xfId="0" applyFont="1" applyFill="1" applyBorder="1" applyAlignment="1">
      <alignment horizontal="center"/>
    </xf>
    <xf numFmtId="0" fontId="4" fillId="5" borderId="5" xfId="0" applyFont="1" applyFill="1" applyBorder="1"/>
    <xf numFmtId="0" fontId="4" fillId="0" borderId="5" xfId="0" applyFont="1" applyBorder="1"/>
    <xf numFmtId="0" fontId="4" fillId="5" borderId="6" xfId="0" applyFont="1" applyFill="1" applyBorder="1"/>
    <xf numFmtId="0" fontId="8" fillId="0" borderId="0" xfId="0" applyFont="1" applyAlignment="1">
      <alignment vertical="center"/>
    </xf>
    <xf numFmtId="0" fontId="7" fillId="0" borderId="1" xfId="0" applyFont="1" applyBorder="1" applyAlignment="1">
      <alignment horizontal="center" vertical="center"/>
    </xf>
    <xf numFmtId="0" fontId="11" fillId="3" borderId="2" xfId="0" applyFont="1" applyFill="1" applyBorder="1" applyAlignment="1" applyProtection="1">
      <alignment horizontal="center" vertical="center" wrapText="1"/>
      <protection locked="0"/>
    </xf>
    <xf numFmtId="1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1" fillId="3" borderId="2" xfId="0" applyFont="1" applyFill="1" applyBorder="1" applyAlignment="1" applyProtection="1">
      <alignment horizontal="center" vertical="center" wrapText="1"/>
      <protection hidden="1"/>
    </xf>
    <xf numFmtId="1" fontId="11" fillId="3" borderId="2" xfId="0" applyNumberFormat="1" applyFont="1" applyFill="1" applyBorder="1" applyAlignment="1" applyProtection="1">
      <alignment horizontal="center" vertical="center" wrapText="1"/>
      <protection hidden="1"/>
    </xf>
    <xf numFmtId="0" fontId="7" fillId="2" borderId="1" xfId="0" applyFont="1" applyFill="1" applyBorder="1" applyAlignment="1">
      <alignment horizontal="left" vertical="center" wrapText="1"/>
    </xf>
    <xf numFmtId="0" fontId="13" fillId="0" borderId="2" xfId="0" applyFont="1" applyBorder="1" applyAlignment="1">
      <alignment horizontal="center" vertical="center"/>
    </xf>
    <xf numFmtId="0" fontId="14" fillId="3" borderId="2"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left" vertical="center" wrapText="1"/>
      <protection locked="0"/>
    </xf>
    <xf numFmtId="168" fontId="14" fillId="3" borderId="2" xfId="2" applyNumberFormat="1" applyFont="1" applyFill="1" applyBorder="1" applyAlignment="1" applyProtection="1">
      <alignment horizontal="center" vertical="center" wrapText="1"/>
      <protection locked="0"/>
    </xf>
    <xf numFmtId="166" fontId="14" fillId="3" borderId="2" xfId="1" applyNumberFormat="1" applyFont="1" applyFill="1" applyBorder="1" applyAlignment="1" applyProtection="1">
      <alignment horizontal="center" vertical="center" wrapText="1"/>
      <protection hidden="1"/>
    </xf>
    <xf numFmtId="0" fontId="13" fillId="0" borderId="0" xfId="0" applyFont="1" applyAlignment="1">
      <alignment horizontal="center" vertical="center"/>
    </xf>
    <xf numFmtId="0" fontId="13" fillId="0" borderId="0" xfId="0" applyFont="1" applyAlignment="1">
      <alignment vertical="center"/>
    </xf>
    <xf numFmtId="1" fontId="13" fillId="0" borderId="0" xfId="0" applyNumberFormat="1" applyFont="1" applyAlignment="1">
      <alignment horizontal="center" vertical="center"/>
    </xf>
    <xf numFmtId="166" fontId="13" fillId="0" borderId="0" xfId="1" applyNumberFormat="1" applyFont="1" applyAlignment="1">
      <alignment horizontal="left" vertical="top"/>
    </xf>
    <xf numFmtId="166" fontId="13" fillId="0" borderId="0" xfId="1" applyNumberFormat="1" applyFont="1" applyAlignment="1">
      <alignment horizontal="center" vertical="top"/>
    </xf>
    <xf numFmtId="14" fontId="15" fillId="7" borderId="2" xfId="0" applyNumberFormat="1" applyFont="1" applyFill="1" applyBorder="1" applyAlignment="1" applyProtection="1">
      <alignment horizontal="center" vertical="center" wrapText="1"/>
      <protection locked="0"/>
    </xf>
    <xf numFmtId="168" fontId="16" fillId="7" borderId="2" xfId="2" applyNumberFormat="1" applyFont="1" applyFill="1" applyBorder="1" applyAlignment="1" applyProtection="1">
      <alignment horizontal="center" vertical="center" wrapText="1"/>
      <protection locked="0"/>
    </xf>
    <xf numFmtId="0" fontId="12" fillId="6" borderId="2" xfId="0" applyFont="1" applyFill="1" applyBorder="1" applyAlignment="1">
      <alignment horizontal="center" vertical="center" wrapText="1"/>
    </xf>
    <xf numFmtId="0" fontId="12" fillId="6" borderId="2" xfId="0" applyFont="1" applyFill="1" applyBorder="1" applyAlignment="1" applyProtection="1">
      <alignment horizontal="center" vertical="center" wrapText="1"/>
      <protection hidden="1"/>
    </xf>
    <xf numFmtId="1" fontId="12" fillId="6" borderId="2" xfId="0" applyNumberFormat="1" applyFont="1" applyFill="1" applyBorder="1" applyAlignment="1" applyProtection="1">
      <alignment horizontal="center" vertical="center" wrapText="1"/>
      <protection hidden="1"/>
    </xf>
    <xf numFmtId="0" fontId="12" fillId="6" borderId="1" xfId="0" applyFont="1" applyFill="1" applyBorder="1" applyAlignment="1">
      <alignment horizontal="center" vertical="center" wrapText="1"/>
    </xf>
    <xf numFmtId="167" fontId="12" fillId="6" borderId="1" xfId="2"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7" xfId="0" applyFont="1" applyBorder="1" applyAlignment="1">
      <alignment horizontal="center" vertical="center"/>
    </xf>
    <xf numFmtId="0" fontId="6"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cellXfs>
  <cellStyles count="3">
    <cellStyle name="Millares" xfId="2" builtinId="3"/>
    <cellStyle name="Moneda" xfId="1" builtinId="4"/>
    <cellStyle name="Normal" xfId="0" builtinId="0"/>
  </cellStyles>
  <dxfs count="17">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center"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border outline="0">
        <bottom style="thin">
          <color rgb="FFD3D3D3"/>
        </bottom>
      </border>
    </dxf>
    <dxf>
      <font>
        <b val="0"/>
        <i val="0"/>
        <strike val="0"/>
        <condense val="0"/>
        <extend val="0"/>
        <outline val="0"/>
        <shadow val="0"/>
        <u val="none"/>
        <vertAlign val="baseline"/>
        <sz val="10"/>
        <color rgb="FF000000"/>
        <name val="Arial"/>
        <family val="2"/>
        <scheme val="none"/>
      </font>
      <alignment horizontal="general" vertical="center" textRotation="0" wrapText="1" indent="0" justifyLastLine="0" shrinkToFit="0" readingOrder="1"/>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0</xdr:row>
      <xdr:rowOff>0</xdr:rowOff>
    </xdr:from>
    <xdr:to>
      <xdr:col>1</xdr:col>
      <xdr:colOff>1456764</xdr:colOff>
      <xdr:row>4</xdr:row>
      <xdr:rowOff>5984</xdr:rowOff>
    </xdr:to>
    <xdr:pic>
      <xdr:nvPicPr>
        <xdr:cNvPr id="3" name="Imagen 2" descr="Portal |  Unidad para las Víctimas">
          <a:extLst>
            <a:ext uri="{FF2B5EF4-FFF2-40B4-BE49-F238E27FC236}">
              <a16:creationId xmlns:a16="http://schemas.microsoft.com/office/drawing/2014/main" id="{3BC94165-7B1B-CA63-7DCE-51E5898FE1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0" y="0"/>
          <a:ext cx="2790265" cy="1014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OAP" id="{61EBC8BF-BC88-4B84-80F9-FB6C662A417B}" userId="OAP" providerId="None"/>
  <person displayName="Oficina Asesora de Planeación" id="{0DB1E229-C2C7-43F2-9672-6D05101458AD}" userId="Oficina Asesora de Planeació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4A8085-DBC8-4AB4-9DBB-2A22C14AF850}" name="Tabla1" displayName="Tabla1" ref="B1:B14" totalsRowShown="0" headerRowDxfId="16" dataDxfId="15" tableBorderDxfId="14">
  <autoFilter ref="B1:B14" xr:uid="{674A8085-DBC8-4AB4-9DBB-2A22C14AF850}"/>
  <tableColumns count="1">
    <tableColumn id="1" xr3:uid="{59EDA132-1641-4CCE-B56B-69044999177A}" name="RUBRO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66B0B2-F8A8-4DF6-BBFC-2E91721FBFCC}" name="Tabla2" displayName="Tabla2" ref="C1:C14" totalsRowShown="0" headerRowDxfId="12" dataDxfId="11">
  <autoFilter ref="C1:C14" xr:uid="{9066B0B2-F8A8-4DF6-BBFC-2E91721FBFCC}"/>
  <tableColumns count="1">
    <tableColumn id="1" xr3:uid="{4BDAD89B-23C3-4FE7-9C08-6F2783A773D1}" name="NOMBRE PROYECTO"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2CE842-BF8C-496F-BCF9-935F26DE235F}" name="Tabla3" displayName="Tabla3" ref="D1:D14" totalsRowShown="0" headerRowDxfId="9" dataDxfId="8">
  <autoFilter ref="D1:D14" xr:uid="{A62CE842-BF8C-496F-BCF9-935F26DE235F}"/>
  <tableColumns count="1">
    <tableColumn id="1" xr3:uid="{D7E9D18E-FCD1-40A0-9CB2-F50D00C4820F}" name="BPIN" dataDxfId="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CD4DC4-6F63-44F6-B7C5-A3871409463C}" name="Tabla4" displayName="Tabla4" ref="E1:F20" totalsRowShown="0" headerRowDxfId="6" dataDxfId="5">
  <autoFilter ref="E1:F20" xr:uid="{21CD4DC4-6F63-44F6-B7C5-A3871409463C}"/>
  <tableColumns count="2">
    <tableColumn id="1" xr3:uid="{724BF2A7-D113-4703-A637-D64EEB08527C}" name="CONTRATACIÓN" dataDxfId="4"/>
    <tableColumn id="2" xr3:uid="{5E7BF931-5AA5-44B2-B186-6C70D2146DE3}" name="OBJETO"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9E8C37-924C-4053-A70B-C60813C921B0}" name="Tabla5" displayName="Tabla5" ref="A1:A3" totalsRowShown="0" headerRowDxfId="2" dataDxfId="1">
  <autoFilter ref="A1:A3" xr:uid="{FA9E8C37-924C-4053-A70B-C60813C921B0}"/>
  <tableColumns count="1">
    <tableColumn id="1" xr3:uid="{57BAE062-235E-4069-B89C-055E8B2B8928}" name="TIPO"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664DD4-2E03-4A10-86C5-09D052679C61}" name="Tabla6" displayName="Tabla6" ref="J1:J34" totalsRowShown="0">
  <autoFilter ref="J1:J34" xr:uid="{33664DD4-2E03-4A10-86C5-09D052679C61}"/>
  <sortState xmlns:xlrd2="http://schemas.microsoft.com/office/spreadsheetml/2017/richdata2" ref="J2:J34">
    <sortCondition ref="J1:J34"/>
  </sortState>
  <tableColumns count="1">
    <tableColumn id="1" xr3:uid="{32ACA3CC-69A5-4236-BC50-7A385CB92123}" name="DEPENDENCI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4-02-12T20:56:17.63" personId="{0DB1E229-C2C7-43F2-9672-6D05101458AD}" id="{3F9D8847-80DD-4353-A04A-D9392E3BBCB8}">
    <text>Seleccione el rubro que se verá afectado con el trámite presupuestal a adelantar. Una línea por cada rubro a afectar.</text>
  </threadedComment>
  <threadedComment ref="B6" dT="2024-02-12T20:56:45.85" personId="{0DB1E229-C2C7-43F2-9672-6D05101458AD}" id="{ABE76D20-42DA-49B3-90B3-BB9BF68BEBE4}">
    <text>Esta columna se diligencia automáticamente según el rubro seleccionado</text>
  </threadedComment>
  <threadedComment ref="C6" dT="2023-01-30T15:40:54.37" personId="{61EBC8BF-BC88-4B84-80F9-FB6C662A417B}" id="{60A2AB04-56F5-4D3D-A430-A0C3005FA981}">
    <text>Esta columna se diligencia automáticamente según el rubro seleccionado</text>
  </threadedComment>
  <threadedComment ref="D6" dT="2023-01-30T15:40:54.37" personId="{61EBC8BF-BC88-4B84-80F9-FB6C662A417B}" id="{279564D8-FE64-4ACF-B77D-1F070F32DE23}">
    <text>Seleccione</text>
  </threadedComment>
  <threadedComment ref="E6" dT="2024-02-12T20:59:05.58" personId="{0DB1E229-C2C7-43F2-9672-6D05101458AD}" id="{D60BBC72-1E5A-4481-988F-6241E42D8204}">
    <text>Seleccione</text>
  </threadedComment>
  <threadedComment ref="F6" dT="2024-02-12T20:59:52.08" personId="{0DB1E229-C2C7-43F2-9672-6D05101458AD}" id="{2DE5CD84-2C95-48A7-8E53-4BFA76872A3E}">
    <text>En caso de adición o prórroga, ingrese el número del contrato actual. Si es contrato nuevo, este campo no aplica</text>
  </threadedComment>
  <threadedComment ref="G6" dT="2024-02-09T20:49:56.82" personId="{0DB1E229-C2C7-43F2-9672-6D05101458AD}" id="{5488F614-94CC-47B6-8742-319EAA01B267}">
    <text>Justifique brevemente la necesidad de continuidad del servicio</text>
  </threadedComment>
  <threadedComment ref="H6" dT="2024-02-12T21:34:58.61" personId="{0DB1E229-C2C7-43F2-9672-6D05101458AD}" id="{BB7D49C0-1AE6-4E8E-9E62-6B3C6000FFA3}">
    <text>Seleccione</text>
  </threadedComment>
  <threadedComment ref="I6" dT="2024-02-09T21:14:27.41" personId="{0DB1E229-C2C7-43F2-9672-6D05101458AD}" id="{40B4C31D-C405-413E-B509-D48C35D27ABC}">
    <text>Identifique la fecha en la cual debe iniciar el proceso de contratación con el trámite presupuestal solicitado. Esta fecha permitirá proyectar los tiempos con los que cuenta la Entidad para adelantar el trámite.
Si el trámite es por adición y prórroga, el contrato debe tener como fecha final el 31 de diciembre de la presente vigencia</text>
  </threadedComment>
  <threadedComment ref="J6" dT="2024-02-09T21:15:03.63" personId="{0DB1E229-C2C7-43F2-9672-6D05101458AD}" id="{DB7F8FB3-4DF7-4E4A-8BCB-F721E87AA529}">
    <text>Teniendo en cuenta la fecha estimada de contratación, indicar la fecha óptima en que se debe tener aprobada la VF para alcanzar a realizar el proceso correspondiente. Tener en cuenta los tiempos requeridos para la contratación de acuerdo a la modalidad de contratación</text>
  </threadedComment>
  <threadedComment ref="K6" dT="2024-02-09T21:18:02.32" personId="{0DB1E229-C2C7-43F2-9672-6D05101458AD}" id="{F7FDCC0F-BC3B-4FF9-A26B-293F89332DB1}">
    <text>Teniendo en cuenta el año de finalización de la VF, indicar el mes de finalización de esta</text>
  </threadedComment>
  <threadedComment ref="L6" dT="2024-02-12T20:32:26.97" personId="{0DB1E229-C2C7-43F2-9672-6D05101458AD}" id="{39EA7080-7326-4AF2-A315-8AB3CAE9D872}">
    <text>Cuando es por adición corresponde al valor del contrato. Recuerde que el contrato debe tener fecha de finalización el 31 de diciembre de la presente vigencia</text>
  </threadedComment>
  <threadedComment ref="M6" dT="2024-02-12T20:49:12.10" personId="{0DB1E229-C2C7-43F2-9672-6D05101458AD}" id="{2DBCC7D8-010D-4B09-90BE-D7DA85481971}">
    <text>Ingrese el valor de la VF en el año 1</text>
  </threadedComment>
  <threadedComment ref="N6" dT="2024-02-12T20:49:20.32" personId="{0DB1E229-C2C7-43F2-9672-6D05101458AD}" id="{3599710E-CFCF-45A3-BEA4-18BACF872A7E}">
    <text>Ingrese el valor de la VF en el año 2</text>
  </threadedComment>
  <threadedComment ref="O6" dT="2024-02-12T20:49:39.81" personId="{0DB1E229-C2C7-43F2-9672-6D05101458AD}" id="{75112E9F-F077-4DBF-9D45-D9BC3BD0C135}">
    <text>NO incluya el valor del apalancamiento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327E-177D-4DD7-8583-5DE3D978A9DC}">
  <dimension ref="A1:P40"/>
  <sheetViews>
    <sheetView showGridLines="0" tabSelected="1" topLeftCell="G1" zoomScale="70" zoomScaleNormal="70" workbookViewId="0">
      <pane ySplit="6" topLeftCell="A7" activePane="bottomLeft" state="frozen"/>
      <selection activeCell="F1" sqref="F1"/>
      <selection pane="bottomLeft" activeCell="G8" sqref="G8"/>
    </sheetView>
  </sheetViews>
  <sheetFormatPr baseColWidth="10" defaultColWidth="11.42578125" defaultRowHeight="54.75" customHeight="1" x14ac:dyDescent="0.25"/>
  <cols>
    <col min="1" max="1" width="22" style="27" bestFit="1" customWidth="1"/>
    <col min="2" max="2" width="41" style="28" customWidth="1"/>
    <col min="3" max="3" width="38.5703125" style="28" customWidth="1"/>
    <col min="4" max="4" width="28.140625" style="29" bestFit="1" customWidth="1"/>
    <col min="5" max="5" width="33.42578125" style="28" bestFit="1" customWidth="1"/>
    <col min="6" max="6" width="18.5703125" style="28" bestFit="1" customWidth="1"/>
    <col min="7" max="7" width="56.28515625" style="28" customWidth="1"/>
    <col min="8" max="9" width="18.5703125" style="28" customWidth="1"/>
    <col min="10" max="10" width="25.140625" style="28" customWidth="1"/>
    <col min="11" max="11" width="27.7109375" style="28" customWidth="1"/>
    <col min="12" max="12" width="37.42578125" style="30" customWidth="1"/>
    <col min="13" max="13" width="18" style="30" customWidth="1"/>
    <col min="14" max="15" width="18" style="31" customWidth="1"/>
    <col min="16" max="16" width="24.7109375" style="30" customWidth="1"/>
    <col min="17" max="16384" width="11.42578125" style="28"/>
  </cols>
  <sheetData>
    <row r="1" spans="1:16" s="13" customFormat="1" ht="22.5" customHeight="1" x14ac:dyDescent="0.25">
      <c r="A1" s="41"/>
      <c r="B1" s="41"/>
      <c r="C1" s="42" t="s">
        <v>121</v>
      </c>
      <c r="D1" s="42"/>
      <c r="E1" s="42"/>
      <c r="F1" s="42"/>
      <c r="G1" s="42"/>
      <c r="H1" s="42"/>
      <c r="I1" s="42"/>
      <c r="J1" s="42"/>
      <c r="K1" s="42"/>
      <c r="L1" s="42"/>
      <c r="M1" s="42"/>
      <c r="N1" s="42"/>
      <c r="O1" s="42"/>
      <c r="P1" s="21" t="s">
        <v>124</v>
      </c>
    </row>
    <row r="2" spans="1:16" s="13" customFormat="1" ht="22.5" customHeight="1" x14ac:dyDescent="0.25">
      <c r="A2" s="41"/>
      <c r="B2" s="41"/>
      <c r="C2" s="43" t="s">
        <v>0</v>
      </c>
      <c r="D2" s="43"/>
      <c r="E2" s="43"/>
      <c r="F2" s="43"/>
      <c r="G2" s="43"/>
      <c r="H2" s="43"/>
      <c r="I2" s="43"/>
      <c r="J2" s="43"/>
      <c r="K2" s="43"/>
      <c r="L2" s="43"/>
      <c r="M2" s="43"/>
      <c r="N2" s="43"/>
      <c r="O2" s="43"/>
      <c r="P2" s="21" t="s">
        <v>122</v>
      </c>
    </row>
    <row r="3" spans="1:16" s="13" customFormat="1" ht="16.5" customHeight="1" x14ac:dyDescent="0.25">
      <c r="A3" s="41"/>
      <c r="B3" s="41"/>
      <c r="C3" s="44" t="s">
        <v>1</v>
      </c>
      <c r="D3" s="44"/>
      <c r="E3" s="44"/>
      <c r="F3" s="44"/>
      <c r="G3" s="44"/>
      <c r="H3" s="44"/>
      <c r="I3" s="44"/>
      <c r="J3" s="44"/>
      <c r="K3" s="44"/>
      <c r="L3" s="44"/>
      <c r="M3" s="44"/>
      <c r="N3" s="44"/>
      <c r="O3" s="44"/>
      <c r="P3" s="21" t="s">
        <v>123</v>
      </c>
    </row>
    <row r="4" spans="1:16" s="13" customFormat="1" ht="16.5" customHeight="1" x14ac:dyDescent="0.25">
      <c r="A4" s="41"/>
      <c r="B4" s="41"/>
      <c r="C4" s="44"/>
      <c r="D4" s="44"/>
      <c r="E4" s="44"/>
      <c r="F4" s="44"/>
      <c r="G4" s="44"/>
      <c r="H4" s="44"/>
      <c r="I4" s="44"/>
      <c r="J4" s="44"/>
      <c r="K4" s="44"/>
      <c r="L4" s="44"/>
      <c r="M4" s="44"/>
      <c r="N4" s="44"/>
      <c r="O4" s="44"/>
      <c r="P4" s="21" t="s">
        <v>2</v>
      </c>
    </row>
    <row r="5" spans="1:16" s="13" customFormat="1" ht="16.5" customHeight="1" thickBot="1" x14ac:dyDescent="0.3">
      <c r="A5" s="40"/>
      <c r="B5" s="40"/>
      <c r="C5" s="40"/>
      <c r="D5" s="40"/>
      <c r="E5" s="40"/>
      <c r="F5" s="40"/>
      <c r="G5" s="40"/>
      <c r="H5" s="40"/>
      <c r="I5" s="40"/>
      <c r="J5" s="40"/>
      <c r="K5" s="40"/>
      <c r="L5" s="40"/>
      <c r="M5" s="40"/>
      <c r="N5" s="40"/>
      <c r="O5" s="40"/>
      <c r="P5" s="40"/>
    </row>
    <row r="6" spans="1:16" s="22" customFormat="1" ht="55.5" customHeight="1" thickTop="1" thickBot="1" x14ac:dyDescent="0.3">
      <c r="A6" s="34" t="s">
        <v>52</v>
      </c>
      <c r="B6" s="35" t="s">
        <v>53</v>
      </c>
      <c r="C6" s="36" t="s">
        <v>3</v>
      </c>
      <c r="D6" s="36" t="s">
        <v>4</v>
      </c>
      <c r="E6" s="34" t="s">
        <v>54</v>
      </c>
      <c r="F6" s="34" t="s">
        <v>55</v>
      </c>
      <c r="G6" s="37" t="s">
        <v>56</v>
      </c>
      <c r="H6" s="34" t="s">
        <v>5</v>
      </c>
      <c r="I6" s="37" t="s">
        <v>6</v>
      </c>
      <c r="J6" s="37" t="s">
        <v>7</v>
      </c>
      <c r="K6" s="37" t="s">
        <v>57</v>
      </c>
      <c r="L6" s="38" t="s">
        <v>58</v>
      </c>
      <c r="M6" s="38" t="s">
        <v>59</v>
      </c>
      <c r="N6" s="38" t="s">
        <v>60</v>
      </c>
      <c r="O6" s="37" t="s">
        <v>8</v>
      </c>
      <c r="P6" s="34" t="s">
        <v>9</v>
      </c>
    </row>
    <row r="7" spans="1:16" s="27" customFormat="1" ht="54.75" customHeight="1" thickTop="1" thickBot="1" x14ac:dyDescent="0.3">
      <c r="A7" s="15"/>
      <c r="B7" s="19" t="str">
        <f>IFERROR(VLOOKUP(A7,Hoja2!$B$2:$D$12,2,FALSE)," ")</f>
        <v xml:space="preserve"> </v>
      </c>
      <c r="C7" s="20" t="str">
        <f>IFERROR(VLOOKUP(A7,Hoja2!$B$2:$E$12,3,FALSE)," ")</f>
        <v xml:space="preserve"> </v>
      </c>
      <c r="D7" s="15"/>
      <c r="E7" s="23"/>
      <c r="F7" s="23"/>
      <c r="G7" s="24"/>
      <c r="H7" s="23"/>
      <c r="I7" s="32"/>
      <c r="J7" s="32"/>
      <c r="K7" s="32"/>
      <c r="L7" s="25"/>
      <c r="M7" s="25"/>
      <c r="N7" s="33"/>
      <c r="O7" s="25"/>
      <c r="P7" s="26"/>
    </row>
    <row r="8" spans="1:16" s="27" customFormat="1" ht="54.75" customHeight="1" thickTop="1" thickBot="1" x14ac:dyDescent="0.3">
      <c r="A8" s="15"/>
      <c r="B8" s="19" t="str">
        <f>IFERROR(VLOOKUP(A8,Hoja2!$B$2:$D$12,2,FALSE)," ")</f>
        <v xml:space="preserve"> </v>
      </c>
      <c r="C8" s="20" t="str">
        <f>IFERROR(VLOOKUP(A8,Hoja2!$B$2:$E$12,3,FALSE)," ")</f>
        <v xml:space="preserve"> </v>
      </c>
      <c r="D8" s="15"/>
      <c r="E8" s="23"/>
      <c r="F8" s="23"/>
      <c r="G8" s="24"/>
      <c r="H8" s="23"/>
      <c r="I8" s="32"/>
      <c r="J8" s="32"/>
      <c r="K8" s="32"/>
      <c r="L8" s="25"/>
      <c r="M8" s="25"/>
      <c r="N8" s="33"/>
      <c r="O8" s="25"/>
      <c r="P8" s="26"/>
    </row>
    <row r="9" spans="1:16" s="27" customFormat="1" ht="54.75" customHeight="1" thickTop="1" thickBot="1" x14ac:dyDescent="0.3">
      <c r="A9" s="15"/>
      <c r="B9" s="19" t="str">
        <f>IFERROR(VLOOKUP(A9,Hoja2!$B$2:$D$12,2,FALSE)," ")</f>
        <v xml:space="preserve"> </v>
      </c>
      <c r="C9" s="20" t="str">
        <f>IFERROR(VLOOKUP(A9,Hoja2!$B$2:$E$12,3,FALSE)," ")</f>
        <v xml:space="preserve"> </v>
      </c>
      <c r="D9" s="15"/>
      <c r="E9" s="23"/>
      <c r="F9" s="23"/>
      <c r="G9" s="24"/>
      <c r="H9" s="23"/>
      <c r="I9" s="32"/>
      <c r="J9" s="32"/>
      <c r="K9" s="32"/>
      <c r="L9" s="25"/>
      <c r="M9" s="25"/>
      <c r="N9" s="33"/>
      <c r="O9" s="25"/>
      <c r="P9" s="26"/>
    </row>
    <row r="10" spans="1:16" s="27" customFormat="1" ht="54.75" customHeight="1" thickTop="1" thickBot="1" x14ac:dyDescent="0.3">
      <c r="A10" s="15"/>
      <c r="B10" s="19" t="str">
        <f>IFERROR(VLOOKUP(A10,Hoja2!$B$2:$D$12,2,FALSE)," ")</f>
        <v xml:space="preserve"> </v>
      </c>
      <c r="C10" s="20" t="str">
        <f>IFERROR(VLOOKUP(A10,Hoja2!$B$2:$E$12,3,FALSE)," ")</f>
        <v xml:space="preserve"> </v>
      </c>
      <c r="D10" s="15"/>
      <c r="E10" s="23"/>
      <c r="F10" s="23"/>
      <c r="G10" s="24"/>
      <c r="H10" s="23"/>
      <c r="I10" s="32"/>
      <c r="J10" s="32"/>
      <c r="K10" s="32"/>
      <c r="L10" s="25"/>
      <c r="M10" s="25"/>
      <c r="N10" s="33"/>
      <c r="O10" s="25"/>
      <c r="P10" s="26"/>
    </row>
    <row r="11" spans="1:16" s="27" customFormat="1" ht="54.75" customHeight="1" thickTop="1" thickBot="1" x14ac:dyDescent="0.3">
      <c r="A11" s="15"/>
      <c r="B11" s="19" t="str">
        <f>IFERROR(VLOOKUP(A11,Hoja2!$B$2:$D$12,2,FALSE)," ")</f>
        <v xml:space="preserve"> </v>
      </c>
      <c r="C11" s="20" t="str">
        <f>IFERROR(VLOOKUP(A11,Hoja2!$B$2:$E$12,3,FALSE)," ")</f>
        <v xml:space="preserve"> </v>
      </c>
      <c r="D11" s="15"/>
      <c r="E11" s="23"/>
      <c r="F11" s="23"/>
      <c r="G11" s="24"/>
      <c r="H11" s="23"/>
      <c r="I11" s="32"/>
      <c r="J11" s="32"/>
      <c r="K11" s="32"/>
      <c r="L11" s="25"/>
      <c r="M11" s="25"/>
      <c r="N11" s="33"/>
      <c r="O11" s="25"/>
      <c r="P11" s="26"/>
    </row>
    <row r="12" spans="1:16" s="27" customFormat="1" ht="54.75" customHeight="1" thickTop="1" thickBot="1" x14ac:dyDescent="0.3">
      <c r="A12" s="15"/>
      <c r="B12" s="19" t="str">
        <f>IFERROR(VLOOKUP(A12,Hoja2!$B$2:$D$12,2,FALSE)," ")</f>
        <v xml:space="preserve"> </v>
      </c>
      <c r="C12" s="20" t="str">
        <f>IFERROR(VLOOKUP(A12,Hoja2!$B$2:$E$12,3,FALSE)," ")</f>
        <v xml:space="preserve"> </v>
      </c>
      <c r="D12" s="15"/>
      <c r="E12" s="23"/>
      <c r="F12" s="23"/>
      <c r="G12" s="24"/>
      <c r="H12" s="23"/>
      <c r="I12" s="32"/>
      <c r="J12" s="32"/>
      <c r="K12" s="32"/>
      <c r="L12" s="25"/>
      <c r="M12" s="25"/>
      <c r="N12" s="33"/>
      <c r="O12" s="25"/>
      <c r="P12" s="26"/>
    </row>
    <row r="13" spans="1:16" s="27" customFormat="1" ht="54.75" customHeight="1" thickTop="1" thickBot="1" x14ac:dyDescent="0.3">
      <c r="A13" s="15"/>
      <c r="B13" s="19" t="str">
        <f>IFERROR(VLOOKUP(A13,Hoja2!$B$2:$D$12,2,FALSE)," ")</f>
        <v xml:space="preserve"> </v>
      </c>
      <c r="C13" s="20" t="str">
        <f>IFERROR(VLOOKUP(A13,Hoja2!$B$2:$E$12,3,FALSE)," ")</f>
        <v xml:space="preserve"> </v>
      </c>
      <c r="D13" s="15"/>
      <c r="E13" s="23"/>
      <c r="F13" s="23"/>
      <c r="G13" s="24"/>
      <c r="H13" s="23"/>
      <c r="I13" s="32"/>
      <c r="J13" s="32"/>
      <c r="K13" s="32"/>
      <c r="L13" s="25"/>
      <c r="M13" s="25"/>
      <c r="N13" s="33"/>
      <c r="O13" s="25"/>
      <c r="P13" s="26"/>
    </row>
    <row r="14" spans="1:16" ht="54.75" customHeight="1" thickTop="1" thickBot="1" x14ac:dyDescent="0.3">
      <c r="A14" s="15"/>
      <c r="B14" s="19" t="str">
        <f>IFERROR(VLOOKUP(A14,Hoja2!$B$2:$D$12,2,FALSE)," ")</f>
        <v xml:space="preserve"> </v>
      </c>
      <c r="C14" s="20" t="str">
        <f>IFERROR(VLOOKUP(A14,Hoja2!$B$2:$E$12,3,FALSE)," ")</f>
        <v xml:space="preserve"> </v>
      </c>
      <c r="D14" s="15"/>
      <c r="E14" s="23"/>
      <c r="F14" s="23"/>
      <c r="G14" s="24"/>
      <c r="H14" s="23"/>
      <c r="I14" s="32"/>
      <c r="J14" s="32"/>
      <c r="K14" s="32"/>
      <c r="L14" s="25"/>
      <c r="M14" s="25"/>
      <c r="N14" s="33"/>
      <c r="O14" s="25"/>
      <c r="P14" s="26"/>
    </row>
    <row r="15" spans="1:16" ht="54.75" customHeight="1" thickTop="1" thickBot="1" x14ac:dyDescent="0.3">
      <c r="A15" s="15"/>
      <c r="B15" s="19" t="str">
        <f>IFERROR(VLOOKUP(A15,Hoja2!$B$2:$D$12,2,FALSE)," ")</f>
        <v xml:space="preserve"> </v>
      </c>
      <c r="C15" s="20" t="str">
        <f>IFERROR(VLOOKUP(A15,Hoja2!$B$2:$E$12,3,FALSE)," ")</f>
        <v xml:space="preserve"> </v>
      </c>
      <c r="D15" s="15"/>
      <c r="E15" s="23"/>
      <c r="F15" s="23"/>
      <c r="G15" s="24"/>
      <c r="H15" s="23"/>
      <c r="I15" s="32"/>
      <c r="J15" s="32"/>
      <c r="K15" s="32"/>
      <c r="L15" s="25"/>
      <c r="M15" s="25"/>
      <c r="N15" s="33"/>
      <c r="O15" s="25"/>
      <c r="P15" s="26"/>
    </row>
    <row r="16" spans="1:16" ht="54.75" customHeight="1" thickTop="1" thickBot="1" x14ac:dyDescent="0.3">
      <c r="A16" s="15"/>
      <c r="B16" s="19" t="str">
        <f>IFERROR(VLOOKUP(A16,Hoja2!$B$2:$D$12,2,FALSE)," ")</f>
        <v xml:space="preserve"> </v>
      </c>
      <c r="C16" s="20" t="str">
        <f>IFERROR(VLOOKUP(A16,Hoja2!$B$2:$E$12,3,FALSE)," ")</f>
        <v xml:space="preserve"> </v>
      </c>
      <c r="D16" s="15"/>
      <c r="E16" s="23"/>
      <c r="F16" s="23"/>
      <c r="G16" s="24"/>
      <c r="H16" s="23"/>
      <c r="I16" s="32"/>
      <c r="J16" s="32"/>
      <c r="K16" s="32"/>
      <c r="L16" s="25"/>
      <c r="M16" s="25"/>
      <c r="N16" s="33"/>
      <c r="O16" s="25"/>
      <c r="P16" s="26"/>
    </row>
    <row r="17" spans="1:16" ht="54.75" customHeight="1" thickTop="1" thickBot="1" x14ac:dyDescent="0.3">
      <c r="A17" s="15"/>
      <c r="B17" s="19" t="str">
        <f>IFERROR(VLOOKUP(A17,Hoja2!$B$2:$D$12,2,FALSE)," ")</f>
        <v xml:space="preserve"> </v>
      </c>
      <c r="C17" s="20" t="str">
        <f>IFERROR(VLOOKUP(A17,Hoja2!$B$2:$E$12,3,FALSE)," ")</f>
        <v xml:space="preserve"> </v>
      </c>
      <c r="D17" s="15"/>
      <c r="E17" s="23"/>
      <c r="F17" s="23"/>
      <c r="G17" s="24"/>
      <c r="H17" s="23"/>
      <c r="I17" s="32"/>
      <c r="J17" s="32"/>
      <c r="K17" s="32"/>
      <c r="L17" s="25"/>
      <c r="M17" s="25"/>
      <c r="N17" s="33"/>
      <c r="O17" s="25"/>
      <c r="P17" s="26"/>
    </row>
    <row r="18" spans="1:16" ht="54.75" customHeight="1" thickTop="1" thickBot="1" x14ac:dyDescent="0.3">
      <c r="A18" s="15"/>
      <c r="B18" s="19" t="str">
        <f>IFERROR(VLOOKUP(A18,Hoja2!$B$2:$D$12,2,FALSE)," ")</f>
        <v xml:space="preserve"> </v>
      </c>
      <c r="C18" s="20" t="str">
        <f>IFERROR(VLOOKUP(A18,Hoja2!$B$2:$E$12,3,FALSE)," ")</f>
        <v xml:space="preserve"> </v>
      </c>
      <c r="D18" s="15"/>
      <c r="E18" s="23"/>
      <c r="F18" s="23"/>
      <c r="G18" s="24"/>
      <c r="H18" s="23"/>
      <c r="I18" s="32"/>
      <c r="J18" s="32"/>
      <c r="K18" s="32"/>
      <c r="L18" s="25"/>
      <c r="M18" s="25"/>
      <c r="N18" s="33"/>
      <c r="O18" s="25"/>
      <c r="P18" s="26"/>
    </row>
    <row r="19" spans="1:16" ht="54.75" customHeight="1" thickTop="1" thickBot="1" x14ac:dyDescent="0.3">
      <c r="A19" s="15"/>
      <c r="B19" s="19" t="str">
        <f>IFERROR(VLOOKUP(A19,Hoja2!$B$2:$D$12,2,FALSE)," ")</f>
        <v xml:space="preserve"> </v>
      </c>
      <c r="C19" s="20" t="str">
        <f>IFERROR(VLOOKUP(A19,Hoja2!$B$2:$E$12,3,FALSE)," ")</f>
        <v xml:space="preserve"> </v>
      </c>
      <c r="D19" s="15"/>
      <c r="E19" s="23"/>
      <c r="F19" s="23"/>
      <c r="G19" s="24"/>
      <c r="H19" s="23"/>
      <c r="I19" s="32"/>
      <c r="J19" s="32"/>
      <c r="K19" s="32"/>
      <c r="L19" s="25"/>
      <c r="M19" s="25"/>
      <c r="N19" s="33"/>
      <c r="O19" s="25"/>
      <c r="P19" s="26"/>
    </row>
    <row r="20" spans="1:16" ht="54.75" customHeight="1" thickTop="1" thickBot="1" x14ac:dyDescent="0.3">
      <c r="A20" s="15"/>
      <c r="B20" s="19" t="str">
        <f>IFERROR(VLOOKUP(A20,Hoja2!$B$2:$D$12,2,FALSE)," ")</f>
        <v xml:space="preserve"> </v>
      </c>
      <c r="C20" s="20" t="str">
        <f>IFERROR(VLOOKUP(A20,Hoja2!$B$2:$E$12,3,FALSE)," ")</f>
        <v xml:space="preserve"> </v>
      </c>
      <c r="D20" s="15"/>
      <c r="E20" s="23"/>
      <c r="F20" s="23"/>
      <c r="G20" s="24"/>
      <c r="H20" s="23"/>
      <c r="I20" s="32"/>
      <c r="J20" s="32"/>
      <c r="K20" s="32"/>
      <c r="L20" s="25"/>
      <c r="M20" s="25"/>
      <c r="N20" s="33"/>
      <c r="O20" s="25"/>
      <c r="P20" s="26"/>
    </row>
    <row r="21" spans="1:16" ht="54.75" customHeight="1" thickTop="1" thickBot="1" x14ac:dyDescent="0.3">
      <c r="A21" s="15"/>
      <c r="B21" s="19" t="str">
        <f>IFERROR(VLOOKUP(A21,Hoja2!$B$2:$D$12,2,FALSE)," ")</f>
        <v xml:space="preserve"> </v>
      </c>
      <c r="C21" s="20" t="str">
        <f>IFERROR(VLOOKUP(A21,Hoja2!$B$2:$E$12,3,FALSE)," ")</f>
        <v xml:space="preserve"> </v>
      </c>
      <c r="D21" s="15"/>
      <c r="E21" s="23"/>
      <c r="F21" s="23"/>
      <c r="G21" s="24"/>
      <c r="H21" s="23"/>
      <c r="I21" s="32"/>
      <c r="J21" s="32"/>
      <c r="K21" s="32"/>
      <c r="L21" s="25"/>
      <c r="M21" s="25"/>
      <c r="N21" s="33"/>
      <c r="O21" s="25"/>
      <c r="P21" s="26"/>
    </row>
    <row r="22" spans="1:16" ht="54.75" customHeight="1" thickTop="1" thickBot="1" x14ac:dyDescent="0.3">
      <c r="A22" s="15"/>
      <c r="B22" s="19" t="str">
        <f>IFERROR(VLOOKUP(A22,Hoja2!$B$2:$D$12,2,FALSE)," ")</f>
        <v xml:space="preserve"> </v>
      </c>
      <c r="C22" s="20" t="str">
        <f>IFERROR(VLOOKUP(A22,Hoja2!$B$2:$E$12,3,FALSE)," ")</f>
        <v xml:space="preserve"> </v>
      </c>
      <c r="D22" s="15"/>
      <c r="E22" s="23"/>
      <c r="F22" s="23"/>
      <c r="G22" s="24"/>
      <c r="H22" s="23"/>
      <c r="I22" s="32"/>
      <c r="J22" s="32"/>
      <c r="K22" s="32"/>
      <c r="L22" s="25"/>
      <c r="M22" s="25"/>
      <c r="N22" s="33"/>
      <c r="O22" s="25"/>
      <c r="P22" s="26"/>
    </row>
    <row r="23" spans="1:16" ht="54.75" customHeight="1" thickTop="1" thickBot="1" x14ac:dyDescent="0.3">
      <c r="A23" s="15"/>
      <c r="B23" s="19" t="str">
        <f>IFERROR(VLOOKUP(A23,Hoja2!$B$2:$D$12,2,FALSE)," ")</f>
        <v xml:space="preserve"> </v>
      </c>
      <c r="C23" s="20" t="str">
        <f>IFERROR(VLOOKUP(A23,Hoja2!$B$2:$E$12,3,FALSE)," ")</f>
        <v xml:space="preserve"> </v>
      </c>
      <c r="D23" s="15"/>
      <c r="E23" s="23"/>
      <c r="F23" s="23"/>
      <c r="G23" s="24"/>
      <c r="H23" s="23"/>
      <c r="I23" s="32"/>
      <c r="J23" s="32"/>
      <c r="K23" s="32"/>
      <c r="L23" s="25"/>
      <c r="M23" s="25"/>
      <c r="N23" s="33"/>
      <c r="O23" s="25"/>
      <c r="P23" s="26"/>
    </row>
    <row r="24" spans="1:16" ht="54.75" customHeight="1" thickTop="1" thickBot="1" x14ac:dyDescent="0.3">
      <c r="A24" s="15"/>
      <c r="B24" s="19" t="str">
        <f>IFERROR(VLOOKUP(A24,Hoja2!$B$2:$D$12,2,FALSE)," ")</f>
        <v xml:space="preserve"> </v>
      </c>
      <c r="C24" s="20" t="str">
        <f>IFERROR(VLOOKUP(A24,Hoja2!$B$2:$E$12,3,FALSE)," ")</f>
        <v xml:space="preserve"> </v>
      </c>
      <c r="D24" s="15"/>
      <c r="E24" s="23"/>
      <c r="F24" s="23"/>
      <c r="G24" s="24"/>
      <c r="H24" s="23"/>
      <c r="I24" s="32"/>
      <c r="J24" s="32"/>
      <c r="K24" s="32"/>
      <c r="L24" s="25"/>
      <c r="M24" s="25"/>
      <c r="N24" s="33"/>
      <c r="O24" s="25"/>
      <c r="P24" s="26"/>
    </row>
    <row r="25" spans="1:16" ht="54.75" customHeight="1" thickTop="1" thickBot="1" x14ac:dyDescent="0.3">
      <c r="A25" s="15"/>
      <c r="B25" s="19" t="str">
        <f>IFERROR(VLOOKUP(A25,Hoja2!$B$2:$D$12,2,FALSE)," ")</f>
        <v xml:space="preserve"> </v>
      </c>
      <c r="C25" s="20" t="str">
        <f>IFERROR(VLOOKUP(A25,Hoja2!$B$2:$E$12,3,FALSE)," ")</f>
        <v xml:space="preserve"> </v>
      </c>
      <c r="D25" s="15"/>
      <c r="E25" s="23"/>
      <c r="F25" s="23"/>
      <c r="G25" s="24"/>
      <c r="H25" s="23"/>
      <c r="I25" s="32"/>
      <c r="J25" s="32"/>
      <c r="K25" s="32"/>
      <c r="L25" s="25"/>
      <c r="M25" s="25"/>
      <c r="N25" s="33"/>
      <c r="O25" s="25"/>
      <c r="P25" s="26"/>
    </row>
    <row r="26" spans="1:16" ht="54.75" customHeight="1" thickTop="1" thickBot="1" x14ac:dyDescent="0.3">
      <c r="A26" s="15"/>
      <c r="B26" s="19" t="str">
        <f>IFERROR(VLOOKUP(A26,Hoja2!$B$2:$D$12,2,FALSE)," ")</f>
        <v xml:space="preserve"> </v>
      </c>
      <c r="C26" s="20" t="str">
        <f>IFERROR(VLOOKUP(A26,Hoja2!$B$2:$E$12,3,FALSE)," ")</f>
        <v xml:space="preserve"> </v>
      </c>
      <c r="D26" s="15"/>
      <c r="E26" s="23"/>
      <c r="F26" s="23"/>
      <c r="G26" s="24"/>
      <c r="H26" s="23"/>
      <c r="I26" s="32"/>
      <c r="J26" s="32"/>
      <c r="K26" s="32"/>
      <c r="L26" s="25"/>
      <c r="M26" s="25"/>
      <c r="N26" s="33"/>
      <c r="O26" s="25"/>
      <c r="P26" s="26"/>
    </row>
    <row r="27" spans="1:16" ht="54.75" customHeight="1" thickTop="1" thickBot="1" x14ac:dyDescent="0.3">
      <c r="A27" s="15"/>
      <c r="B27" s="19" t="str">
        <f>IFERROR(VLOOKUP(A27,Hoja2!$B$2:$D$12,2,FALSE)," ")</f>
        <v xml:space="preserve"> </v>
      </c>
      <c r="C27" s="20" t="str">
        <f>IFERROR(VLOOKUP(A27,Hoja2!$B$2:$E$12,3,FALSE)," ")</f>
        <v xml:space="preserve"> </v>
      </c>
      <c r="D27" s="15"/>
      <c r="E27" s="23"/>
      <c r="F27" s="23"/>
      <c r="G27" s="24"/>
      <c r="H27" s="23"/>
      <c r="I27" s="32"/>
      <c r="J27" s="32"/>
      <c r="K27" s="32"/>
      <c r="L27" s="25"/>
      <c r="M27" s="25"/>
      <c r="N27" s="33"/>
      <c r="O27" s="25"/>
      <c r="P27" s="26"/>
    </row>
    <row r="28" spans="1:16" ht="54.75" customHeight="1" thickTop="1" thickBot="1" x14ac:dyDescent="0.3">
      <c r="A28" s="15"/>
      <c r="B28" s="19" t="str">
        <f>IFERROR(VLOOKUP(A28,Hoja2!$B$2:$D$12,2,FALSE)," ")</f>
        <v xml:space="preserve"> </v>
      </c>
      <c r="C28" s="20" t="str">
        <f>IFERROR(VLOOKUP(A28,Hoja2!$B$2:$E$12,3,FALSE)," ")</f>
        <v xml:space="preserve"> </v>
      </c>
      <c r="D28" s="15"/>
      <c r="E28" s="23"/>
      <c r="F28" s="23"/>
      <c r="G28" s="24"/>
      <c r="H28" s="23"/>
      <c r="I28" s="32"/>
      <c r="J28" s="32"/>
      <c r="K28" s="32"/>
      <c r="L28" s="25"/>
      <c r="M28" s="25"/>
      <c r="N28" s="33"/>
      <c r="O28" s="25"/>
      <c r="P28" s="26"/>
    </row>
    <row r="29" spans="1:16" ht="54.75" customHeight="1" thickTop="1" thickBot="1" x14ac:dyDescent="0.3">
      <c r="A29" s="15"/>
      <c r="B29" s="19" t="str">
        <f>IFERROR(VLOOKUP(A29,Hoja2!$B$2:$D$12,2,FALSE)," ")</f>
        <v xml:space="preserve"> </v>
      </c>
      <c r="C29" s="20" t="str">
        <f>IFERROR(VLOOKUP(A29,Hoja2!$B$2:$E$12,3,FALSE)," ")</f>
        <v xml:space="preserve"> </v>
      </c>
      <c r="D29" s="15"/>
      <c r="E29" s="23"/>
      <c r="F29" s="23"/>
      <c r="G29" s="24"/>
      <c r="H29" s="23"/>
      <c r="I29" s="32"/>
      <c r="J29" s="32"/>
      <c r="K29" s="32"/>
      <c r="L29" s="25"/>
      <c r="M29" s="25"/>
      <c r="N29" s="33"/>
      <c r="O29" s="25"/>
      <c r="P29" s="26"/>
    </row>
    <row r="30" spans="1:16" ht="54.75" customHeight="1" thickTop="1" thickBot="1" x14ac:dyDescent="0.3">
      <c r="A30" s="15"/>
      <c r="B30" s="19" t="str">
        <f>IFERROR(VLOOKUP(A30,Hoja2!$B$2:$D$12,2,FALSE)," ")</f>
        <v xml:space="preserve"> </v>
      </c>
      <c r="C30" s="20" t="str">
        <f>IFERROR(VLOOKUP(A30,Hoja2!$B$2:$E$12,3,FALSE)," ")</f>
        <v xml:space="preserve"> </v>
      </c>
      <c r="D30" s="15"/>
      <c r="E30" s="23"/>
      <c r="F30" s="23"/>
      <c r="G30" s="24"/>
      <c r="H30" s="23"/>
      <c r="I30" s="32"/>
      <c r="J30" s="32"/>
      <c r="K30" s="32"/>
      <c r="L30" s="25"/>
      <c r="M30" s="25"/>
      <c r="N30" s="33"/>
      <c r="O30" s="25"/>
      <c r="P30" s="26"/>
    </row>
    <row r="31" spans="1:16" ht="54.75" customHeight="1" thickTop="1" thickBot="1" x14ac:dyDescent="0.3">
      <c r="A31" s="15"/>
      <c r="B31" s="19" t="str">
        <f>IFERROR(VLOOKUP(A31,Hoja2!$B$2:$D$12,2,FALSE)," ")</f>
        <v xml:space="preserve"> </v>
      </c>
      <c r="C31" s="20" t="str">
        <f>IFERROR(VLOOKUP(A31,Hoja2!$B$2:$E$12,3,FALSE)," ")</f>
        <v xml:space="preserve"> </v>
      </c>
      <c r="D31" s="15"/>
      <c r="E31" s="23"/>
      <c r="F31" s="23"/>
      <c r="G31" s="24"/>
      <c r="H31" s="23"/>
      <c r="I31" s="32"/>
      <c r="J31" s="32"/>
      <c r="K31" s="32"/>
      <c r="L31" s="25"/>
      <c r="M31" s="25"/>
      <c r="N31" s="33"/>
      <c r="O31" s="25"/>
      <c r="P31" s="26"/>
    </row>
    <row r="32" spans="1:16" ht="54.75" customHeight="1" thickTop="1" thickBot="1" x14ac:dyDescent="0.3">
      <c r="A32" s="15"/>
      <c r="B32" s="19" t="str">
        <f>IFERROR(VLOOKUP(A32,Hoja2!$B$2:$D$12,2,FALSE)," ")</f>
        <v xml:space="preserve"> </v>
      </c>
      <c r="C32" s="20" t="str">
        <f>IFERROR(VLOOKUP(A32,Hoja2!$B$2:$E$12,3,FALSE)," ")</f>
        <v xml:space="preserve"> </v>
      </c>
      <c r="D32" s="15"/>
      <c r="E32" s="23"/>
      <c r="F32" s="23"/>
      <c r="G32" s="24"/>
      <c r="H32" s="23"/>
      <c r="I32" s="32"/>
      <c r="J32" s="32"/>
      <c r="K32" s="32"/>
      <c r="L32" s="25"/>
      <c r="M32" s="25"/>
      <c r="N32" s="33"/>
      <c r="O32" s="25"/>
      <c r="P32" s="26"/>
    </row>
    <row r="33" spans="1:16" ht="54.75" customHeight="1" thickTop="1" thickBot="1" x14ac:dyDescent="0.3">
      <c r="A33" s="15"/>
      <c r="B33" s="19" t="str">
        <f>IFERROR(VLOOKUP(A33,Hoja2!$B$2:$D$12,2,FALSE)," ")</f>
        <v xml:space="preserve"> </v>
      </c>
      <c r="C33" s="20" t="str">
        <f>IFERROR(VLOOKUP(A33,Hoja2!$B$2:$E$12,3,FALSE)," ")</f>
        <v xml:space="preserve"> </v>
      </c>
      <c r="D33" s="15"/>
      <c r="E33" s="23"/>
      <c r="F33" s="23"/>
      <c r="G33" s="24"/>
      <c r="H33" s="23"/>
      <c r="I33" s="32"/>
      <c r="J33" s="32"/>
      <c r="K33" s="32"/>
      <c r="L33" s="25"/>
      <c r="M33" s="25"/>
      <c r="N33" s="33"/>
      <c r="O33" s="25"/>
      <c r="P33" s="26"/>
    </row>
    <row r="34" spans="1:16" ht="54.75" customHeight="1" thickTop="1" thickBot="1" x14ac:dyDescent="0.3">
      <c r="A34" s="15"/>
      <c r="B34" s="19" t="str">
        <f>IFERROR(VLOOKUP(A34,Hoja2!$B$2:$D$12,2,FALSE)," ")</f>
        <v xml:space="preserve"> </v>
      </c>
      <c r="C34" s="20" t="str">
        <f>IFERROR(VLOOKUP(A34,Hoja2!$B$2:$E$12,3,FALSE)," ")</f>
        <v xml:space="preserve"> </v>
      </c>
      <c r="D34" s="15"/>
      <c r="E34" s="23"/>
      <c r="F34" s="23"/>
      <c r="G34" s="24"/>
      <c r="H34" s="23"/>
      <c r="I34" s="32"/>
      <c r="J34" s="32"/>
      <c r="K34" s="32"/>
      <c r="L34" s="25"/>
      <c r="M34" s="25"/>
      <c r="N34" s="33"/>
      <c r="O34" s="25"/>
      <c r="P34" s="26"/>
    </row>
    <row r="35" spans="1:16" ht="54.75" customHeight="1" thickTop="1" thickBot="1" x14ac:dyDescent="0.3">
      <c r="A35" s="15"/>
      <c r="B35" s="19" t="str">
        <f>IFERROR(VLOOKUP(A35,Hoja2!$B$2:$D$12,2,FALSE)," ")</f>
        <v xml:space="preserve"> </v>
      </c>
      <c r="C35" s="20" t="str">
        <f>IFERROR(VLOOKUP(A35,Hoja2!$B$2:$E$12,3,FALSE)," ")</f>
        <v xml:space="preserve"> </v>
      </c>
      <c r="D35" s="15"/>
      <c r="E35" s="23"/>
      <c r="F35" s="23"/>
      <c r="G35" s="24"/>
      <c r="H35" s="23"/>
      <c r="I35" s="32"/>
      <c r="J35" s="32"/>
      <c r="K35" s="32"/>
      <c r="L35" s="25"/>
      <c r="M35" s="25"/>
      <c r="N35" s="33"/>
      <c r="O35" s="25"/>
      <c r="P35" s="26"/>
    </row>
    <row r="36" spans="1:16" ht="54.75" customHeight="1" thickTop="1" thickBot="1" x14ac:dyDescent="0.3">
      <c r="A36" s="15"/>
      <c r="B36" s="19" t="str">
        <f>IFERROR(VLOOKUP(A36,Hoja2!$B$2:$D$12,2,FALSE)," ")</f>
        <v xml:space="preserve"> </v>
      </c>
      <c r="C36" s="20" t="str">
        <f>IFERROR(VLOOKUP(A36,Hoja2!$B$2:$E$12,3,FALSE)," ")</f>
        <v xml:space="preserve"> </v>
      </c>
      <c r="D36" s="15"/>
      <c r="E36" s="23"/>
      <c r="F36" s="23"/>
      <c r="G36" s="24"/>
      <c r="H36" s="23"/>
      <c r="I36" s="32"/>
      <c r="J36" s="32"/>
      <c r="K36" s="32"/>
      <c r="L36" s="25"/>
      <c r="M36" s="25"/>
      <c r="N36" s="33"/>
      <c r="O36" s="25"/>
      <c r="P36" s="26"/>
    </row>
    <row r="37" spans="1:16" ht="54.75" customHeight="1" thickTop="1" thickBot="1" x14ac:dyDescent="0.3">
      <c r="A37" s="15"/>
      <c r="B37" s="19" t="str">
        <f>IFERROR(VLOOKUP(A37,Hoja2!$B$2:$D$12,2,FALSE)," ")</f>
        <v xml:space="preserve"> </v>
      </c>
      <c r="C37" s="20" t="str">
        <f>IFERROR(VLOOKUP(A37,Hoja2!$B$2:$E$12,3,FALSE)," ")</f>
        <v xml:space="preserve"> </v>
      </c>
      <c r="D37" s="15"/>
      <c r="E37" s="23"/>
      <c r="F37" s="23"/>
      <c r="G37" s="24"/>
      <c r="H37" s="23"/>
      <c r="I37" s="32"/>
      <c r="J37" s="32"/>
      <c r="K37" s="32"/>
      <c r="L37" s="25"/>
      <c r="M37" s="25"/>
      <c r="N37" s="33"/>
      <c r="O37" s="25"/>
      <c r="P37" s="26"/>
    </row>
    <row r="38" spans="1:16" ht="54.75" customHeight="1" thickTop="1" thickBot="1" x14ac:dyDescent="0.3">
      <c r="A38" s="15"/>
      <c r="B38" s="19" t="str">
        <f>IFERROR(VLOOKUP(A38,Hoja2!$B$2:$D$12,2,FALSE)," ")</f>
        <v xml:space="preserve"> </v>
      </c>
      <c r="C38" s="20" t="str">
        <f>IFERROR(VLOOKUP(A38,Hoja2!$B$2:$E$12,3,FALSE)," ")</f>
        <v xml:space="preserve"> </v>
      </c>
      <c r="D38" s="15"/>
      <c r="E38" s="23"/>
      <c r="F38" s="23"/>
      <c r="G38" s="24"/>
      <c r="H38" s="23"/>
      <c r="I38" s="32"/>
      <c r="J38" s="32"/>
      <c r="K38" s="32"/>
      <c r="L38" s="25"/>
      <c r="M38" s="25"/>
      <c r="N38" s="33"/>
      <c r="O38" s="25"/>
      <c r="P38" s="26"/>
    </row>
    <row r="39" spans="1:16" ht="54.75" customHeight="1" thickTop="1" thickBot="1" x14ac:dyDescent="0.3">
      <c r="A39" s="15"/>
      <c r="B39" s="19" t="str">
        <f>IFERROR(VLOOKUP(A39,Hoja2!$B$2:$D$12,2,FALSE)," ")</f>
        <v xml:space="preserve"> </v>
      </c>
      <c r="C39" s="20" t="str">
        <f>IFERROR(VLOOKUP(A39,Hoja2!$B$2:$E$12,3,FALSE)," ")</f>
        <v xml:space="preserve"> </v>
      </c>
      <c r="D39" s="15"/>
      <c r="E39" s="23"/>
      <c r="F39" s="23"/>
      <c r="G39" s="24"/>
      <c r="H39" s="23"/>
      <c r="I39" s="32"/>
      <c r="J39" s="32"/>
      <c r="K39" s="32"/>
      <c r="L39" s="25"/>
      <c r="M39" s="25"/>
      <c r="N39" s="33"/>
      <c r="O39" s="25"/>
      <c r="P39" s="26"/>
    </row>
    <row r="40" spans="1:16" ht="54.75" customHeight="1" thickTop="1" x14ac:dyDescent="0.25"/>
  </sheetData>
  <autoFilter ref="A6:P7" xr:uid="{4D26ED86-4685-4E7B-8FA9-37BE902340DA}"/>
  <mergeCells count="5">
    <mergeCell ref="A5:P5"/>
    <mergeCell ref="A1:B4"/>
    <mergeCell ref="C1:O1"/>
    <mergeCell ref="C2:O2"/>
    <mergeCell ref="C3:O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6CCC1015-8C29-4217-80FD-B20C8E34B907}">
          <x14:formula1>
            <xm:f>Hoja2!$H$2:$H$9</xm:f>
          </x14:formula1>
          <xm:sqref>H7:H39</xm:sqref>
        </x14:dataValidation>
        <x14:dataValidation type="list" allowBlank="1" showInputMessage="1" showErrorMessage="1" xr:uid="{4EAFBCE0-42DB-47EA-9EF0-8E3CC626EB0D}">
          <x14:formula1>
            <xm:f>Hoja2!$E$2:$E$3</xm:f>
          </x14:formula1>
          <xm:sqref>E7:E39</xm:sqref>
        </x14:dataValidation>
        <x14:dataValidation type="list" allowBlank="1" showInputMessage="1" showErrorMessage="1" xr:uid="{6CC544C1-3D51-4F1A-95EE-4A62F9582939}">
          <x14:formula1>
            <xm:f>Hoja2!$B$1:$B$12</xm:f>
          </x14:formula1>
          <xm:sqref>A7:A39</xm:sqref>
        </x14:dataValidation>
        <x14:dataValidation type="list" allowBlank="1" showInputMessage="1" showErrorMessage="1" xr:uid="{4DDBE2A5-3B66-4CA9-8B94-3BC8065AEFF9}">
          <x14:formula1>
            <xm:f>Hoja2!$F$2:$F$20</xm:f>
          </x14:formula1>
          <xm:sqref>D7:D39</xm:sqref>
        </x14:dataValidation>
        <x14:dataValidation type="list" allowBlank="1" showInputMessage="1" showErrorMessage="1" xr:uid="{52BD3EE7-1F4E-44DE-9D7F-A66575530B60}">
          <x14:formula1>
            <xm:f>Hoja2!$J$2:$J$34</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2AD52-B141-42FB-9588-9B98F15063D6}">
  <dimension ref="A1:C8"/>
  <sheetViews>
    <sheetView workbookViewId="0">
      <selection activeCell="C11" sqref="C11"/>
    </sheetView>
  </sheetViews>
  <sheetFormatPr baseColWidth="10" defaultColWidth="11.42578125" defaultRowHeight="15" x14ac:dyDescent="0.25"/>
  <cols>
    <col min="1" max="1" width="9.28515625" customWidth="1"/>
    <col min="2" max="2" width="21.5703125" customWidth="1"/>
    <col min="3" max="3" width="65" customWidth="1"/>
  </cols>
  <sheetData>
    <row r="1" spans="1:3" x14ac:dyDescent="0.25">
      <c r="A1" s="39" t="s">
        <v>20</v>
      </c>
      <c r="B1" s="39" t="s">
        <v>21</v>
      </c>
      <c r="C1" s="39" t="s">
        <v>22</v>
      </c>
    </row>
    <row r="2" spans="1:3" x14ac:dyDescent="0.25">
      <c r="A2" s="39"/>
      <c r="B2" s="39"/>
      <c r="C2" s="39"/>
    </row>
    <row r="3" spans="1:3" x14ac:dyDescent="0.25">
      <c r="A3" s="14">
        <v>1</v>
      </c>
      <c r="B3" s="16">
        <v>42054</v>
      </c>
      <c r="C3" s="17" t="s">
        <v>23</v>
      </c>
    </row>
    <row r="4" spans="1:3" x14ac:dyDescent="0.25">
      <c r="A4" s="14">
        <v>2</v>
      </c>
      <c r="B4" s="16">
        <v>42544</v>
      </c>
      <c r="C4" s="17" t="s">
        <v>24</v>
      </c>
    </row>
    <row r="5" spans="1:3" x14ac:dyDescent="0.25">
      <c r="A5" s="14">
        <v>3</v>
      </c>
      <c r="B5" s="16">
        <v>43160</v>
      </c>
      <c r="C5" s="17" t="s">
        <v>25</v>
      </c>
    </row>
    <row r="6" spans="1:3" x14ac:dyDescent="0.25">
      <c r="A6" s="14">
        <v>4</v>
      </c>
      <c r="B6" s="16">
        <v>43502</v>
      </c>
      <c r="C6" s="17" t="s">
        <v>26</v>
      </c>
    </row>
    <row r="7" spans="1:3" ht="22.5" x14ac:dyDescent="0.25">
      <c r="A7" s="14">
        <v>5</v>
      </c>
      <c r="B7" s="16">
        <v>44981</v>
      </c>
      <c r="C7" s="18" t="s">
        <v>27</v>
      </c>
    </row>
    <row r="8" spans="1:3" ht="22.5" x14ac:dyDescent="0.25">
      <c r="A8" s="14">
        <v>6</v>
      </c>
      <c r="B8" s="16">
        <v>45341</v>
      </c>
      <c r="C8" s="18" t="s">
        <v>120</v>
      </c>
    </row>
  </sheetData>
  <mergeCells count="3">
    <mergeCell ref="A1:A2"/>
    <mergeCell ref="B1:B2"/>
    <mergeCell ref="C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E733-CBB9-45CD-95CD-6321E5025FD3}">
  <dimension ref="A1:J46"/>
  <sheetViews>
    <sheetView topLeftCell="D1" workbookViewId="0">
      <selection activeCell="J23" sqref="J23"/>
    </sheetView>
  </sheetViews>
  <sheetFormatPr baseColWidth="10" defaultColWidth="11.42578125" defaultRowHeight="15" x14ac:dyDescent="0.25"/>
  <cols>
    <col min="1" max="1" width="17.85546875" bestFit="1" customWidth="1"/>
    <col min="2" max="2" width="29.28515625" customWidth="1"/>
    <col min="3" max="3" width="191" bestFit="1" customWidth="1"/>
    <col min="4" max="4" width="15.7109375" style="1" customWidth="1"/>
    <col min="5" max="5" width="17.42578125" customWidth="1"/>
    <col min="6" max="6" width="32.28515625" bestFit="1" customWidth="1"/>
    <col min="8" max="8" width="31.7109375" bestFit="1" customWidth="1"/>
    <col min="10" max="10" width="93.42578125" bestFit="1" customWidth="1"/>
  </cols>
  <sheetData>
    <row r="1" spans="1:10" s="2" customFormat="1" x14ac:dyDescent="0.25">
      <c r="A1" s="3" t="s">
        <v>28</v>
      </c>
      <c r="B1" s="3" t="s">
        <v>29</v>
      </c>
      <c r="C1" s="3" t="s">
        <v>30</v>
      </c>
      <c r="D1" s="4" t="s">
        <v>31</v>
      </c>
      <c r="E1" s="3" t="s">
        <v>32</v>
      </c>
      <c r="F1" s="3" t="s">
        <v>33</v>
      </c>
      <c r="H1" s="9" t="s">
        <v>34</v>
      </c>
      <c r="J1" t="s">
        <v>114</v>
      </c>
    </row>
    <row r="2" spans="1:10" x14ac:dyDescent="0.25">
      <c r="A2" s="5" t="s">
        <v>10</v>
      </c>
      <c r="B2" s="6" t="s">
        <v>35</v>
      </c>
      <c r="C2" s="7" t="s">
        <v>61</v>
      </c>
      <c r="D2" s="7" t="s">
        <v>79</v>
      </c>
      <c r="E2" s="5" t="s">
        <v>11</v>
      </c>
      <c r="F2" s="11" t="s">
        <v>41</v>
      </c>
      <c r="H2" s="10" t="s">
        <v>36</v>
      </c>
      <c r="J2" t="s">
        <v>88</v>
      </c>
    </row>
    <row r="3" spans="1:10" x14ac:dyDescent="0.25">
      <c r="A3" s="5" t="s">
        <v>37</v>
      </c>
      <c r="B3" s="6" t="s">
        <v>38</v>
      </c>
      <c r="C3" s="7" t="s">
        <v>62</v>
      </c>
      <c r="D3" s="7" t="s">
        <v>79</v>
      </c>
      <c r="E3" s="5" t="s">
        <v>17</v>
      </c>
      <c r="F3" s="10" t="s">
        <v>42</v>
      </c>
      <c r="H3" s="11" t="s">
        <v>87</v>
      </c>
      <c r="J3" t="s">
        <v>89</v>
      </c>
    </row>
    <row r="4" spans="1:10" x14ac:dyDescent="0.25">
      <c r="A4" s="5"/>
      <c r="B4" s="6" t="s">
        <v>63</v>
      </c>
      <c r="C4" s="5" t="s">
        <v>74</v>
      </c>
      <c r="D4" s="7">
        <v>2021011000045</v>
      </c>
      <c r="E4" s="5"/>
      <c r="F4" s="10" t="s">
        <v>80</v>
      </c>
      <c r="H4" s="10" t="s">
        <v>18</v>
      </c>
      <c r="J4" t="s">
        <v>14</v>
      </c>
    </row>
    <row r="5" spans="1:10" x14ac:dyDescent="0.25">
      <c r="A5" s="5"/>
      <c r="B5" s="6" t="s">
        <v>64</v>
      </c>
      <c r="C5" s="5" t="s">
        <v>74</v>
      </c>
      <c r="D5" s="7">
        <v>2021011000068</v>
      </c>
      <c r="E5" s="5"/>
      <c r="F5" s="10" t="s">
        <v>85</v>
      </c>
      <c r="H5" s="11" t="s">
        <v>86</v>
      </c>
      <c r="J5" t="s">
        <v>90</v>
      </c>
    </row>
    <row r="6" spans="1:10" x14ac:dyDescent="0.25">
      <c r="A6" s="5"/>
      <c r="B6" s="6" t="s">
        <v>65</v>
      </c>
      <c r="C6" s="5" t="s">
        <v>74</v>
      </c>
      <c r="D6" s="7">
        <v>2021011000069</v>
      </c>
      <c r="E6" s="5"/>
      <c r="F6" s="11" t="s">
        <v>48</v>
      </c>
      <c r="H6" s="10" t="s">
        <v>16</v>
      </c>
      <c r="J6" t="s">
        <v>19</v>
      </c>
    </row>
    <row r="7" spans="1:10" x14ac:dyDescent="0.25">
      <c r="A7" s="5"/>
      <c r="B7" s="6" t="s">
        <v>66</v>
      </c>
      <c r="C7" s="5" t="s">
        <v>75</v>
      </c>
      <c r="D7" s="7">
        <v>2021011000070</v>
      </c>
      <c r="E7" s="5"/>
      <c r="F7" s="10" t="s">
        <v>47</v>
      </c>
      <c r="H7" s="11" t="s">
        <v>13</v>
      </c>
      <c r="J7" t="s">
        <v>91</v>
      </c>
    </row>
    <row r="8" spans="1:10" x14ac:dyDescent="0.25">
      <c r="A8" s="5"/>
      <c r="B8" s="6" t="s">
        <v>67</v>
      </c>
      <c r="C8" s="5" t="s">
        <v>76</v>
      </c>
      <c r="D8" s="7">
        <v>2021011000070</v>
      </c>
      <c r="E8" s="5"/>
      <c r="F8" s="10" t="s">
        <v>46</v>
      </c>
      <c r="H8" s="10" t="s">
        <v>44</v>
      </c>
      <c r="J8" t="s">
        <v>92</v>
      </c>
    </row>
    <row r="9" spans="1:10" x14ac:dyDescent="0.25">
      <c r="A9" s="5"/>
      <c r="B9" s="6" t="s">
        <v>68</v>
      </c>
      <c r="C9" s="5" t="s">
        <v>74</v>
      </c>
      <c r="D9" s="7">
        <v>2021011000070</v>
      </c>
      <c r="E9" s="5"/>
      <c r="F9" s="11" t="s">
        <v>84</v>
      </c>
      <c r="H9" s="11" t="s">
        <v>45</v>
      </c>
      <c r="J9" t="s">
        <v>93</v>
      </c>
    </row>
    <row r="10" spans="1:10" x14ac:dyDescent="0.25">
      <c r="A10" s="5"/>
      <c r="B10" s="6" t="s">
        <v>69</v>
      </c>
      <c r="C10" s="5" t="s">
        <v>74</v>
      </c>
      <c r="D10" s="7">
        <v>2021011000134</v>
      </c>
      <c r="E10" s="5"/>
      <c r="F10" s="10" t="s">
        <v>49</v>
      </c>
      <c r="H10" s="12"/>
      <c r="J10" t="s">
        <v>94</v>
      </c>
    </row>
    <row r="11" spans="1:10" x14ac:dyDescent="0.25">
      <c r="A11" s="5"/>
      <c r="B11" s="8" t="s">
        <v>70</v>
      </c>
      <c r="C11" s="5" t="s">
        <v>74</v>
      </c>
      <c r="D11" s="7">
        <v>2021011000065</v>
      </c>
      <c r="E11" s="5"/>
      <c r="F11" s="11" t="s">
        <v>15</v>
      </c>
      <c r="J11" t="s">
        <v>95</v>
      </c>
    </row>
    <row r="12" spans="1:10" x14ac:dyDescent="0.25">
      <c r="B12" s="8" t="s">
        <v>71</v>
      </c>
      <c r="C12" t="s">
        <v>74</v>
      </c>
      <c r="D12" s="7">
        <v>202300000000408</v>
      </c>
      <c r="E12" s="5"/>
      <c r="F12" s="10" t="s">
        <v>81</v>
      </c>
      <c r="J12" t="s">
        <v>119</v>
      </c>
    </row>
    <row r="13" spans="1:10" x14ac:dyDescent="0.25">
      <c r="B13" s="6" t="s">
        <v>72</v>
      </c>
      <c r="C13" s="5" t="s">
        <v>77</v>
      </c>
      <c r="D13" s="7">
        <v>2021011000028</v>
      </c>
      <c r="E13" s="5"/>
      <c r="F13" s="11" t="s">
        <v>12</v>
      </c>
      <c r="J13" t="s">
        <v>96</v>
      </c>
    </row>
    <row r="14" spans="1:10" x14ac:dyDescent="0.25">
      <c r="B14" s="6" t="s">
        <v>73</v>
      </c>
      <c r="C14" s="5" t="s">
        <v>78</v>
      </c>
      <c r="D14" s="7">
        <v>2021011000066</v>
      </c>
      <c r="E14" s="5"/>
      <c r="F14" s="11" t="s">
        <v>83</v>
      </c>
      <c r="J14" t="s">
        <v>97</v>
      </c>
    </row>
    <row r="15" spans="1:10" x14ac:dyDescent="0.25">
      <c r="E15" s="5"/>
      <c r="F15" s="10" t="s">
        <v>82</v>
      </c>
      <c r="J15" t="s">
        <v>115</v>
      </c>
    </row>
    <row r="16" spans="1:10" x14ac:dyDescent="0.25">
      <c r="E16" s="5"/>
      <c r="F16" s="10" t="s">
        <v>40</v>
      </c>
      <c r="J16" t="s">
        <v>98</v>
      </c>
    </row>
    <row r="17" spans="4:10" x14ac:dyDescent="0.25">
      <c r="E17" s="5"/>
      <c r="F17" s="11" t="s">
        <v>51</v>
      </c>
      <c r="J17" t="s">
        <v>99</v>
      </c>
    </row>
    <row r="18" spans="4:10" x14ac:dyDescent="0.25">
      <c r="E18" s="5"/>
      <c r="F18" s="10" t="s">
        <v>50</v>
      </c>
      <c r="J18" t="s">
        <v>116</v>
      </c>
    </row>
    <row r="19" spans="4:10" x14ac:dyDescent="0.25">
      <c r="E19" s="5"/>
      <c r="F19" s="11" t="s">
        <v>43</v>
      </c>
      <c r="J19" t="s">
        <v>100</v>
      </c>
    </row>
    <row r="20" spans="4:10" x14ac:dyDescent="0.25">
      <c r="E20" s="5"/>
      <c r="F20" s="11" t="s">
        <v>39</v>
      </c>
      <c r="J20" t="s">
        <v>101</v>
      </c>
    </row>
    <row r="21" spans="4:10" x14ac:dyDescent="0.25">
      <c r="J21" t="s">
        <v>102</v>
      </c>
    </row>
    <row r="22" spans="4:10" x14ac:dyDescent="0.25">
      <c r="J22" t="s">
        <v>103</v>
      </c>
    </row>
    <row r="23" spans="4:10" x14ac:dyDescent="0.25">
      <c r="J23" t="s">
        <v>104</v>
      </c>
    </row>
    <row r="24" spans="4:10" x14ac:dyDescent="0.25">
      <c r="J24" t="s">
        <v>105</v>
      </c>
    </row>
    <row r="25" spans="4:10" x14ac:dyDescent="0.25">
      <c r="J25" t="s">
        <v>106</v>
      </c>
    </row>
    <row r="26" spans="4:10" x14ac:dyDescent="0.25">
      <c r="J26" t="s">
        <v>107</v>
      </c>
    </row>
    <row r="27" spans="4:10" x14ac:dyDescent="0.25">
      <c r="D27"/>
      <c r="J27" t="s">
        <v>117</v>
      </c>
    </row>
    <row r="28" spans="4:10" x14ac:dyDescent="0.25">
      <c r="D28"/>
      <c r="J28" t="s">
        <v>118</v>
      </c>
    </row>
    <row r="29" spans="4:10" x14ac:dyDescent="0.25">
      <c r="D29"/>
      <c r="J29" t="s">
        <v>108</v>
      </c>
    </row>
    <row r="30" spans="4:10" x14ac:dyDescent="0.25">
      <c r="D30"/>
      <c r="J30" t="s">
        <v>109</v>
      </c>
    </row>
    <row r="31" spans="4:10" x14ac:dyDescent="0.25">
      <c r="D31"/>
      <c r="J31" t="s">
        <v>110</v>
      </c>
    </row>
    <row r="32" spans="4:10" x14ac:dyDescent="0.25">
      <c r="D32"/>
      <c r="J32" t="s">
        <v>111</v>
      </c>
    </row>
    <row r="33" spans="4:10" x14ac:dyDescent="0.25">
      <c r="D33"/>
      <c r="J33" t="s">
        <v>112</v>
      </c>
    </row>
    <row r="34" spans="4:10" x14ac:dyDescent="0.25">
      <c r="D34"/>
      <c r="J34" t="s">
        <v>113</v>
      </c>
    </row>
    <row r="35" spans="4:10" x14ac:dyDescent="0.25">
      <c r="D35"/>
    </row>
    <row r="36" spans="4:10" x14ac:dyDescent="0.25">
      <c r="D36"/>
    </row>
    <row r="37" spans="4:10" x14ac:dyDescent="0.25">
      <c r="D37"/>
    </row>
    <row r="38" spans="4:10" x14ac:dyDescent="0.25">
      <c r="D38"/>
    </row>
    <row r="39" spans="4:10" x14ac:dyDescent="0.25">
      <c r="D39"/>
    </row>
    <row r="40" spans="4:10" x14ac:dyDescent="0.25">
      <c r="D40"/>
    </row>
    <row r="41" spans="4:10" x14ac:dyDescent="0.25">
      <c r="D41"/>
    </row>
    <row r="42" spans="4:10" x14ac:dyDescent="0.25">
      <c r="D42"/>
    </row>
    <row r="43" spans="4:10" x14ac:dyDescent="0.25">
      <c r="D43"/>
    </row>
    <row r="44" spans="4:10" x14ac:dyDescent="0.25">
      <c r="D44"/>
    </row>
    <row r="45" spans="4:10" x14ac:dyDescent="0.25">
      <c r="D45"/>
    </row>
    <row r="46" spans="4:10" x14ac:dyDescent="0.25">
      <c r="D46" s="11" t="s">
        <v>39</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732e411-e930-4a83-a893-5a5dd6d30a80">
      <Terms xmlns="http://schemas.microsoft.com/office/infopath/2007/PartnerControls"/>
    </lcf76f155ced4ddcb4097134ff3c332f>
    <TaxCatchAll xmlns="628069ce-192f-4f6a-8cbe-92a2582722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01E6E1F970E3B4499D7CC1C50CDBE86" ma:contentTypeVersion="14" ma:contentTypeDescription="Crear nuevo documento." ma:contentTypeScope="" ma:versionID="705c48bec96745a341138abfb730a750">
  <xsd:schema xmlns:xsd="http://www.w3.org/2001/XMLSchema" xmlns:xs="http://www.w3.org/2001/XMLSchema" xmlns:p="http://schemas.microsoft.com/office/2006/metadata/properties" xmlns:ns2="628069ce-192f-4f6a-8cbe-92a258272224" xmlns:ns3="f732e411-e930-4a83-a893-5a5dd6d30a80" targetNamespace="http://schemas.microsoft.com/office/2006/metadata/properties" ma:root="true" ma:fieldsID="1a0e86c2f3b1bb324dbe02893ab8cd1d" ns2:_="" ns3:_="">
    <xsd:import namespace="628069ce-192f-4f6a-8cbe-92a258272224"/>
    <xsd:import namespace="f732e411-e930-4a83-a893-5a5dd6d30a8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069ce-192f-4f6a-8cbe-92a25827222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0ce26f7-3dee-4fa1-bd3b-e4b194123e00}" ma:internalName="TaxCatchAll" ma:showField="CatchAllData" ma:web="628069ce-192f-4f6a-8cbe-92a2582722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32e411-e930-4a83-a893-5a5dd6d30a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F01D1-40CD-4F35-9140-4C5825A24A84}">
  <ds:schemaRefs>
    <ds:schemaRef ds:uri="http://schemas.microsoft.com/sharepoint/v3/contenttype/forms"/>
  </ds:schemaRefs>
</ds:datastoreItem>
</file>

<file path=customXml/itemProps2.xml><?xml version="1.0" encoding="utf-8"?>
<ds:datastoreItem xmlns:ds="http://schemas.openxmlformats.org/officeDocument/2006/customXml" ds:itemID="{C74E04A2-16CA-46FC-B612-F02EF75E6D0C}">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dcmitype/"/>
    <ds:schemaRef ds:uri="628069ce-192f-4f6a-8cbe-92a258272224"/>
    <ds:schemaRef ds:uri="http://purl.org/dc/terms/"/>
    <ds:schemaRef ds:uri="http://schemas.microsoft.com/office/infopath/2007/PartnerControls"/>
    <ds:schemaRef ds:uri="f732e411-e930-4a83-a893-5a5dd6d30a80"/>
  </ds:schemaRefs>
</ds:datastoreItem>
</file>

<file path=customXml/itemProps3.xml><?xml version="1.0" encoding="utf-8"?>
<ds:datastoreItem xmlns:ds="http://schemas.openxmlformats.org/officeDocument/2006/customXml" ds:itemID="{0BFD46E9-09B3-497C-AB1B-84063B671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069ce-192f-4f6a-8cbe-92a258272224"/>
    <ds:schemaRef ds:uri="f732e411-e930-4a83-a893-5a5dd6d30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vt:lpstr>
      <vt:lpstr>Control de Cambios</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OAP</dc:creator>
  <cp:keywords/>
  <dc:description/>
  <cp:lastModifiedBy>Eudomenia Elina Cotes Curvelo</cp:lastModifiedBy>
  <cp:revision/>
  <dcterms:created xsi:type="dcterms:W3CDTF">2023-01-30T15:25:15Z</dcterms:created>
  <dcterms:modified xsi:type="dcterms:W3CDTF">2024-02-19T13:39:15Z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0x010100101E6E1F970E3B4499D7CC1C50CDBE86</vt:lpwstr>
  </property>
  <property fmtid="{D5CDD505-2E9C-101B-9397-08002B2CF9AE}" pid="3" name="MediaServiceImageTags">
    <vt:lpwstr/>
  </property>
</Properties>
</file>