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ARIV\SPAE\Calidad\Calidad\Documentacion\DOCUMENTOS 2016\Procedimiento para Proyectos Agropecuarios\Actualización Formatos 22.09.2016\Aprobados por Gestión Documental\"/>
    </mc:Choice>
  </mc:AlternateContent>
  <bookViews>
    <workbookView xWindow="0" yWindow="0" windowWidth="20486" windowHeight="7309"/>
  </bookViews>
  <sheets>
    <sheet name="FORMATO" sheetId="1" r:id="rId1"/>
  </sheets>
  <definedNames>
    <definedName name="_xlnm._FilterDatabase" localSheetId="0" hidden="1">FORMATO!$Z$1048321:$AE$1048573</definedName>
    <definedName name="ACCIONES_ARMADAS">FORMATO!$B$1048560:$B$1048576</definedName>
    <definedName name="ACCIONES_INSTITUCIONALES">FORMATO!$B$1048554:$B$1048556</definedName>
    <definedName name="AFROS">FORMATO!$Q$1048560:$Q$1048576</definedName>
    <definedName name="AFROS_ANTIOQUIA">FORMATO!$N$1048231:$N$1048246</definedName>
    <definedName name="AFROS_ARAUCA">FORMATO!$N$1048247:$N$1048248</definedName>
    <definedName name="AFROS_ATLANTICO">FORMATO!$N$1048249:$N$1048252</definedName>
    <definedName name="AFROS_BOLIVAR">FORMATO!$N$1048253:$N$1048267</definedName>
    <definedName name="AFROS_CAUCA">FORMATO!$N$1048268:$N$1048301</definedName>
    <definedName name="AFROS_CHOCO">FORMATO!$N$1048302:$N$1048441</definedName>
    <definedName name="AFROS_CORDOBA">FORMATO!$N$1048442:$N$1048443</definedName>
    <definedName name="AFROS_MAGDALENA">FORMATO!$N$1048444:$N$1048445</definedName>
    <definedName name="AFROS_NARIÑO">FORMATO!$N$1048446:$N$1048496</definedName>
    <definedName name="AFROS_PUTUMAYO">FORMATO!$N$1048497:$N$1048501</definedName>
    <definedName name="AFROS_RISARALDA">FORMATO!$N$1048502:$N$1048503</definedName>
    <definedName name="AFROS_SANTANDER">FORMATO!$N$1048504:$N$1048507</definedName>
    <definedName name="AFROS_SUCRE">FORMATO!$N$1048508</definedName>
    <definedName name="AFROS_VALLE">FORMATO!$N$1048509:$N$1048576</definedName>
    <definedName name="AMAZONAS">FORMATO!$G$1048540:$G$1048550</definedName>
    <definedName name="AMENAZAS_E_INTIMIDACIONES">FORMATO!$B$1048551:$B$1048552</definedName>
    <definedName name="ANTIOQUIA">FORMATO!$G$1047452:$G$1047576</definedName>
    <definedName name="ARAUCA">FORMATO!$G$1048499:$G$1048505</definedName>
    <definedName name="ARCHIPIELAGO_DE_SAN_ANDRES">FORMATO!$G$1048538:$G$1048539</definedName>
    <definedName name="_xlnm.Print_Area" localSheetId="0">FORMATO!$B$2:$R$114</definedName>
    <definedName name="ATENTADOS">FORMATO!$B$1048558</definedName>
    <definedName name="ATLANTICO">FORMATO!$G$1047577:$G$1047599</definedName>
    <definedName name="BOGOTA_D.C.">FORMATO!$G$1047600</definedName>
    <definedName name="BOLIVAR">FORMATO!$G$1047601:$G$1047646</definedName>
    <definedName name="BOYACA">FORMATO!$G$1047647:$G$1047769</definedName>
    <definedName name="CALDAS">FORMATO!$G$1047770:$G$1047796</definedName>
    <definedName name="CAQUETA">FORMATO!$G$1047797:$G$1047812</definedName>
    <definedName name="CASANARE">FORMATO!$G$1048506:$G$1048524</definedName>
    <definedName name="CAUCA">FORMATO!$G$1047813:$G$1047854</definedName>
    <definedName name="CESAR">FORMATO!$G$1047855:$G$1047879</definedName>
    <definedName name="CHOCO">FORMATO!$G$1048026:$G$1048055</definedName>
    <definedName name="CORDOBA">FORMATO!$G$1047880:$G$1047909</definedName>
    <definedName name="CUNDINAMARCA">FORMATO!$G$1047910:$G$1048025</definedName>
    <definedName name="DESAPARICION_FORZADA">FORMATO!$B$1048549</definedName>
    <definedName name="DESPLAZAMIENTO_FORZADO">FORMATO!$B$1048507:$B$1048508</definedName>
    <definedName name="EXTORSIONES">FORMATO!$B$1048527</definedName>
    <definedName name="GUAINIA">FORMATO!$G$1048551:$G$1048559</definedName>
    <definedName name="GUAVIARE">FORMATO!$G$1048560:$G$1048563</definedName>
    <definedName name="HOMICIDIOS">FORMATO!$B$1048540:$B$1048547</definedName>
    <definedName name="HUILA">FORMATO!$G$1048056:$G$1048092</definedName>
    <definedName name="INDIGENAS">FORMATO!$Q$1048531:$Q$1048558</definedName>
    <definedName name="INDIGENAS_AMAZONAS">FORMATO!$S$1048456:$S$1048485</definedName>
    <definedName name="INDIGENAS_ANTIOQUIA">FORMATO!$S$1047753:$S$1047798</definedName>
    <definedName name="INDIGENAS_ARAUCA">FORMATO!$S$1048347:$S$1048372</definedName>
    <definedName name="INDIGENAS_BOYACA">FORMATO!$S$1047799:$S$1047800</definedName>
    <definedName name="INDIGENAS_CALDAS">FORMATO!$S$1047801:$S$1047808</definedName>
    <definedName name="INDIGENAS_CAQUETA">FORMATO!$S$1047809:$S$1047854</definedName>
    <definedName name="INDIGENAS_CASANARE">FORMATO!$S$1048373:$S$1048383</definedName>
    <definedName name="INDIGENAS_CAUCA">FORMATO!$S$1047855:$S$1047948</definedName>
    <definedName name="INDIGENAS_CESAR">FORMATO!$S$1047949:$S$1047960</definedName>
    <definedName name="INDIGENAS_CHOCO">FORMATO!$S$1047965:$S$1048086</definedName>
    <definedName name="INDIGENAS_CORDOBA">FORMATO!$S$1047961:$S$1047964</definedName>
    <definedName name="INDIGENAS_GUAINIA">FORMATO!$S$1048486:$S$1048510</definedName>
    <definedName name="INDIGENAS_GUAVIARE">FORMATO!$S$1048511:$S$1048536</definedName>
    <definedName name="INDIGENAS_HUILA">FORMATO!$S$1048087:$S$1048102</definedName>
    <definedName name="INDIGENAS_LA_GUAJIRA">FORMATO!$S$1048103:$S$1048129</definedName>
    <definedName name="INDIGENAS_MAGDALENA">FORMATO!$S$1048130:$S$1048134</definedName>
    <definedName name="INDIGENAS_META">FORMATO!$S$1048135:$S$1048154</definedName>
    <definedName name="INDIGENAS_NARIÑO">FORMATO!$S$1048155:$S$1048222</definedName>
    <definedName name="INDIGENAS_NORTE_DE_SANT">FORMATO!$S$1048223:$S$1048231</definedName>
    <definedName name="INDIGENAS_PUTUMAYO">FORMATO!$S$1048384:$S$1048455</definedName>
    <definedName name="INDIGENAS_QUINDIO">FORMATO!$S$1048232</definedName>
    <definedName name="INDIGENAS_RISARALDA">FORMATO!$S$1048233:$S$1048238</definedName>
    <definedName name="INDIGENAS_SANTANDER">FORMATO!$S$1048239:$S$1048240</definedName>
    <definedName name="INDIGENAS_SUCRE">FORMATO!$S$1048241:$S$1048243</definedName>
    <definedName name="INDIGENAS_TOLIMA">FORMATO!$S$1048244:$S$1048319</definedName>
    <definedName name="INDIGENAS_VALLE_DEL_CAUCA">FORMATO!$S$1048320:$S$1048346</definedName>
    <definedName name="INDIGENAS_VAUPES">FORMATO!$S$1048537:$S$1048541</definedName>
    <definedName name="INDIGENAS_VICHADA">FORMATO!$S$1048542:$S$1048576</definedName>
    <definedName name="LA_GUAJIRA">FORMATO!$G$1048093:$G$1048107</definedName>
    <definedName name="MAGDALENA">FORMATO!$G$1048108:$G$1048137</definedName>
    <definedName name="MASACRES">FORMATO!$B$1048531:$B$1048538</definedName>
    <definedName name="META">FORMATO!$G$1048138:$G$1048166</definedName>
    <definedName name="MINAS_MAP_MUSE">FORMATO!$B$1048529</definedName>
    <definedName name="NARIÑO">FORMATO!$G$1048167:$G$1048230</definedName>
    <definedName name="NORTE_DE_SANTANDER">FORMATO!$G$1048231:$G$1048270</definedName>
    <definedName name="OTROS">FORMATO!$Q$1048482:$Q$1048514</definedName>
    <definedName name="PUTUMAYO">FORMATO!$G$1048525:$G$1048537</definedName>
    <definedName name="QUINDIO">FORMATO!$G$1048271:$G$1048282</definedName>
    <definedName name="RAIZALES">FORMATO!$Q$1048516</definedName>
    <definedName name="RECLUTAMIENTO_FORZADO">FORMATO!$B$1048524:$B$1048525</definedName>
    <definedName name="RETORNOS">FORMATO!$B$1048521:$B$1048522</definedName>
    <definedName name="REUBICACIONES">FORMATO!$B$1048518:$B$1048519</definedName>
    <definedName name="RISARALDA">FORMATO!$G$1048283:$G$1048296</definedName>
    <definedName name="ROM">FORMATO!$Q$1048518:$Q$1048529</definedName>
    <definedName name="SANTANDER">FORMATO!$G$1048297:$G$1048383</definedName>
    <definedName name="SECUESTRO_TOMA_DE_REHENES">FORMATO!$B$1048516</definedName>
    <definedName name="SUCRE">FORMATO!$G$1048384:$G$1048409</definedName>
    <definedName name="TOLIMA">FORMATO!$G$1048410:$G$1048456</definedName>
    <definedName name="TORTURA">FORMATO!$B$1048514</definedName>
    <definedName name="VALLE_DEL_CAUCA">FORMATO!$G$1048457:$G$1048498</definedName>
    <definedName name="VAUPES">FORMATO!$G$1048564:$G$1048569</definedName>
    <definedName name="VICHADA">FORMATO!$G$1048570:$G$1048576</definedName>
    <definedName name="VIOLENCIA_SEXUAL">FORMATO!$B$1048510:$B$1048512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O93" i="1" s="1"/>
  <c r="I93" i="1"/>
  <c r="J92" i="1"/>
  <c r="I92" i="1"/>
  <c r="N92" i="1" s="1"/>
  <c r="J91" i="1"/>
  <c r="O91" i="1" s="1"/>
  <c r="I91" i="1"/>
  <c r="K91" i="1" s="1"/>
  <c r="J90" i="1"/>
  <c r="O90" i="1" s="1"/>
  <c r="I90" i="1"/>
  <c r="N90" i="1" s="1"/>
  <c r="J89" i="1"/>
  <c r="O89" i="1" s="1"/>
  <c r="I89" i="1"/>
  <c r="J88" i="1"/>
  <c r="O88" i="1" s="1"/>
  <c r="I88" i="1"/>
  <c r="N88" i="1" s="1"/>
  <c r="J87" i="1"/>
  <c r="O87" i="1" s="1"/>
  <c r="I87" i="1"/>
  <c r="J86" i="1"/>
  <c r="O86" i="1" s="1"/>
  <c r="I86" i="1"/>
  <c r="N86" i="1" s="1"/>
  <c r="J85" i="1"/>
  <c r="O85" i="1" s="1"/>
  <c r="I85" i="1"/>
  <c r="J84" i="1"/>
  <c r="O84" i="1" s="1"/>
  <c r="I84" i="1"/>
  <c r="N84" i="1" s="1"/>
  <c r="J83" i="1"/>
  <c r="O83" i="1" s="1"/>
  <c r="I83" i="1"/>
  <c r="J82" i="1"/>
  <c r="O82" i="1" s="1"/>
  <c r="I82" i="1"/>
  <c r="N82" i="1" s="1"/>
  <c r="J81" i="1"/>
  <c r="O81" i="1" s="1"/>
  <c r="I81" i="1"/>
  <c r="J80" i="1"/>
  <c r="O80" i="1" s="1"/>
  <c r="I80" i="1"/>
  <c r="N80" i="1" s="1"/>
  <c r="J79" i="1"/>
  <c r="O79" i="1" s="1"/>
  <c r="I79" i="1"/>
  <c r="K79" i="1" s="1"/>
  <c r="J78" i="1"/>
  <c r="O78" i="1" s="1"/>
  <c r="I78" i="1"/>
  <c r="N78" i="1" s="1"/>
  <c r="J77" i="1"/>
  <c r="O77" i="1" s="1"/>
  <c r="I77" i="1"/>
  <c r="J76" i="1"/>
  <c r="O76" i="1" s="1"/>
  <c r="I76" i="1"/>
  <c r="N76" i="1" s="1"/>
  <c r="J75" i="1"/>
  <c r="O75" i="1" s="1"/>
  <c r="I75" i="1"/>
  <c r="J74" i="1"/>
  <c r="O74" i="1" s="1"/>
  <c r="I74" i="1"/>
  <c r="N74" i="1" s="1"/>
  <c r="J73" i="1"/>
  <c r="O73" i="1" s="1"/>
  <c r="I73" i="1"/>
  <c r="J72" i="1"/>
  <c r="O72" i="1" s="1"/>
  <c r="I72" i="1"/>
  <c r="N72" i="1" s="1"/>
  <c r="J71" i="1"/>
  <c r="O71" i="1" s="1"/>
  <c r="I71" i="1"/>
  <c r="J70" i="1"/>
  <c r="O70" i="1" s="1"/>
  <c r="I70" i="1"/>
  <c r="N70" i="1" s="1"/>
  <c r="J69" i="1"/>
  <c r="O69" i="1" s="1"/>
  <c r="I69" i="1"/>
  <c r="J68" i="1"/>
  <c r="O68" i="1" s="1"/>
  <c r="I68" i="1"/>
  <c r="N68" i="1" s="1"/>
  <c r="J67" i="1"/>
  <c r="O67" i="1" s="1"/>
  <c r="I67" i="1"/>
  <c r="K67" i="1" s="1"/>
  <c r="J66" i="1"/>
  <c r="O66" i="1" s="1"/>
  <c r="I66" i="1"/>
  <c r="N66" i="1" s="1"/>
  <c r="J65" i="1"/>
  <c r="O65" i="1" s="1"/>
  <c r="I65" i="1"/>
  <c r="J64" i="1"/>
  <c r="O64" i="1" s="1"/>
  <c r="I64" i="1"/>
  <c r="N64" i="1" s="1"/>
  <c r="J63" i="1"/>
  <c r="O63" i="1" s="1"/>
  <c r="I63" i="1"/>
  <c r="J62" i="1"/>
  <c r="O62" i="1" s="1"/>
  <c r="I62" i="1"/>
  <c r="N62" i="1" s="1"/>
  <c r="J61" i="1"/>
  <c r="O61" i="1" s="1"/>
  <c r="I61" i="1"/>
  <c r="J60" i="1"/>
  <c r="O60" i="1" s="1"/>
  <c r="I60" i="1"/>
  <c r="N60" i="1" s="1"/>
  <c r="J59" i="1"/>
  <c r="O59" i="1" s="1"/>
  <c r="I59" i="1"/>
  <c r="J58" i="1"/>
  <c r="O58" i="1" s="1"/>
  <c r="I58" i="1"/>
  <c r="N58" i="1" s="1"/>
  <c r="J57" i="1"/>
  <c r="O57" i="1" s="1"/>
  <c r="I57" i="1"/>
  <c r="J56" i="1"/>
  <c r="I56" i="1"/>
  <c r="N56" i="1" s="1"/>
  <c r="J55" i="1"/>
  <c r="O55" i="1" s="1"/>
  <c r="I55" i="1"/>
  <c r="K55" i="1" s="1"/>
  <c r="J54" i="1"/>
  <c r="O54" i="1" s="1"/>
  <c r="I54" i="1"/>
  <c r="N54" i="1" s="1"/>
  <c r="J53" i="1"/>
  <c r="O53" i="1" s="1"/>
  <c r="I53" i="1"/>
  <c r="J52" i="1"/>
  <c r="O52" i="1" s="1"/>
  <c r="I52" i="1"/>
  <c r="N52" i="1" s="1"/>
  <c r="J51" i="1"/>
  <c r="O51" i="1" s="1"/>
  <c r="I51" i="1"/>
  <c r="J50" i="1"/>
  <c r="O50" i="1" s="1"/>
  <c r="I50" i="1"/>
  <c r="N50" i="1" s="1"/>
  <c r="J49" i="1"/>
  <c r="O49" i="1" s="1"/>
  <c r="I49" i="1"/>
  <c r="J48" i="1"/>
  <c r="O48" i="1" s="1"/>
  <c r="I48" i="1"/>
  <c r="J47" i="1"/>
  <c r="O47" i="1" s="1"/>
  <c r="I47" i="1"/>
  <c r="N47" i="1" s="1"/>
  <c r="J16" i="1"/>
  <c r="N48" i="1" l="1"/>
  <c r="P48" i="1" s="1"/>
  <c r="K48" i="1"/>
  <c r="K53" i="1"/>
  <c r="K59" i="1"/>
  <c r="K65" i="1"/>
  <c r="K71" i="1"/>
  <c r="K77" i="1"/>
  <c r="K89" i="1"/>
  <c r="K81" i="1"/>
  <c r="K51" i="1"/>
  <c r="K57" i="1"/>
  <c r="K69" i="1"/>
  <c r="K75" i="1"/>
  <c r="K83" i="1"/>
  <c r="K78" i="1"/>
  <c r="K87" i="1"/>
  <c r="K93" i="1"/>
  <c r="K56" i="1"/>
  <c r="K92" i="1"/>
  <c r="K54" i="1"/>
  <c r="K90" i="1"/>
  <c r="K66" i="1"/>
  <c r="K63" i="1"/>
  <c r="P58" i="1"/>
  <c r="P60" i="1"/>
  <c r="K68" i="1"/>
  <c r="P84" i="1"/>
  <c r="O56" i="1"/>
  <c r="P62" i="1"/>
  <c r="P86" i="1"/>
  <c r="O92" i="1"/>
  <c r="K60" i="1"/>
  <c r="K72" i="1"/>
  <c r="P88" i="1"/>
  <c r="K74" i="1"/>
  <c r="P78" i="1"/>
  <c r="P90" i="1"/>
  <c r="P70" i="1"/>
  <c r="P82" i="1"/>
  <c r="P72" i="1"/>
  <c r="K80" i="1"/>
  <c r="P50" i="1"/>
  <c r="K58" i="1"/>
  <c r="K70" i="1"/>
  <c r="P74" i="1"/>
  <c r="K82" i="1"/>
  <c r="P52" i="1"/>
  <c r="P64" i="1"/>
  <c r="P76" i="1"/>
  <c r="K84" i="1"/>
  <c r="K50" i="1"/>
  <c r="P54" i="1"/>
  <c r="K62" i="1"/>
  <c r="P66" i="1"/>
  <c r="K86" i="1"/>
  <c r="K49" i="1"/>
  <c r="K52" i="1"/>
  <c r="P56" i="1"/>
  <c r="K61" i="1"/>
  <c r="K64" i="1"/>
  <c r="P68" i="1"/>
  <c r="K73" i="1"/>
  <c r="K76" i="1"/>
  <c r="P80" i="1"/>
  <c r="K85" i="1"/>
  <c r="K88" i="1"/>
  <c r="P92" i="1"/>
  <c r="P47" i="1"/>
  <c r="K47" i="1"/>
  <c r="N49" i="1"/>
  <c r="P49" i="1" s="1"/>
  <c r="N51" i="1"/>
  <c r="P51" i="1" s="1"/>
  <c r="N53" i="1"/>
  <c r="P53" i="1" s="1"/>
  <c r="N55" i="1"/>
  <c r="P55" i="1" s="1"/>
  <c r="N57" i="1"/>
  <c r="P57" i="1" s="1"/>
  <c r="N59" i="1"/>
  <c r="P59" i="1" s="1"/>
  <c r="N61" i="1"/>
  <c r="P61" i="1" s="1"/>
  <c r="N63" i="1"/>
  <c r="P63" i="1" s="1"/>
  <c r="N65" i="1"/>
  <c r="P65" i="1" s="1"/>
  <c r="N67" i="1"/>
  <c r="P67" i="1" s="1"/>
  <c r="N69" i="1"/>
  <c r="P69" i="1" s="1"/>
  <c r="N71" i="1"/>
  <c r="P71" i="1" s="1"/>
  <c r="N73" i="1"/>
  <c r="P73" i="1" s="1"/>
  <c r="N75" i="1"/>
  <c r="P75" i="1" s="1"/>
  <c r="N77" i="1"/>
  <c r="P77" i="1" s="1"/>
  <c r="N79" i="1"/>
  <c r="P79" i="1" s="1"/>
  <c r="N81" i="1"/>
  <c r="P81" i="1" s="1"/>
  <c r="N83" i="1"/>
  <c r="P83" i="1" s="1"/>
  <c r="N85" i="1"/>
  <c r="P85" i="1" s="1"/>
  <c r="N87" i="1"/>
  <c r="P87" i="1" s="1"/>
  <c r="N89" i="1"/>
  <c r="P89" i="1" s="1"/>
  <c r="N91" i="1"/>
  <c r="P91" i="1" s="1"/>
  <c r="N93" i="1"/>
  <c r="P93" i="1" s="1"/>
  <c r="O94" i="1" l="1"/>
  <c r="P94" i="1"/>
  <c r="P96" i="1" s="1"/>
  <c r="N94" i="1"/>
</calcChain>
</file>

<file path=xl/sharedStrings.xml><?xml version="1.0" encoding="utf-8"?>
<sst xmlns="http://schemas.openxmlformats.org/spreadsheetml/2006/main" count="5357" uniqueCount="2865">
  <si>
    <t>SOLICITUD  PROYECTOS AGROPECUARIOS</t>
  </si>
  <si>
    <t>Código:</t>
  </si>
  <si>
    <t>310,03,15-28</t>
  </si>
  <si>
    <t>Versión:</t>
  </si>
  <si>
    <t>PROCESO DE GESTION DE PREVENCION Y ATENCION DE EMERGENCIAS</t>
  </si>
  <si>
    <t>Fecha de Aprobación:</t>
  </si>
  <si>
    <t>PROCEDIMIENTO PARA LA EJECUCIÓN DE PROYECTOS AGROPECUARIOS</t>
  </si>
  <si>
    <t>Página:</t>
  </si>
  <si>
    <t xml:space="preserve">1 de 1  </t>
  </si>
  <si>
    <t>FECHA SOLICITUD:</t>
  </si>
  <si>
    <t>DIRECCION TERRITORIAL</t>
  </si>
  <si>
    <t>DEPARTAMENTO:</t>
  </si>
  <si>
    <t xml:space="preserve">No. </t>
  </si>
  <si>
    <t>SOLICITUD</t>
  </si>
  <si>
    <t>MUNICIPIO:</t>
  </si>
  <si>
    <t>1.1. ATENCION EN:</t>
  </si>
  <si>
    <t>2.1. ETNIA A ATENDER:</t>
  </si>
  <si>
    <t>3.1. MUNICIPIO - RESGUARDO / CONSEJO COMUNITARIO:</t>
  </si>
  <si>
    <t>2.2. DEPARTAMENTO DE LA ETNIA:</t>
  </si>
  <si>
    <t>3.2. COMUNIDAD:</t>
  </si>
  <si>
    <t>2.3. MUNICIPIO DE LA ETNIA:</t>
  </si>
  <si>
    <t>1.2. ETAPA DE ATENCION:</t>
  </si>
  <si>
    <t>PREVENCION</t>
  </si>
  <si>
    <t>3.3. OTRO - CUAL?</t>
  </si>
  <si>
    <t>LUGAR DE ENTREGA:</t>
  </si>
  <si>
    <t>FECHA DE ENTREGA:</t>
  </si>
  <si>
    <t>HORA DE ENTREGA:</t>
  </si>
  <si>
    <t>DEPARTAMENTO</t>
  </si>
  <si>
    <t>CORREGIMIENTO:</t>
  </si>
  <si>
    <t>MUNICIPIO</t>
  </si>
  <si>
    <t>VEREDA:</t>
  </si>
  <si>
    <t>NOMBRE DEL FUNCIONARIO 1 QUE RECIBE:</t>
  </si>
  <si>
    <t>No. Teléfono Fijo:</t>
  </si>
  <si>
    <t xml:space="preserve"> </t>
  </si>
  <si>
    <t>No. Teléfono Celular:</t>
  </si>
  <si>
    <t>Otro Número de Contacto:</t>
  </si>
  <si>
    <t>NOMBRE DEL FUNCIONARIO 2 QUE RECIBE:</t>
  </si>
  <si>
    <t>No</t>
  </si>
  <si>
    <t>DESCRIPCIÓN</t>
  </si>
  <si>
    <t>UNIDADES</t>
  </si>
  <si>
    <t>VALOR UNITARIO SIN IVA</t>
  </si>
  <si>
    <t>VALOR DEL IVA</t>
  </si>
  <si>
    <t>VALOR UNITARIO CON IVA</t>
  </si>
  <si>
    <t>VALOR PEDIDO SIN IVA</t>
  </si>
  <si>
    <t>TOTAL</t>
  </si>
  <si>
    <t>1.ACELGA-PENCAS BLANCAS CLIMA MEDIO - FRIO-KILOGRAMO</t>
  </si>
  <si>
    <t>2.ACELGA-WITHE RIBBED DARK CLIMA FRIO-KILOGRAMO</t>
  </si>
  <si>
    <t>SUBTOTALES</t>
  </si>
  <si>
    <t>NUMERO DE APOYOS SOLICITADOS</t>
  </si>
  <si>
    <t>VALOR TOTAL / Apoyos Agropecuarios solicitados por hogar</t>
  </si>
  <si>
    <t>OBSERVACIONES:</t>
  </si>
  <si>
    <t xml:space="preserve">SUBDIRECTOR TÉCNICO DE PREVENCION Y EMERGENCIAS </t>
  </si>
  <si>
    <t>CARGO DE FUNCIONARIO</t>
  </si>
  <si>
    <t>UNIDAD PARA LA ATENCIÓN Y REPARACIÓN INTEGRAL A LAS VÍCTIMAS</t>
  </si>
  <si>
    <t xml:space="preserve">NOTA: </t>
  </si>
  <si>
    <t>1. PARA QUE LA SOLICITUD SEA APROBADA ESTE FORMATO DEBE ESTAR ACOMPAÑADO DEL CENSO DE LA POBLACION A LA CUAL VA DIRIGIDO Y POR LA SOLICITUD DE APOYO POR PARTE DE LA ALCALDIA Y/O LA COMUNIDAD</t>
  </si>
  <si>
    <t>2. TODA SOLICITUD DEBE REALIZARSE UTILIZANDO ESTE FORMATO, EL CUAL DEBE SER DILIGENCIADO EN SU TOTALIDAD CON BASE EN EL CENSO Y EL PROCESO APOYADO.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</si>
  <si>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</si>
  <si>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</si>
  <si>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</si>
  <si>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</si>
  <si>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</si>
  <si>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</si>
  <si>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</si>
  <si>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</si>
  <si>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</si>
  <si>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</si>
  <si>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</si>
  <si>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</si>
  <si>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</si>
  <si>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</si>
  <si>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</si>
  <si>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</si>
  <si>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</si>
  <si>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</si>
  <si>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</si>
  <si>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</si>
  <si>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</si>
  <si>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</si>
  <si>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</si>
  <si>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</si>
  <si>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</si>
  <si>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</si>
  <si>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</si>
  <si>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</si>
  <si>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</si>
  <si>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</si>
  <si>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</si>
  <si>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</si>
  <si>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</si>
  <si>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</si>
  <si>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</si>
  <si>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</si>
  <si>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</si>
  <si>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</si>
  <si>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</si>
  <si>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</si>
  <si>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</si>
  <si>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</si>
  <si>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</si>
  <si>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</si>
  <si>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</si>
  <si>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</si>
  <si>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</si>
  <si>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</si>
  <si>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</si>
  <si>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</si>
  <si>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</si>
  <si>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</si>
  <si>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</si>
  <si>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</si>
  <si>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</si>
  <si>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</si>
  <si>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</si>
  <si>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</si>
  <si>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</si>
  <si>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</si>
  <si>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</si>
  <si>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</si>
  <si>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</si>
  <si>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</si>
  <si>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</si>
  <si>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</si>
  <si>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</si>
  <si>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</si>
  <si>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</si>
  <si>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</si>
  <si>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</si>
  <si>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</si>
  <si>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</si>
  <si>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</si>
  <si>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</si>
  <si>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</si>
  <si>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</si>
  <si>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</si>
  <si>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</si>
  <si>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</si>
  <si>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</si>
  <si>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</si>
  <si>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</si>
  <si>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</si>
  <si>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</si>
  <si>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</si>
  <si>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</si>
  <si>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</si>
  <si>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</si>
  <si>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</si>
  <si>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</si>
  <si>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</si>
  <si>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</si>
  <si>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</si>
  <si>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</si>
  <si>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</si>
  <si>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</si>
  <si>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</si>
  <si>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</si>
  <si>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</si>
  <si>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</si>
  <si>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</si>
  <si>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</si>
  <si>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</si>
  <si>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</si>
  <si>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</si>
  <si>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</si>
  <si>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</si>
  <si>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</si>
  <si>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</si>
  <si>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</si>
  <si>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</si>
  <si>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</si>
  <si>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</si>
  <si>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</si>
  <si>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</si>
  <si>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</si>
  <si>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</si>
  <si>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</si>
  <si>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</si>
  <si>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</si>
  <si>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</si>
  <si>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</si>
  <si>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</si>
  <si>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</si>
  <si>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</si>
  <si>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</si>
  <si>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</si>
  <si>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</si>
  <si>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</si>
  <si>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</si>
  <si>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</si>
  <si>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</si>
  <si>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</si>
  <si>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</si>
  <si>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</si>
  <si>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</si>
  <si>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</si>
  <si>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</si>
  <si>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</si>
  <si>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</si>
  <si>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</si>
  <si>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</si>
  <si>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</si>
  <si>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</si>
  <si>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</si>
  <si>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</si>
  <si>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</si>
  <si>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</si>
  <si>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</si>
  <si>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</si>
  <si>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</si>
  <si>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</si>
  <si>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</si>
  <si>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</si>
  <si>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</si>
  <si>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</si>
  <si>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</si>
  <si>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</si>
  <si>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</si>
  <si>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</si>
  <si>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</si>
  <si>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</si>
  <si>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</si>
  <si>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</si>
  <si>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</si>
  <si>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</si>
  <si>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</si>
  <si>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</si>
  <si>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</si>
  <si>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</si>
  <si>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</si>
  <si>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</si>
  <si>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</si>
  <si>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</si>
  <si>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</si>
  <si>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</si>
  <si>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</si>
  <si>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</si>
  <si>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</si>
  <si>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</si>
  <si>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</si>
  <si>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</si>
  <si>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</si>
  <si>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</si>
  <si>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</si>
  <si>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</si>
  <si>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</si>
  <si>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</si>
  <si>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</si>
  <si>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</si>
  <si>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</si>
  <si>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</si>
  <si>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</si>
  <si>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</si>
  <si>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</si>
  <si>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</si>
  <si>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</si>
  <si>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</si>
  <si>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</si>
  <si>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</si>
  <si>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</si>
  <si>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</si>
  <si>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</si>
  <si>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</si>
  <si>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</si>
  <si>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</si>
  <si>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</si>
  <si>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</si>
  <si>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</si>
  <si>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</si>
  <si>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</si>
  <si>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</si>
  <si>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</si>
  <si>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</si>
  <si>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</si>
  <si>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</si>
  <si>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</si>
  <si>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</si>
  <si>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</si>
  <si>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</si>
  <si>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</si>
  <si>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</si>
  <si>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</si>
  <si>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</si>
  <si>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</si>
  <si>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</si>
  <si>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</si>
  <si>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</si>
  <si>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</si>
  <si>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</si>
  <si>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</si>
  <si>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</si>
  <si>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</si>
  <si>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</si>
  <si>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</si>
  <si>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</si>
  <si>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</si>
  <si>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</si>
  <si>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</si>
  <si>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</si>
  <si>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</si>
  <si>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</si>
  <si>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</si>
  <si>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</si>
  <si>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</si>
  <si>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</si>
  <si>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</si>
  <si>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</si>
  <si>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</si>
  <si>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</si>
  <si>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</si>
  <si>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</si>
  <si>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</si>
  <si>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</si>
  <si>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</si>
  <si>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</si>
  <si>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</si>
  <si>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</si>
  <si>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</si>
  <si>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</si>
  <si>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</si>
  <si>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</si>
  <si>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</si>
  <si>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</si>
  <si>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</si>
  <si>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</si>
  <si>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</si>
  <si>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</si>
  <si>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</si>
  <si>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</si>
  <si>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</si>
  <si>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</si>
  <si>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</si>
  <si>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</si>
  <si>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</si>
  <si>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</si>
  <si>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</si>
  <si>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</si>
  <si>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</si>
  <si>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</si>
  <si>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</si>
  <si>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</si>
  <si>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</si>
  <si>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</si>
  <si>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</si>
  <si>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</si>
  <si>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</si>
  <si>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</si>
  <si>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</si>
  <si>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</si>
  <si>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</si>
  <si>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</si>
  <si>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</si>
  <si>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</si>
  <si>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</si>
  <si>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</si>
  <si>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</si>
  <si>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</si>
  <si>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</si>
  <si>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</si>
  <si>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</si>
  <si>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</si>
  <si>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</si>
  <si>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</si>
  <si>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</si>
  <si>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</si>
  <si>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</si>
  <si>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</si>
  <si>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</si>
  <si>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</si>
  <si>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</si>
  <si>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</si>
  <si>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</si>
  <si>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</si>
  <si>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</si>
  <si>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</si>
  <si>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</si>
  <si>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</si>
  <si>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</si>
  <si>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</si>
  <si>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</si>
  <si>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</si>
  <si>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</si>
  <si>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</si>
  <si>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</si>
  <si>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</si>
  <si>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</si>
  <si>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</si>
  <si>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</si>
  <si>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</si>
  <si>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</si>
  <si>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</si>
  <si>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</si>
  <si>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</si>
  <si>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</si>
  <si>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</si>
  <si>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</si>
  <si>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</si>
  <si>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</si>
  <si>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</si>
  <si>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</si>
  <si>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</si>
  <si>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</si>
  <si>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</si>
  <si>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</si>
  <si>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</si>
  <si>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</si>
  <si>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</si>
  <si>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</si>
  <si>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</si>
  <si>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</si>
  <si>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</si>
  <si>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</si>
  <si>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</si>
  <si>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</si>
  <si>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</si>
  <si>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</si>
  <si>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</si>
  <si>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</si>
  <si>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</si>
  <si>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</si>
  <si>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</si>
  <si>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</si>
  <si>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</si>
  <si>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</si>
  <si>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</si>
  <si>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</si>
  <si>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</si>
  <si>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</si>
  <si>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</si>
  <si>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</si>
  <si>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</si>
  <si>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</si>
  <si>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</si>
  <si>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</si>
  <si>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</si>
  <si>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</si>
  <si>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</si>
  <si>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</si>
  <si>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</si>
  <si>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</si>
  <si>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</si>
  <si>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</si>
  <si>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</si>
  <si>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</si>
  <si>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</si>
  <si>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</si>
  <si>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</si>
  <si>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</si>
  <si>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</si>
  <si>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</si>
  <si>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</si>
  <si>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</si>
  <si>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</si>
  <si>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</si>
  <si>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</si>
  <si>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</si>
  <si>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</si>
  <si>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</si>
  <si>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</si>
  <si>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</si>
  <si>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</si>
  <si>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</si>
  <si>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</si>
  <si>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</si>
  <si>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</si>
  <si>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</si>
  <si>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</si>
  <si>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</si>
  <si>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</si>
  <si>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</si>
  <si>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</si>
  <si>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</si>
  <si>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</si>
  <si>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</si>
  <si>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</si>
  <si>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</si>
  <si>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</si>
  <si>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</si>
  <si>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</si>
  <si>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</si>
  <si>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</si>
  <si>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</si>
  <si>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</si>
  <si>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</si>
  <si>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</si>
  <si>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</si>
  <si>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</si>
  <si>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</si>
  <si>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</si>
  <si>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</si>
  <si>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</si>
  <si>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</si>
  <si>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</si>
  <si>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</si>
  <si>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</si>
  <si>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</si>
  <si>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</si>
  <si>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</si>
  <si>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</si>
  <si>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</si>
  <si>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</si>
  <si>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CALOTO(1)(3)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</si>
  <si>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</si>
  <si>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</si>
  <si>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</si>
  <si>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</si>
  <si>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</si>
  <si>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</si>
  <si>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</si>
  <si>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</si>
  <si>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</si>
  <si>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</si>
  <si>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</si>
  <si>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</si>
  <si>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</si>
  <si>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</si>
  <si>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</si>
  <si>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</si>
  <si>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</si>
  <si>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</si>
  <si>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</si>
  <si>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</si>
  <si>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</si>
  <si>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</si>
  <si>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</si>
  <si>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</si>
  <si>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</si>
  <si>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</si>
  <si>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</si>
  <si>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</si>
  <si>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</si>
  <si>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</si>
  <si>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</si>
  <si>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</si>
  <si>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</si>
  <si>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</si>
  <si>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</si>
  <si>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</si>
  <si>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</si>
  <si>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</si>
  <si>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</si>
  <si>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</si>
  <si>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</si>
  <si>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</si>
  <si>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</si>
  <si>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</si>
  <si>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</si>
  <si>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</si>
  <si>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</si>
  <si>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</si>
  <si>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</si>
  <si>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</si>
  <si>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</si>
  <si>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</si>
  <si>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</si>
  <si>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</si>
  <si>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</si>
  <si>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</si>
  <si>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</si>
  <si>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</si>
  <si>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</si>
  <si>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</si>
  <si>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</si>
  <si>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</si>
  <si>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</si>
  <si>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</si>
  <si>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</si>
  <si>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</si>
  <si>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</si>
  <si>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</si>
  <si>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</si>
  <si>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</si>
  <si>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</si>
  <si>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</si>
  <si>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</si>
  <si>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</si>
  <si>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</si>
  <si>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</si>
  <si>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</si>
  <si>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</si>
  <si>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</si>
  <si>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</si>
  <si>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</si>
  <si>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</si>
  <si>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</si>
  <si>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</si>
  <si>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</si>
  <si>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</si>
  <si>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</si>
  <si>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</si>
  <si>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</si>
  <si>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</si>
  <si>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</si>
  <si>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</si>
  <si>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</si>
  <si>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</si>
  <si>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</si>
  <si>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</si>
  <si>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</si>
  <si>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</si>
  <si>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</si>
  <si>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</si>
  <si>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</si>
  <si>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</si>
  <si>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</si>
  <si>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</si>
  <si>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</si>
  <si>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</si>
  <si>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</si>
  <si>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</si>
  <si>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</si>
  <si>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</si>
  <si>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</si>
  <si>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</si>
  <si>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</si>
  <si>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</si>
  <si>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</si>
  <si>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</si>
  <si>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</si>
  <si>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</si>
  <si>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</si>
  <si>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</si>
  <si>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</si>
  <si>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</si>
  <si>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</si>
  <si>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</si>
  <si>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</si>
  <si>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</si>
  <si>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</si>
  <si>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</si>
  <si>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</si>
  <si>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</si>
  <si>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</si>
  <si>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</si>
  <si>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</si>
  <si>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</si>
  <si>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</si>
  <si>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</si>
  <si>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</si>
  <si>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</si>
  <si>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</si>
  <si>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</si>
  <si>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</si>
  <si>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</si>
  <si>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</si>
  <si>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</si>
  <si>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</si>
  <si>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</si>
  <si>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</si>
  <si>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</si>
  <si>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</si>
  <si>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</si>
  <si>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</si>
  <si>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</si>
  <si>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</si>
  <si>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</si>
  <si>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</si>
  <si>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</si>
  <si>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</si>
  <si>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</si>
  <si>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</si>
  <si>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</si>
  <si>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</si>
  <si>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</si>
  <si>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</si>
  <si>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</si>
  <si>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</si>
  <si>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</si>
  <si>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</si>
  <si>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</si>
  <si>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</si>
  <si>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</si>
  <si>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</si>
  <si>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</si>
  <si>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</si>
  <si>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</si>
  <si>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</si>
  <si>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</si>
  <si>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</si>
  <si>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</si>
  <si>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</si>
  <si>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</si>
  <si>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</si>
  <si>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</si>
  <si>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</si>
  <si>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</si>
  <si>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</si>
  <si>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</si>
  <si>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</si>
  <si>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</si>
  <si>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</si>
  <si>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</si>
  <si>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</si>
  <si>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</si>
  <si>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</si>
  <si>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</si>
  <si>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</si>
  <si>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</si>
  <si>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</si>
  <si>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</si>
  <si>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</si>
  <si>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</si>
  <si>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</si>
  <si>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</si>
  <si>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</si>
  <si>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</si>
  <si>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</si>
  <si>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</si>
  <si>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</si>
  <si>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</si>
  <si>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</si>
  <si>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</si>
  <si>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</si>
  <si>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</si>
  <si>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</si>
  <si>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</si>
  <si>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</si>
  <si>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</si>
  <si>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</si>
  <si>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</si>
  <si>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</si>
  <si>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</si>
  <si>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</si>
  <si>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</si>
  <si>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</si>
  <si>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</si>
  <si>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</si>
  <si>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</si>
  <si>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</si>
  <si>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</si>
  <si>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</si>
  <si>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</si>
  <si>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</si>
  <si>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</si>
  <si>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</si>
  <si>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</si>
  <si>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</si>
  <si>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</si>
  <si>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</si>
  <si>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</si>
  <si>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</si>
  <si>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</si>
  <si>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</si>
  <si>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</si>
  <si>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</si>
  <si>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</si>
  <si>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</si>
  <si>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</si>
  <si>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</si>
  <si>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</si>
  <si>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</si>
  <si>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</si>
  <si>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</si>
  <si>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</si>
  <si>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</si>
  <si>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</si>
  <si>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</si>
  <si>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</si>
  <si>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</si>
  <si>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</si>
  <si>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</si>
  <si>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</si>
  <si>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</si>
  <si>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</si>
  <si>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</si>
  <si>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</si>
  <si>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</si>
  <si>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</si>
  <si>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</si>
  <si>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</si>
  <si>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</si>
  <si>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</si>
  <si>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</si>
  <si>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</si>
  <si>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</si>
  <si>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</si>
  <si>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</si>
  <si>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</si>
  <si>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</si>
  <si>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</si>
  <si>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</si>
  <si>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</si>
  <si>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</si>
  <si>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</si>
  <si>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</si>
  <si>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</si>
  <si>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</si>
  <si>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</si>
  <si>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</si>
  <si>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</si>
  <si>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</si>
  <si>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</si>
  <si>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</si>
  <si>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</si>
  <si>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</si>
  <si>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</si>
  <si>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</si>
  <si>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</si>
  <si>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</si>
  <si>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</si>
  <si>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</si>
  <si>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</si>
  <si>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</si>
  <si>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</si>
  <si>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</si>
  <si>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</si>
  <si>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</si>
  <si>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</si>
  <si>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</si>
  <si>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</si>
  <si>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</si>
  <si>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</si>
  <si>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</si>
  <si>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</si>
  <si>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</si>
  <si>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</si>
  <si>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</si>
  <si>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</si>
  <si>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</si>
  <si>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</si>
  <si>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</si>
  <si>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</si>
  <si>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</si>
  <si>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</si>
  <si>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</si>
  <si>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</si>
  <si>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</si>
  <si>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</si>
  <si>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</si>
  <si>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</si>
  <si>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</si>
  <si>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</si>
  <si>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</si>
  <si>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</si>
  <si>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</si>
  <si>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</si>
  <si>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</si>
  <si>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</si>
  <si>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</si>
  <si>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</si>
  <si>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</si>
  <si>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</si>
  <si>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</si>
  <si>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</si>
  <si>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</si>
  <si>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</si>
  <si>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</si>
  <si>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</si>
  <si>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</si>
  <si>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</si>
  <si>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</si>
  <si>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</si>
  <si>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</si>
  <si>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</si>
  <si>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</si>
  <si>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</si>
  <si>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</si>
  <si>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</si>
  <si>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</si>
  <si>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</si>
  <si>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</si>
  <si>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</si>
  <si>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</si>
  <si>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</si>
  <si>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</si>
  <si>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</si>
  <si>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</si>
  <si>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</si>
  <si>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</si>
  <si>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</si>
  <si>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</si>
  <si>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</si>
  <si>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</si>
  <si>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</si>
  <si>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</si>
  <si>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</si>
  <si>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</si>
  <si>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</si>
  <si>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</si>
  <si>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</si>
  <si>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</si>
  <si>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</si>
  <si>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</si>
  <si>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</si>
  <si>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</si>
  <si>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</si>
  <si>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CONDOTO-ALTO BONITO VIRA VIRA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</si>
  <si>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</si>
  <si>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</si>
  <si>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</si>
  <si>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</si>
  <si>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</si>
  <si>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</si>
  <si>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</si>
  <si>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</si>
  <si>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</si>
  <si>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</si>
  <si>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</si>
  <si>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</si>
  <si>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</si>
  <si>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</si>
  <si>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</si>
  <si>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</si>
  <si>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</si>
  <si>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</si>
  <si>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</si>
  <si>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</si>
  <si>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</si>
  <si>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</si>
  <si>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</si>
  <si>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</si>
  <si>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</si>
  <si>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</si>
  <si>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</si>
  <si>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</si>
  <si>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</si>
  <si>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</si>
  <si>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</si>
  <si>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</si>
  <si>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</si>
  <si>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</si>
  <si>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</si>
  <si>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</si>
  <si>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</si>
  <si>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</si>
  <si>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</si>
  <si>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</si>
  <si>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</si>
  <si>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</si>
  <si>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</si>
  <si>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</si>
  <si>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</si>
  <si>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</si>
  <si>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</si>
  <si>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</si>
  <si>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</si>
  <si>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</si>
  <si>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</si>
  <si>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</si>
  <si>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</si>
  <si>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</si>
  <si>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</si>
  <si>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</si>
  <si>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</si>
  <si>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</si>
  <si>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</si>
  <si>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</si>
  <si>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</si>
  <si>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</si>
  <si>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</si>
  <si>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</si>
  <si>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</si>
  <si>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</si>
  <si>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</si>
  <si>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</si>
  <si>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</si>
  <si>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</si>
  <si>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</si>
  <si>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</si>
  <si>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</si>
  <si>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</si>
  <si>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</si>
  <si>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</si>
  <si>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</si>
  <si>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</si>
  <si>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</si>
  <si>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</si>
  <si>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</si>
  <si>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</si>
  <si>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</si>
  <si>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</si>
  <si>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</si>
  <si>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</si>
  <si>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</si>
  <si>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</si>
  <si>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</si>
  <si>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</si>
  <si>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</si>
  <si>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</si>
  <si>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</si>
  <si>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</si>
  <si>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</si>
  <si>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</si>
  <si>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</si>
  <si>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</si>
  <si>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</si>
  <si>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</si>
  <si>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</si>
  <si>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</si>
  <si>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</si>
  <si>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</si>
  <si>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</si>
  <si>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</si>
  <si>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</si>
  <si>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</si>
  <si>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</si>
  <si>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</si>
  <si>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</si>
  <si>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</si>
  <si>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</si>
  <si>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</si>
  <si>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</si>
  <si>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</si>
  <si>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</si>
  <si>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</si>
  <si>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</si>
  <si>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</si>
  <si>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</si>
  <si>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</si>
  <si>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</si>
  <si>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</si>
  <si>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</si>
  <si>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</si>
  <si>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</si>
  <si>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</si>
  <si>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</si>
  <si>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</si>
  <si>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</si>
  <si>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</si>
  <si>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</si>
  <si>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</si>
  <si>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</si>
  <si>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</si>
  <si>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</si>
  <si>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</si>
  <si>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</si>
  <si>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</si>
  <si>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</si>
  <si>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</si>
  <si>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</si>
  <si>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</si>
  <si>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</si>
  <si>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</si>
  <si>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</si>
  <si>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</si>
  <si>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</si>
  <si>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</si>
  <si>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</si>
  <si>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</si>
  <si>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</si>
  <si>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</si>
  <si>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</si>
  <si>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</si>
  <si>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</si>
  <si>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</si>
  <si>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</si>
  <si>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</si>
  <si>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</si>
  <si>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</si>
  <si>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</si>
  <si>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</si>
  <si>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</si>
  <si>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</si>
  <si>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</si>
  <si>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</si>
  <si>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</si>
  <si>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</si>
  <si>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</si>
  <si>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</si>
  <si>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</si>
  <si>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</si>
  <si>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</si>
  <si>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</si>
  <si>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</si>
  <si>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</si>
  <si>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</si>
  <si>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</si>
  <si>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</si>
  <si>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</si>
  <si>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</si>
  <si>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</si>
  <si>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</si>
  <si>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</si>
  <si>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</si>
  <si>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</si>
  <si>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</si>
  <si>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</si>
  <si>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</si>
  <si>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</si>
  <si>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</si>
  <si>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</si>
  <si>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</si>
  <si>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</si>
  <si>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</si>
  <si>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</si>
  <si>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</si>
  <si>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</si>
  <si>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</si>
  <si>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</si>
  <si>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</si>
  <si>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</si>
  <si>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</si>
  <si>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</si>
  <si>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</si>
  <si>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</si>
  <si>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</si>
  <si>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</si>
  <si>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</si>
  <si>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</si>
  <si>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</si>
  <si>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</si>
  <si>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</si>
  <si>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</si>
  <si>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</si>
  <si>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</si>
  <si>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</si>
  <si>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</si>
  <si>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</si>
  <si>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</si>
  <si>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</si>
  <si>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</si>
  <si>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</si>
  <si>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</si>
  <si>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</si>
  <si>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</si>
  <si>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</si>
  <si>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</si>
  <si>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</si>
  <si>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</si>
  <si>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</si>
  <si>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</si>
  <si>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</si>
  <si>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</si>
  <si>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</si>
  <si>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</si>
  <si>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</si>
  <si>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</si>
  <si>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</si>
  <si>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</si>
  <si>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</si>
  <si>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</si>
  <si>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</si>
  <si>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</si>
  <si>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</si>
  <si>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</si>
  <si>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</si>
  <si>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</si>
  <si>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</si>
  <si>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</si>
  <si>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</si>
  <si>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</si>
  <si>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</si>
  <si>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</si>
  <si>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</si>
  <si>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</si>
  <si>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</si>
  <si>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</si>
  <si>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</si>
  <si>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</si>
  <si>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</si>
  <si>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</si>
  <si>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</si>
  <si>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</si>
  <si>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</si>
  <si>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</si>
  <si>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</si>
  <si>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</si>
  <si>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</si>
  <si>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</si>
  <si>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</si>
  <si>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</si>
  <si>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</si>
  <si>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</si>
  <si>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</si>
  <si>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</si>
  <si>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</si>
  <si>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</si>
  <si>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</si>
  <si>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</si>
  <si>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</si>
  <si>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</si>
  <si>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</si>
  <si>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</si>
  <si>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</si>
  <si>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</si>
  <si>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</si>
  <si>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</si>
  <si>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</si>
  <si>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</si>
  <si>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</si>
  <si>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</si>
  <si>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</si>
  <si>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</si>
  <si>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</si>
  <si>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</si>
  <si>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</si>
  <si>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</si>
  <si>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</si>
  <si>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</si>
  <si>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</si>
  <si>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</si>
  <si>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</si>
  <si>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</si>
  <si>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</si>
  <si>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</si>
  <si>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</si>
  <si>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</si>
  <si>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</si>
  <si>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</si>
  <si>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</si>
  <si>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</si>
  <si>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</si>
  <si>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</si>
  <si>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</si>
  <si>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</si>
  <si>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</si>
  <si>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</si>
  <si>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</si>
  <si>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</si>
  <si>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</si>
  <si>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</si>
  <si>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</si>
  <si>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</si>
  <si>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</si>
  <si>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</si>
  <si>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</si>
  <si>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</si>
  <si>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</si>
  <si>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</si>
  <si>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</si>
  <si>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</si>
  <si>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</si>
  <si>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</si>
  <si>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</si>
  <si>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</si>
  <si>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</si>
  <si>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</si>
  <si>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</si>
  <si>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</si>
  <si>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</si>
  <si>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</si>
  <si>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</si>
  <si>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</si>
  <si>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</si>
  <si>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</si>
  <si>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</si>
  <si>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</si>
  <si>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</si>
  <si>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</si>
  <si>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</si>
  <si>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</si>
  <si>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</si>
  <si>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</si>
  <si>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</si>
  <si>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</si>
  <si>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</si>
  <si>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</si>
  <si>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</si>
  <si>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</si>
  <si>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</si>
  <si>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</si>
  <si>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</si>
  <si>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</si>
  <si>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</si>
  <si>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</si>
  <si>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 xml:space="preserve">SANTACRUZ-GUACHAVEZ </t>
  </si>
  <si>
    <t>TUMACO-EL GRAN SABALO</t>
  </si>
  <si>
    <t>OLAYA_HERRERA</t>
  </si>
  <si>
    <t>TUMACO-GRAN ROSARIO -CALVI-LAS PEÑAS-OTROS</t>
  </si>
  <si>
    <t>OSPINA</t>
  </si>
  <si>
    <t>TUMACO-LA TURBIA</t>
  </si>
  <si>
    <t>FRANCISCO_PIZARRO</t>
  </si>
  <si>
    <t>TUMACO-PIEDRA SELLADA-Q.TRONQUERIA</t>
  </si>
  <si>
    <t>POLICARPA</t>
  </si>
  <si>
    <t>TUMACO-SAN AGUSTIN-LA FLORESTA</t>
  </si>
  <si>
    <t>POTOSI</t>
  </si>
  <si>
    <t>TUMACO-PIGUAMBI PALANGALA</t>
  </si>
  <si>
    <t>PROVIDENCIA</t>
  </si>
  <si>
    <t>TUMACO-PULGANDE CAMPOALEGRE</t>
  </si>
  <si>
    <t>PUERRES</t>
  </si>
  <si>
    <t>TUMACO-EL CEDRO, LAS PEÑAS, LA BRAVA, PILVI</t>
  </si>
  <si>
    <t>PUPIALES</t>
  </si>
  <si>
    <t>TUMACO-CHINQUIRITO MIRA</t>
  </si>
  <si>
    <t>TUMACO-INDA SABALETA</t>
  </si>
  <si>
    <t>ROBERTO_PAYAN</t>
  </si>
  <si>
    <t>TUMACO-KEJUAMBI FELICIANA</t>
  </si>
  <si>
    <t>SAMANIEGO</t>
  </si>
  <si>
    <t>TUMACO-NUNALBI ALTO ULBI</t>
  </si>
  <si>
    <t>SANDONA</t>
  </si>
  <si>
    <t>TUMACO-PEÑA LA ALEGRIA 56</t>
  </si>
  <si>
    <t xml:space="preserve">TUMACO-SANTA ROSITA 58 </t>
  </si>
  <si>
    <t>SAN_LORENZO</t>
  </si>
  <si>
    <t>TUMACO-INDA GUACARAY 59</t>
  </si>
  <si>
    <t>TUQUERRES-TUQUERRES</t>
  </si>
  <si>
    <t>SAN_PEDRO_DE_CARTAGO</t>
  </si>
  <si>
    <t>TUQUERRES-YASCUAL</t>
  </si>
  <si>
    <t>INDIGENAS_NORTE_DE_SANT</t>
  </si>
  <si>
    <t>CHITAGA-UNIDO U'WA</t>
  </si>
  <si>
    <t>SANTACRUZ</t>
  </si>
  <si>
    <t>CONVENCION-GABARRA</t>
  </si>
  <si>
    <t>SAPUYES</t>
  </si>
  <si>
    <t>CONVENCION-MOTILON-BARI</t>
  </si>
  <si>
    <t>TAMINANGO</t>
  </si>
  <si>
    <t>EL CARMEN-MOTILON-BARI</t>
  </si>
  <si>
    <t>TANGUA</t>
  </si>
  <si>
    <t>TEORAMA-GABARRA</t>
  </si>
  <si>
    <t>SAN_ANDRES_DE_TUMACO</t>
  </si>
  <si>
    <t>TEORAMA-MOTILON-BARI</t>
  </si>
  <si>
    <t>TUQUERRES</t>
  </si>
  <si>
    <t>AFROS</t>
  </si>
  <si>
    <t>TIBU-GABARRA</t>
  </si>
  <si>
    <t>YACUANQUER</t>
  </si>
  <si>
    <t>ETNIA_DEPARTAMENTO</t>
  </si>
  <si>
    <t>MUNICIPIO - CONSEJO COMUNITARIO</t>
  </si>
  <si>
    <t>TIBU-MOTILON-BARI</t>
  </si>
  <si>
    <t>NORTE_DE_SANTANDER</t>
  </si>
  <si>
    <t>CUCUTA</t>
  </si>
  <si>
    <t>AFROS_ANTIOQUIA</t>
  </si>
  <si>
    <t>ANORI Y ZARAGOZA-CONSEJO COMUNITARIO BOCAS DE CANA</t>
  </si>
  <si>
    <t>TOLEDO-UNIDO U'WA</t>
  </si>
  <si>
    <t>ABREGO</t>
  </si>
  <si>
    <t>ANORI Y ZARAGOZA-CONSEJO COMUNITARIO EL AGUACATE</t>
  </si>
  <si>
    <t>INDIGENAS_QUINDIO</t>
  </si>
  <si>
    <t>CALARCA-DACHI AGORE DRUA 64</t>
  </si>
  <si>
    <t>ARBOLEDAS</t>
  </si>
  <si>
    <t>ANORI, SEGOVIA Y ZARAGOZA-CONSEJO COMUNITARIO PORCE MEDIO</t>
  </si>
  <si>
    <t>INDIGENAS_RISARALDA</t>
  </si>
  <si>
    <t>MARSELLA-ALTOMIRA</t>
  </si>
  <si>
    <t>BOCHALEMA</t>
  </si>
  <si>
    <t>FRONTINO-CONSEJO COMUNITARIO AFROCOLOMBIANO COAFRON</t>
  </si>
  <si>
    <t>MARSELLA-SURATENA</t>
  </si>
  <si>
    <t>BUCARASICA</t>
  </si>
  <si>
    <t>GIRARDOTA-CONSEJO COMUNITARIO VEREDA SAN ANDRES</t>
  </si>
  <si>
    <t>MISTRATO-UNIFICADO CHAMI RIO SAN JUAN</t>
  </si>
  <si>
    <t>CACOTA</t>
  </si>
  <si>
    <t>MURINDO-CONSEJO COMUNITARIO DE LA COMUNIDAD NEGRA DE LA VEREDA CANAL</t>
  </si>
  <si>
    <t>MISTRATO-LA LOMA</t>
  </si>
  <si>
    <t>CACHIRA</t>
  </si>
  <si>
    <t>MURINDO-CONSEJO COMUNITARIO DE LA COMUNIDAD NEGRA DE LA VEREDA PITAL</t>
  </si>
  <si>
    <t>PUEBLO RICO-UNIFICADO CHAMI RIO SAN JUAN</t>
  </si>
  <si>
    <t>CHINACOTA</t>
  </si>
  <si>
    <t>MURINDO-CONSEJO COMUNITARIO DE LA COMUNIDAD NEGRA VEREDA DE BARTOLO</t>
  </si>
  <si>
    <t>PUEBLO RICO-GITO DOCABU</t>
  </si>
  <si>
    <t>CHITAGA</t>
  </si>
  <si>
    <t>SAN JUAN DE URABA-CONSEJO COMUNITARIO DE LA COMUNIDAD NEGRA DE SABANILLA</t>
  </si>
  <si>
    <t>INDIGENAS_SANTANDER</t>
  </si>
  <si>
    <t>CERRITO-UNIDO U'WA</t>
  </si>
  <si>
    <t>CONVENCION</t>
  </si>
  <si>
    <t>SOPETRAN-CONSEJO COMUNITARIO DE SAN NICOLAS</t>
  </si>
  <si>
    <t>CONCEPCION-UNIDO U'WA</t>
  </si>
  <si>
    <t>CUCUTILLA</t>
  </si>
  <si>
    <t>TURBO-CONSEJO COMUNITARIO DE BOCAS DE ATRATO Y LEONCITO</t>
  </si>
  <si>
    <t>INDIGENAS_SUCRE</t>
  </si>
  <si>
    <t>SINCELEJO-SAN ANDRES DE SOTAVENTO</t>
  </si>
  <si>
    <t>DURANIA</t>
  </si>
  <si>
    <t>TURBO-CONSEJO COMUNITARIO DE MANATIES</t>
  </si>
  <si>
    <t>PALMITO-SAN ANDRES DE SOTAVENTO</t>
  </si>
  <si>
    <t>EL_CARMEN</t>
  </si>
  <si>
    <t>URRAO Y FRONTINO-CONSEJO COMUNITARIO POR LA IDENTIDAD CULTURAL</t>
  </si>
  <si>
    <t>SAMPUES-SAN ANDRES DE SOTAVENTO</t>
  </si>
  <si>
    <t>EL_TARRA</t>
  </si>
  <si>
    <t>YONDO-CONSEJO COMUNITARIO DE CAÑO BODEGAS</t>
  </si>
  <si>
    <t>INDIGENAS_TOLIMA</t>
  </si>
  <si>
    <t>ATACO-BELTRAN34</t>
  </si>
  <si>
    <t>EL_ZULIA</t>
  </si>
  <si>
    <t>YONDO-CONSEJO COMUNITARIO DE ROMPEDEROS</t>
  </si>
  <si>
    <t>ATACO-GUADUALITO</t>
  </si>
  <si>
    <t>GRAMALOTE</t>
  </si>
  <si>
    <t>ZARAGOZA-CONSEJO COMUNITARIO PUEBLO NUEVO</t>
  </si>
  <si>
    <t>COYAIMA-AMAYARCO</t>
  </si>
  <si>
    <t>HACARI</t>
  </si>
  <si>
    <t>AFROS_ARAUCA</t>
  </si>
  <si>
    <t>ARAUQUITA-CONSEJO COMUNITARIO DE LA VEREDA EL TRIUNFO</t>
  </si>
  <si>
    <t>COYAIMA-CHENCHE BUENOS AIRES TRADICIONAL</t>
  </si>
  <si>
    <t>HERRAN</t>
  </si>
  <si>
    <t>ARAUQUITA-CONSEJO COMUNITARIO DE LA VEREDA LA PAZ</t>
  </si>
  <si>
    <t>COYAIMA-CHENCHE-SOCORRO-LOS GUAYABOS</t>
  </si>
  <si>
    <t>LABATECA</t>
  </si>
  <si>
    <t>AFROS_ATLANTICO</t>
  </si>
  <si>
    <t>JUAN DE ACOSTA-CONSEJO COMUNITARIO KU-SUTO ANEJUE DE LA COMUNIDAD NEGRA DE SAN JOSE DE SACO</t>
  </si>
  <si>
    <t>COYAIMA-EL TAMBO</t>
  </si>
  <si>
    <t>LA_ESPERANZA</t>
  </si>
  <si>
    <t>LURUACO-CONSEJO COMUNITARIO DE COMUNIDADES NEGRAS DEL MUNICIPIO DE LURUACO MA GENDE (MI GENTE)</t>
  </si>
  <si>
    <t>COYAIMA-LA TUTIRA</t>
  </si>
  <si>
    <t>LA_PLAYA</t>
  </si>
  <si>
    <t>REPELON-CONSEJO COMUNITARIO DE COMUNIDADES NEGRAS MAGENDE MI</t>
  </si>
  <si>
    <t>COYAIMA-LAS PALMAS</t>
  </si>
  <si>
    <t>LOS_PATIOS</t>
  </si>
  <si>
    <t>SUAN-CONSEJO COMUNITARIO KU-SUTO MACHAQUERO DE LAS COMUNIDADES NEGRAS DE SUAN</t>
  </si>
  <si>
    <t>COYAIMA-NUEVA ESPERANZA</t>
  </si>
  <si>
    <t>LOURDES</t>
  </si>
  <si>
    <t>AFROS_BOLIVAR</t>
  </si>
  <si>
    <t>ARJONA-CONSEJO COMUNITARIO DE LA COMUNIDAD NEGRA DEL CORREGIMIENTO DE PUERTO BADEL SANTA ANA</t>
  </si>
  <si>
    <t>COYAIMA-POTRERITO-DOYARE</t>
  </si>
  <si>
    <t>MUTISCUA</t>
  </si>
  <si>
    <t>CARTAGENA-CONSEJO COMUNITARIO DE ARROYO DE PIEDRA</t>
  </si>
  <si>
    <t>COYAIMA-SAN MIGUEL</t>
  </si>
  <si>
    <t>OCAÑA</t>
  </si>
  <si>
    <t>CARTAGENA-CONSEJO COMUNITARIO DE COMUNIDADES NEGRAS DE LA UNIDAD COMUNERA DE GOBIERNO RURAL DE ARARCA</t>
  </si>
  <si>
    <t xml:space="preserve">COYAIMA-SANTA MARTA PALMAR  </t>
  </si>
  <si>
    <t>PAMPLONA</t>
  </si>
  <si>
    <t>CARTAGENA-CONSEJO COMUNITARIO DE COMUNIDADES NEGRAS DE LA UNIDAD COMUNERA DE GOBIERNO RURAL DE BOCACHICA</t>
  </si>
  <si>
    <t>COYAIMA-SANTA MARTA-DIAMANTE</t>
  </si>
  <si>
    <t>PAMPLONITA</t>
  </si>
  <si>
    <t>CARTAGENA-CONSEJO COMUNITARIO DE COMUNIDADES NEGRAS DE LA UNIDAD COMUNERA DE GOBIERNO RURAL DE ISLA DEL ROSARIO CASERIO DE ORIKA</t>
  </si>
  <si>
    <t>COYAIMA-TOTARCO DINDE TRADICIONAL</t>
  </si>
  <si>
    <t>PUERTO_SANTANDER</t>
  </si>
  <si>
    <t>CARTAGENA-CONSEJO COMUNITARIO DE COMUNIDADES NEGRAS DE LA UNIDAD COMUNERA DE GOBIERNO RURAL DE LA BOQUILLA LOCALIDAD DE LA VIRGEN Y TURISTICA</t>
  </si>
  <si>
    <t>COYAIMA-TOTARCO DINDE-INDEPENDIENTE</t>
  </si>
  <si>
    <t>RAGONVALIA</t>
  </si>
  <si>
    <t>CARTAGENA-CONSEJO COMUNITARIO DE COMUNUDADES NEGRAS DE LA UNIDAD COMUNERA DE GOBIERNO RURAL DE MANZANILLO DEL MAR</t>
  </si>
  <si>
    <t>COYAIMA-TOTARCO NIPLE</t>
  </si>
  <si>
    <t>SALAZAR</t>
  </si>
  <si>
    <t>CARTAGENA-CONSEJO COMUNITARIO DE LA COMUNIDAD NEGRA DE LA UNIDAD COMUNERA DE GOBIERNO RURAL DE BARU DE LA LOCALIDAD HISTORICA DEL CARIBE NORTE</t>
  </si>
  <si>
    <t>COYAIMA-TOTARCO PIEDRAS</t>
  </si>
  <si>
    <t>SAN_CALIXTO</t>
  </si>
  <si>
    <t>CARTAGENA-CONSEJO COMUNITARIO DE LA COMUNIDAD NEGRA DE LA UNIDAD COMUNERA DE GOBIERNO RURAL DE TIERRA BOMBA</t>
  </si>
  <si>
    <t>COYAIMA-TOTARCO TAMARINDO</t>
  </si>
  <si>
    <t>CARTAGENA-CONSEJO COMUNITARIO DE LA COMUNIDAD NEGRA DE LA UNIDAD COMUNERA DE GOBIERNO RURAL VEREDA DE PUNTA ARENA -CORREGIMIENTO DE TIERRA BOMBA</t>
  </si>
  <si>
    <t>COYAIMA-TRES ESQUINAS</t>
  </si>
  <si>
    <t>SANTIAGO</t>
  </si>
  <si>
    <t>CARTAGENA-CONSEJO COMUNITARIO DE LA COMUNIDAD NEGRA DEL CORREGIMIENTO DE SANTA ANA</t>
  </si>
  <si>
    <t>COYAIMA-CHENCHE BUENOS AIRES INDEPENDIENTE</t>
  </si>
  <si>
    <t>SARDINATA</t>
  </si>
  <si>
    <t>CARTAGENA-CONSEJO COMUNITARIO DEL CORREGIMIENTO DE PASACABALLOS</t>
  </si>
  <si>
    <t>COYAIMA-HILARQUITO</t>
  </si>
  <si>
    <t>SILOS</t>
  </si>
  <si>
    <t>CARTAGENA-CONSEJO COMUNITARIO DEL PALENQUE DE SAN BASILIO</t>
  </si>
  <si>
    <t>COYAIMA-POTRERITO</t>
  </si>
  <si>
    <t>TEORAMA</t>
  </si>
  <si>
    <t>MARIA LA BAJA-CONSEJO COMUNITARIO DE MARIA LA BAJA</t>
  </si>
  <si>
    <t>COYAIMA-SANTA MARTA INSPECCION</t>
  </si>
  <si>
    <t>TIBU</t>
  </si>
  <si>
    <t>SAN JACINTO-CONSEJOS COMUNITARIOS SAN CRISTOBAL ELADIO ARIZA</t>
  </si>
  <si>
    <t>COYAIMA-CHENCHE MEDIA LUNA</t>
  </si>
  <si>
    <t>AFROS_CAUCA</t>
  </si>
  <si>
    <t>BOLIVAR-CONSEJO COMUNITARIO DE LAS POBLACIONES DEL CORREGIMIENTO DE CAPELLANIAS</t>
  </si>
  <si>
    <t>COYAIMA-CASTILLA - ANGOSTURAS</t>
  </si>
  <si>
    <t>VILLA_CARO</t>
  </si>
  <si>
    <t>BOLIVAR-CONSEJO COMUNITARIO DEL CORREGIMIENTO DE CARBONERA</t>
  </si>
  <si>
    <t>COYAIMA-LOMAS DE HILARCO</t>
  </si>
  <si>
    <t>VILLA_DEL_ROSARIO</t>
  </si>
  <si>
    <t>BUENOS AIRES-CONSEJO COMUNITARIO RIO CAUCA DE LA COMUNIDAD NEGRA</t>
  </si>
  <si>
    <t>COYAIMA-ZARAGOZA TAMARINDO</t>
  </si>
  <si>
    <t>QUINDIO</t>
  </si>
  <si>
    <t>CALOTO-CONSEJO COMUNITARIO DE LA COMUNIDAD AFRO DE LAS RIVERAS DEL RIO PALO</t>
  </si>
  <si>
    <t>COYAIMA-CHENCHE BALSILLAS</t>
  </si>
  <si>
    <t>CALOTO-CONSEJO COMUNITARIO DE LA COMUNIDAD NEGRA DEL CORREGIMIENTO CENTRO DE CALOTO</t>
  </si>
  <si>
    <t>COYAIMA-FLORAL TRADICIONAL32</t>
  </si>
  <si>
    <t>CALARCA</t>
  </si>
  <si>
    <t>CALOTO-CONSEJO COMUNITARIO DE LA COMUNIDAD NEGRA DEL CORREGIMIENTO DE GUACHENE</t>
  </si>
  <si>
    <t xml:space="preserve">COYAIMA-ZANJA HONDA 55 </t>
  </si>
  <si>
    <t>CIRCASIA</t>
  </si>
  <si>
    <t>CALOTO-CONSEJO COMUNITARIO DE LA COMUNIDAD NEGRA DEL CORREGIMIENTO VEREDAS NOORIENTALES</t>
  </si>
  <si>
    <t>COYAIMA-GUADUALITO</t>
  </si>
  <si>
    <t>GUACHENE-CONSEJO COMUNITARIO COMUNIDAD NEGRA DE PILAMO EL PALENQUE</t>
  </si>
  <si>
    <t>NATAGAIMA-ANACARCO</t>
  </si>
  <si>
    <t>FILANDIA</t>
  </si>
  <si>
    <t>GUAPI-CONSEJO COMUNITARIO DE GUAPI ABAJO</t>
  </si>
  <si>
    <t>NATAGAIMA-BATEAS</t>
  </si>
  <si>
    <t>GENOVA</t>
  </si>
  <si>
    <t>GUAPI-CONSEJO COMUNITARIO DE LA COMUNIDAD NEGRA DE RIO NAPI</t>
  </si>
  <si>
    <t>NATAGAIMA-PALMA ALTA</t>
  </si>
  <si>
    <t>LA_TEBAIDA</t>
  </si>
  <si>
    <t>GUAPI-CONSEJO COMUNITARIO DEL RIO GUAJUI</t>
  </si>
  <si>
    <t>NATAGAIMA-POCHARCO</t>
  </si>
  <si>
    <t>MONTENEGRO</t>
  </si>
  <si>
    <t>GUAPI-CONSEJO COMUNITARIO DEL RIO SAN FRANCISCO</t>
  </si>
  <si>
    <t>NATAGAIMA-SAN MIGUEL</t>
  </si>
  <si>
    <t>PIJAO</t>
  </si>
  <si>
    <t>LOPEZ DE MICAY-CONSEJO COMUNITARIO MANGLARES DEL RIO MICAY</t>
  </si>
  <si>
    <t>NATAGAIMA-TAMIRCO</t>
  </si>
  <si>
    <t>QUIMBAYA</t>
  </si>
  <si>
    <t>MERCADERES-CONSEJO COMUNITARIO DE LAS COMUNIDADES NEGRAS DEL CORREGIMIENTO DE CAJAMARCA</t>
  </si>
  <si>
    <t>NATAGAIMA-TINAJAS</t>
  </si>
  <si>
    <t>SALENTO</t>
  </si>
  <si>
    <t>MERCADERES-CONSEJO COMUNITARIO DEL CORREGIMIENTO DE MOJARRAS</t>
  </si>
  <si>
    <t>NATAGAIMA-GUASIMAL</t>
  </si>
  <si>
    <t>PEREIRA</t>
  </si>
  <si>
    <t>MIRANDA-CONSEJO COMUNITARIO DE LA COMUNIDAD NEGRA DE MIRANDA</t>
  </si>
  <si>
    <t>NATAGAIMA-LOS ANGELES</t>
  </si>
  <si>
    <t>APIA</t>
  </si>
  <si>
    <t>MIRANDA-CONSEJO COMUNITARIO DE LAS COMUNIDADES NEGRAS DEL CORREGIMIENTO EL ORTIGAL, VEREDAS DE LA LINDOSA Y TULIPAN</t>
  </si>
  <si>
    <t>NATAGAIMA-RINCON DE ANCHIQUE</t>
  </si>
  <si>
    <t>MORALES-CONSEJO COMUNITARIO DE LA COMUNIDAD NEGRA DEL MUNICIPIO DE MORALES UBICADA EN EL CORRGUIMIENTO PAN DE AZUCAR - DISTRITO OCHO</t>
  </si>
  <si>
    <t>NATAGAIMA-PACANDE</t>
  </si>
  <si>
    <t>BELEN_DE_UMBRIA</t>
  </si>
  <si>
    <t>PADILLA-CONSEJO COMUNITARIO ZONA OCCIDENTAL UNION YARU</t>
  </si>
  <si>
    <t>NATAGAIMA-YACO MOLANA</t>
  </si>
  <si>
    <t>DOSQUEBRADAS</t>
  </si>
  <si>
    <t>PATIA-CONSEJO COMUNITARIO AFRO DEL CORREGIMIENTO DE EL ESTRECHO PATIA</t>
  </si>
  <si>
    <t>NATAGAIMA-CHAQUIRA</t>
  </si>
  <si>
    <t>GUATICA</t>
  </si>
  <si>
    <t>PATIA-CONSEJO COMUNITARIO AFRO DEL CORREGIMIENTO DE LA FLORIDA PATIA</t>
  </si>
  <si>
    <t>NATAGAIMA-PUEBLO NUEVO</t>
  </si>
  <si>
    <t>LA_CELIA</t>
  </si>
  <si>
    <t>PATIA-CONSEJO COMUNITARIO AFRO DEL CORREGIMIENTO DE MENDEZ</t>
  </si>
  <si>
    <t>NATAGAIMA-DIAMANTE</t>
  </si>
  <si>
    <t>LA_VIRGINIA</t>
  </si>
  <si>
    <t>PATIA-CONSEJO COMUNITARIO D ELA COMUNIDAD AFRO DE GUAYABAL MUNICIPIO DE PATIA</t>
  </si>
  <si>
    <t>NATAGAIMA-RINCON BODEGA</t>
  </si>
  <si>
    <t>MARSELLA</t>
  </si>
  <si>
    <t>PIAMONTE-CONSEJO COMUNITARIO DE COMUNIDADES NEGRAS DEL MUNICIPIO DE PIAMONTE ORCONEPIAC</t>
  </si>
  <si>
    <t>NATAGAIMA-BARZALOZA</t>
  </si>
  <si>
    <t>MISTRATO</t>
  </si>
  <si>
    <t>PUERTO TEJADA-CONSEJO COMUNITARIO PALENQUE MONTE OSCURO</t>
  </si>
  <si>
    <t>NATAGAIMA-IMBA</t>
  </si>
  <si>
    <t>PUEBLO_RICO</t>
  </si>
  <si>
    <t>PUERTO TEJADA-CONSEJO COMUNITARIO RIO PALO MUNICIPIO DE PUERTO TEJADA</t>
  </si>
  <si>
    <t>NATAGAIMA-OLIRCO</t>
  </si>
  <si>
    <t>QUINCHIA</t>
  </si>
  <si>
    <t>SANTANDER DE QUILICHAO-CONSEJO COMUNITARIO DE LA COMUNIDAD NEGRA DE LA CUENCA DEL RIO PAEZ-QUINAMAYO CURPAQ</t>
  </si>
  <si>
    <t>NATAGAIMA-MERCADILLO</t>
  </si>
  <si>
    <t>SANTA_ROSA_DE_CABAL</t>
  </si>
  <si>
    <t>TIMBIQUI-CONSAEJO COMUNITARIO RENACER NEGRO</t>
  </si>
  <si>
    <t>NATAGAIMA-QUEBRADITAS</t>
  </si>
  <si>
    <t>SANTUARIO</t>
  </si>
  <si>
    <t>TIMBIQUI-CONSEJO COMUNITARIO DE LA CUENCA DEL RIO SAN BERNARDO PATIA NORTE</t>
  </si>
  <si>
    <t>NATAGAIMA-COCANA</t>
  </si>
  <si>
    <t>SANTANDER</t>
  </si>
  <si>
    <t>BUCARAMANGA</t>
  </si>
  <si>
    <t>TIMBIQUI-CONSEJO COMUNITARIO EL CUERVAL</t>
  </si>
  <si>
    <t>NATAGAIMA-NATACOY PIJAO</t>
  </si>
  <si>
    <t>AGUADA</t>
  </si>
  <si>
    <t>TIMBIQUI-CONSEJO COMUNITARIO NEGROS EN ACCION</t>
  </si>
  <si>
    <t>NATAGAIMA-RINCON VELU</t>
  </si>
  <si>
    <t>TIMBIQUI-CONSEJO COMUNITARIO NEGROS UNIDOS</t>
  </si>
  <si>
    <t xml:space="preserve">ORTEGA-AICO  </t>
  </si>
  <si>
    <t>ARATOCA</t>
  </si>
  <si>
    <t>TIMBIQUI-CONSEJO COMUNITARIO PARTE ALTA SUR DEL RIO SAIJA</t>
  </si>
  <si>
    <t>ORTEGA-GUAIPA CENTRO</t>
  </si>
  <si>
    <t>TIMBIQUI-CONSEJO COMUNITARIO PARTE BAJA DEL RIO SAIJA</t>
  </si>
  <si>
    <t xml:space="preserve">ORTEGA-GUATAVITA TUA </t>
  </si>
  <si>
    <t>BARICHARA</t>
  </si>
  <si>
    <t>AFROS_CHOCO</t>
  </si>
  <si>
    <t>ACANDI-CONSEJO COMUNITARIO DE CUENCA DEL RIO TOLO Y ZONA COSTERA SUR</t>
  </si>
  <si>
    <t>ORTEGA-LA SORTIJA</t>
  </si>
  <si>
    <t>BARRANCABERMEJA</t>
  </si>
  <si>
    <t>ACANDI-CONSEJO COMUNITARIO DE LA COMUNIDAD NEGRA DE CHUGANDI</t>
  </si>
  <si>
    <t>ORTEGA-NICOLAS RAMIREZ</t>
  </si>
  <si>
    <t>ACANDI-CONSEJO COMUNITARIO DE LA COMUNIDAD NEGRA DE CHUGANDICITO</t>
  </si>
  <si>
    <t>ORTEGA-PASO ANCHO-CHICUAMBE</t>
  </si>
  <si>
    <t>ACANDI-CONSEJO COMUNITARIO DE LA COMUNIDAD NEGRA DE FURUTUNGO</t>
  </si>
  <si>
    <t>ORTEGA-RECINTO PALMAROSA</t>
  </si>
  <si>
    <t>ACANDI-CONSEJO COMUNITARIO DE LA COMUNIDAD NEGRA DE LA JOAQUINA Y NAPU</t>
  </si>
  <si>
    <t>ORTEGA-VUELTA DEL RIO</t>
  </si>
  <si>
    <t>CALIFORNIA</t>
  </si>
  <si>
    <t>ACANDI-CONSEJO COMUNITARIO DE LA COMUNIDAD NEGRA DE LA UNION, LA MANUELA Y AGUAS BLANCAS</t>
  </si>
  <si>
    <t>ORTEGA-POCARA</t>
  </si>
  <si>
    <t>CAPITANEJO</t>
  </si>
  <si>
    <t>ACANDI-CONSEJO COMUNITARIO DE LA COMUNIDAD NEGRA DE PEÑALOZA</t>
  </si>
  <si>
    <t>ORTEGA-SAN DIEGO</t>
  </si>
  <si>
    <t>CARCASI</t>
  </si>
  <si>
    <t>ACANDI-CONSEJO COMUNITARIO DE LA COMUNIDAD NEGRA DE PLAYONA Y TRIGANA</t>
  </si>
  <si>
    <t>ORTEGA-EL VERGEL</t>
  </si>
  <si>
    <t>CEPITA</t>
  </si>
  <si>
    <t>ACANDI-CONSEJO COMUNITARIO DE LA COMUNIDAD NEGRA DE SAN FRANCISCO</t>
  </si>
  <si>
    <t>ORTEGA-MESA DE ORTEGA</t>
  </si>
  <si>
    <t>CERRITO</t>
  </si>
  <si>
    <t>ACANDI-CONSEJO COMUNITARIO DE LA COMUNIDAD NEGRA DE SAN MIGUEL</t>
  </si>
  <si>
    <t>ORTEGA-GUAIPA</t>
  </si>
  <si>
    <t>CHARALA</t>
  </si>
  <si>
    <t>ACANDI-CONSEJO COMUNITARIO DE LA COMUNIDAD NEGRA DE TIBIRRI ALTO, MEDIO,BAJO</t>
  </si>
  <si>
    <t>ORTEGA-LA FLECHA ALTOZANO</t>
  </si>
  <si>
    <t>CHARTA</t>
  </si>
  <si>
    <t>ACANDI-CONSEJO COMUNITARIO DE LA COMUNIDAD NEGRA EL BEZOTE, LA REINALDA, LOS TITIZA ALTO, MEDIO, BAJO Y QUEBRADA LOMA</t>
  </si>
  <si>
    <t>ORTEGA-PALERMO</t>
  </si>
  <si>
    <t>ACANDI-CONSEJO COMUNITARIO DE LAS COMUNIDADES NEGRAS DE ACANDI SECO, EL SEDRO Y JUANCHO</t>
  </si>
  <si>
    <t>ORTEGA-BOCAS DE TETUAN</t>
  </si>
  <si>
    <t>CHIPATA</t>
  </si>
  <si>
    <t>ACANDI-CONSEJO COMUNITARIO DE LAS COMUNIDADES NEGRAS DE BATATILLA.</t>
  </si>
  <si>
    <t>ORTEGA-BALSILLAS25</t>
  </si>
  <si>
    <t>CIMITARRA</t>
  </si>
  <si>
    <t>ACANDI-CONSEJO COMUNITARIO DE LAS COMUNIDADES NEGRAS DE CALETA Y BARRANCON</t>
  </si>
  <si>
    <t>ORTEGA-BALSILLAS EL LIMON26</t>
  </si>
  <si>
    <t>ACANDI-CONSEJO COMUNITARIO DE LAS COMUNIDADES NEGRAS DE CAPITAN</t>
  </si>
  <si>
    <t>PLANADAS-GAITANIA</t>
  </si>
  <si>
    <t>CONFINES</t>
  </si>
  <si>
    <t>ACANDI-CONSEJO COMUNITARIO DE LAS COMUNIDADES NEGRAS DE CAPURGANA, RUFINO PINO ROA Y AGUACATE.</t>
  </si>
  <si>
    <t>RIOBLANCO-LAS MERCEDES</t>
  </si>
  <si>
    <t>CONTRATACION</t>
  </si>
  <si>
    <t>ACANDI-CONSEJO COMUNITARIO DE LAS COMUNIDADES NEGRAS DE LA CUENCA DEL RIO ACANDI Y LA ZONA COSTERA NORTE</t>
  </si>
  <si>
    <t>SAN ANTONIO-SAN ANTONIO DE CALARMA</t>
  </si>
  <si>
    <t>COROMORO</t>
  </si>
  <si>
    <t>ACANDI-CONSEJO COMUNITARIO DE LAS COMUNIDADES NEGRAS DE SAPZURRO</t>
  </si>
  <si>
    <t>INDIGENAS_VALLE_DEL_CAUCA</t>
  </si>
  <si>
    <t>ANSERMANUEVO-DACHI DRUA MUNDI</t>
  </si>
  <si>
    <t>DESCRIPCION</t>
  </si>
  <si>
    <t>VALOR DE IVA</t>
  </si>
  <si>
    <t>VALOR TOTAL UNITARIO</t>
  </si>
  <si>
    <t>CURITI</t>
  </si>
  <si>
    <t>ALTO BAUDO-CONSEJO COMUNITARIO DE BELLA VISTA DUBAZA</t>
  </si>
  <si>
    <t>ARGELIA-VANIA CHAMI DE ARGELIA</t>
  </si>
  <si>
    <t>EL_CARMEN_DE_CHUCURI</t>
  </si>
  <si>
    <t>ALTO BAUDO-CONSEJO COMUNITARIO DE PUERTO ECHEVERRY</t>
  </si>
  <si>
    <t>BOLIVAR-CAÑON RIO SAN QUININI</t>
  </si>
  <si>
    <t>EL_GUACAMAYO</t>
  </si>
  <si>
    <t>ALTO BAUDO-CONSEJO COMUNITARIO DE SAN FRANCISCO DE CUGUCHO</t>
  </si>
  <si>
    <t>BOLIVAR-RIO GARRAPATAS</t>
  </si>
  <si>
    <t>3.ALCACHOFA-VARIEDAD CLIMA MEDIO - FRIO-KILOGRAMO</t>
  </si>
  <si>
    <t>ALTO, MEDIO Y BAJO BAUDO, RIO QUITO, Y CANTON DE SAN PABLO-CONSEJO COMUNITARIO GENERAL DEL RIO BAUDO Y SUS AFLUENTES - ACABA</t>
  </si>
  <si>
    <t>BUENAVENTURA-BURUJON-LA UNION S BERNARDO</t>
  </si>
  <si>
    <t>4.APIO-TALL UTAH E.S CLIMA MEDIO -FRIO-KILOGRAMO</t>
  </si>
  <si>
    <t>EL_PLAYON</t>
  </si>
  <si>
    <t>ATRATO-CONSEJO COMUNITARIO DE LA COMUNIDAD NEGRA DE VUELTA MANZA</t>
  </si>
  <si>
    <t>BUENAVENTURA-CABECERAS</t>
  </si>
  <si>
    <t>5.AHUYAMA-CANDELARIA CLIMA MEDIO-KILOGRAMO</t>
  </si>
  <si>
    <t>ENCINO</t>
  </si>
  <si>
    <t>BAHIA SOLANO-CONSEJO COMUNITARIO DE CUPICA</t>
  </si>
  <si>
    <t>BUENAVENTURA-CHACHAJO</t>
  </si>
  <si>
    <t>6.AHUYAMA-VALLUNA CLIMA MEDIO-KILOGRAMO</t>
  </si>
  <si>
    <t>ENCISO</t>
  </si>
  <si>
    <t>BAHIA SOLANO-CONSEJO COMUNITARIO GENERAL DE LA COSTA PACIFICA DEL NORTE DEL CHOCO- LOS DELFINES.</t>
  </si>
  <si>
    <t>BUENAVENTURA-GUAYACAN-SANTA ROSA</t>
  </si>
  <si>
    <t>7.AJO-MORADO CLIMA MEDIO-FRÍO-KILOGRAMO / UNIDAD</t>
  </si>
  <si>
    <t>FLORIAN</t>
  </si>
  <si>
    <t>BAHIA SOLANO-CONSEJO COMUNITARIO LOCAL DEL VALLE EL CEDRO</t>
  </si>
  <si>
    <t>BUENAVENTURA-NUEVO PITALITO</t>
  </si>
  <si>
    <t>8.AJO-ROJO RUBÍ CLIMA MEDIO-FRIO-KILOGRAMO / UNIDAD</t>
  </si>
  <si>
    <t>FLORIDABLANCA</t>
  </si>
  <si>
    <t>BAJO BAUDO-CONSEJO COMUNITARIO DE CUEVITA</t>
  </si>
  <si>
    <t>BUENAVENTURA-RIO DAGUA</t>
  </si>
  <si>
    <t>9.AJI-JALAPEÑO CLIMA CALIDO-MEDIO-KILOGRAMO</t>
  </si>
  <si>
    <t>GALAN</t>
  </si>
  <si>
    <t>BAJO BAUDO-CONSEJO COMUNITARIO DE PAVASA</t>
  </si>
  <si>
    <t xml:space="preserve">BUENAVENTURA-RIO NAYA (JOAQUINCITO) </t>
  </si>
  <si>
    <t>10.ARVEJA-ICA-TOMINE CLIMA MEDIO-FRIO-KILOGRAMO</t>
  </si>
  <si>
    <t>GAMBITA</t>
  </si>
  <si>
    <t>BAJO BAUDO-CONSEJO COMUNITARIO DE PIZARRO</t>
  </si>
  <si>
    <t>BUENAVENTURA-CHONARA HUENA</t>
  </si>
  <si>
    <t>11.ARVEJA-SANTA ISABEL CLIMA FRIO-KILOGRAMO</t>
  </si>
  <si>
    <t>GIRON</t>
  </si>
  <si>
    <t>BAJO BAUDO-CONSEJO COMUNITARIO DE SAN AGUSTIN DE TERRON</t>
  </si>
  <si>
    <t>BUENAVENTURA-LA DELFINA33</t>
  </si>
  <si>
    <t>12.ARROZ-SECANO-VARIEDAD SEGÚN REGIÓN CLIMA CALIDO-KILOGRAMO</t>
  </si>
  <si>
    <t>GUACA</t>
  </si>
  <si>
    <t>BAJO BAUDO-CONSEJO COMUNITARIO DE SIVIRU</t>
  </si>
  <si>
    <t>DAGUA-YU YIK KWE27</t>
  </si>
  <si>
    <t>13.ARROZ-RIEGO-VARIEDAD SEGÚN REGIÓN CLIMA CALIDO-KILOGRAMO</t>
  </si>
  <si>
    <t>BAJO BAUDO-CONSEJO COMUNITARIO DE VIRUDO</t>
  </si>
  <si>
    <t>EL CAIRO-DOXURA</t>
  </si>
  <si>
    <t>14.BERENJENA-LONG PURPLE 5 CLIMA CALIDO-KILOGRAMO</t>
  </si>
  <si>
    <t>GUAPOTA</t>
  </si>
  <si>
    <t>BAJO BAUDO-CONSEJO COMUNITARIO SAN ANDRES DE USURAGA</t>
  </si>
  <si>
    <t>EL DOVIO-RIO GARRAPATAS</t>
  </si>
  <si>
    <t>15.BERENJENA-BLACK EEAUTY CLIMA CALIDO-KILOGRAMO</t>
  </si>
  <si>
    <t>GUAVATA</t>
  </si>
  <si>
    <t>BAJO BAUDO-CONSEJOS COMUNITARIO DE PILIZA</t>
  </si>
  <si>
    <t>FLORIDA-EL TRIUNFO-CRISTAL  PAEZ</t>
  </si>
  <si>
    <t>16.BROCOLI-WALTHAM E.S CLIMA MEDIO - FRIO-KILOGRAMO</t>
  </si>
  <si>
    <t>GÜEPSA</t>
  </si>
  <si>
    <t>BAJO BAUDO-CONSEJO COMUNITARIO VILLA MARIA DE PURRICHA - COCOVIMA</t>
  </si>
  <si>
    <t>FLORIDA-NASA KWE'S KIWE</t>
  </si>
  <si>
    <t>17.BROCOLI-CALABRÉS CLIMA MEDIO - FRIO-KILOGRAMO</t>
  </si>
  <si>
    <t>HATO</t>
  </si>
  <si>
    <t>BAJO BAUDO Y LITORAL DE SAN JUAN-CONSEJO COMUNITARIO DE LA COSTA PACIFICA -CONCOSTA</t>
  </si>
  <si>
    <t>FLORIDA-NASA THA</t>
  </si>
  <si>
    <t>18.CALABACIN-COCOZELE CLIMA MEDIO - FRIO-KILOGRAMO</t>
  </si>
  <si>
    <t>JESUS_MARIA</t>
  </si>
  <si>
    <t>CANTON DE SAN PABLO-CONSEJO COMUNITARIO MAYOR DEL CANTON DE SAN PABLO ACISANP</t>
  </si>
  <si>
    <t>JAMUNDI-KWE'S KIWE NASA (LA CRISTALINA)</t>
  </si>
  <si>
    <t>19.CEBOLLA CABEZONA-VARIEDAD PURA ROJA CREOLE CLIMA MEDIO - FRIO-KILOGRAMO</t>
  </si>
  <si>
    <t>JORDAN</t>
  </si>
  <si>
    <t>CARMEN DE ATRATO-CONSEJO COMUNITARIO DE CARMEN DE ATRATO</t>
  </si>
  <si>
    <t>PRADERA-KWET WALA (PIEDRA GRANDE)74</t>
  </si>
  <si>
    <t>20.CEBOLLA CABEZONA-VARIEDAD PURA ROJA BERMUDA CLIMA MEDIO - FRIO-KILOGRAMO</t>
  </si>
  <si>
    <t>LA_BELLEZA</t>
  </si>
  <si>
    <t>CARMEN DEL DARIEN-CONSEJO COMUNITARIO DE LA COMUNIDAD DE LA CUENCA DEL RIO CURBARADO</t>
  </si>
  <si>
    <t>RESTREPO-LOS NIASA</t>
  </si>
  <si>
    <t>21.CEBOLLA CABEZONA-VARIEDAD PURA BLANCA TEXAS GRANO Ca - PRR CLIMA MEDIO - FRIO-KILOGRAMO</t>
  </si>
  <si>
    <t>LANDAZURI</t>
  </si>
  <si>
    <t>CERTEGUI-CONSEJO COMUNITARIO DE CERTEGUI -COCOMACER</t>
  </si>
  <si>
    <t>RESTREPO-NABERA DRUA</t>
  </si>
  <si>
    <t>22.CEBOLLA CABEZONA-VARIEDAD PURA BLANCA 502 CLIMA MEDIO - FRIO-KILOGRAMO</t>
  </si>
  <si>
    <t>CONDOTO (Y RIO IRO)-CONSEJO COMUNITARIO MAYOR DEL MUNICIPIO DE CONDOTO</t>
  </si>
  <si>
    <t>TRUJILLO-DRUA DO (PORTALES DEL RIO)</t>
  </si>
  <si>
    <t>23.CEBOLLA CABEZONA-VARIEDAD PURA BLANCA TEXAS YELLOW GRANDEX CLIMA MEDIO - FRIO-KILOGRAMO</t>
  </si>
  <si>
    <t>LEBRIJA</t>
  </si>
  <si>
    <t>ISTMINA, NOVITA, SIPI, Y LITORAL DE SAN JUAN-CONSEJO COMUNITARIO DEL MEDIO, BAJO Y ZONA COSTERA DEL SAN JUAN ACADESAN</t>
  </si>
  <si>
    <t>TRUJILLO-BAJO CACERES79</t>
  </si>
  <si>
    <t>24.CEBOLLA LARGA-TOKIO LONG WITHE CLIMA CALIDO-MEDIO-FRIO-KILOGRAMO</t>
  </si>
  <si>
    <t>LOS_SANTOS</t>
  </si>
  <si>
    <t>ITSMINA (MEDIO SAN JUAN)-CONSEJO COMUNITARIO MAYOR DE ISTMINA Y PARTE DEL MEDIO SAN JUAN COCOMIMSA</t>
  </si>
  <si>
    <t>TULUA-DACHI DRUA CHAMI</t>
  </si>
  <si>
    <t>25.CEBOLLA PUERRO-PUERRO CLIMA MEDIO - FRIO-KILOGRAMO</t>
  </si>
  <si>
    <t>MACARAVITA</t>
  </si>
  <si>
    <t>JURADO-CONSEJO COMUNITARIO MAYOR DEL MUNICIPIO DE JURADO</t>
  </si>
  <si>
    <t xml:space="preserve">VIJES-WASIRUMA </t>
  </si>
  <si>
    <t>26.CILANTRO-VARIEDAD PURA PASTUSO CLIMA CALIDO -MEDIO-FRIO-KILOGRAMO</t>
  </si>
  <si>
    <t>MALAGA</t>
  </si>
  <si>
    <t>LLORO /ATRATO-CONSEJO COMUNITARIO MAYOR DE LA ORGANIZACION POPULAR CAMPESINA DEL ALTO ATRATO COCOMOPOCA</t>
  </si>
  <si>
    <t>INDIGENAS_ARAUCA</t>
  </si>
  <si>
    <t>ARAUCA-EL ZAMURO</t>
  </si>
  <si>
    <t>27.CILANTRO-VARIEDAD PURA FINO DE CASTILLA CLIMA CALIDO -MEDIO-FRIO-KILOGRAMO</t>
  </si>
  <si>
    <t>MATANZA</t>
  </si>
  <si>
    <t>MEDIO BAUDO-CONSEJO COMUNITARIO MAYOR DE LAS COMUNIDADES NEGRAS DEL RIO PEPE</t>
  </si>
  <si>
    <t>ARAUCA-LA VORAGINE-LA ILUSION</t>
  </si>
  <si>
    <t>28.CILANTRO-VARIEDAD PURA PATIMORADO CLIMA CALIDO -MEDIO-FRIO-KILOGRAMO</t>
  </si>
  <si>
    <t>MOGOTES</t>
  </si>
  <si>
    <t>NOVITA-CONSEJO COMUNITARIO DE LA COMUNIDAD NEGRA DE AGUA CLARA</t>
  </si>
  <si>
    <t>ARAUCA-MATECANDELA</t>
  </si>
  <si>
    <t>29.CILANTRO-VARIEDAD PURA MORADO CLIMA CALIDO -MEDIO-FRIO-KILOGRAMO</t>
  </si>
  <si>
    <t>MOLAGAVITA</t>
  </si>
  <si>
    <t>NOVITA-CONSEJO COMUNITARIO DE LA COMUNIDAD NEGRA DE AGUA SUCIA</t>
  </si>
  <si>
    <t>ARAUCA-SAN JOSE DE LIPA (CONVERSION)</t>
  </si>
  <si>
    <t>30.COL CHINA-CHINA CLIMA MEDIO - FRIO-KILOGRAMO</t>
  </si>
  <si>
    <t>OCAMONTE</t>
  </si>
  <si>
    <t>NOVITA-CONSEJO COMUNITARIO DE LA COMUNIDAD NEGRA DE CABECERA</t>
  </si>
  <si>
    <t>ARAUCA-LA ISLA</t>
  </si>
  <si>
    <t>31.COLIFLOR-SNOWRALL CLIMA MEDIO - FRIO-KILOGRAMO</t>
  </si>
  <si>
    <t>OIBA</t>
  </si>
  <si>
    <t>NOVITA-CONSEJO COMUNITARIO DE LA COMUNIDAD NEGRA DE CHITO</t>
  </si>
  <si>
    <t xml:space="preserve">ARAUQUITA-EL VIGIA </t>
  </si>
  <si>
    <t>32.COLTALLOS-GEORGIA SOUTHERN CLIMA MEDIO - FRIO-KILOGRAMO</t>
  </si>
  <si>
    <t>ONZAGA</t>
  </si>
  <si>
    <t>NOVITA-CONSEJO COMUNITARIO DE LA COMUNIDAD NEGRA DE COCOTEA</t>
  </si>
  <si>
    <t>ARAUQUITA-BAYONEROS</t>
  </si>
  <si>
    <t>33.ESPINACA-VIROFLAY CLIMA FRIO-KILOGRAMO</t>
  </si>
  <si>
    <t>PALMAR</t>
  </si>
  <si>
    <t>NOVITA-CONSEJO COMUNITARIO DE LA COMUNIDAD NEGRA DE CURUNDO</t>
  </si>
  <si>
    <t>ARAUQUITA-CAJAROS</t>
  </si>
  <si>
    <t>34.FRÍJOL ARBUSTIVO-CALIMA CLIMA CALIDO-MEDIO-KILOGRAMO</t>
  </si>
  <si>
    <t>PALMAS_DEL_SOCORRO</t>
  </si>
  <si>
    <t>NOVITA-CONSEJO COMUNITARIO DE LA COMUNIDAD NEGRA DE EL CAJON</t>
  </si>
  <si>
    <t>CRAVO NORTE-CANANAMA</t>
  </si>
  <si>
    <t>35.FRÍJOL ARBUSTIVO-CERINZA CLIMA FRIO-KILOGRAMO</t>
  </si>
  <si>
    <t>PARAMO</t>
  </si>
  <si>
    <t>NOVITA-CONSEJO COMUNITARIO DE LA COMUNIDAD NEGRA DE EL CARMEN DEL SURAMA</t>
  </si>
  <si>
    <t>FORTUL-CUSAY-LA COLORADA</t>
  </si>
  <si>
    <t>36.FRÍJOL ARBUSTIVO-RADICAL CLIMA CÁLIDO-MEDIO-KILOGRAMO</t>
  </si>
  <si>
    <t>PIEDECUESTA</t>
  </si>
  <si>
    <t>NOVITA-CONSEJO COMUNITARIO DE LA COMUNIDAD NEGRA DE EL CHORRO</t>
  </si>
  <si>
    <t>FORTUL-CIBARIZA</t>
  </si>
  <si>
    <t>37.FRÍJOL ARBUSTIVO-QUIMBAYA CLIMA MEDIO-KILOGRAMO</t>
  </si>
  <si>
    <t>PINCHOTE</t>
  </si>
  <si>
    <t>NOVITA-CONSEJO COMUNITARIO DE LA COMUNIDAD NEGRA DE EL GUINAL</t>
  </si>
  <si>
    <t>SARAVENA-PLAYAS DE BOJABA</t>
  </si>
  <si>
    <t>38.FRÍJOL ARBUSTIVO-BACHUE CLIMA FRIO-KILOGRAMO</t>
  </si>
  <si>
    <t>PUENTE_NACIONAL</t>
  </si>
  <si>
    <t>NOVITA-CONSEJO COMUNITARIO DE LA COMUNIDAD NEGRA DE EL MANSO</t>
  </si>
  <si>
    <t>SARAVENA-VALLES DEL SOL</t>
  </si>
  <si>
    <t>39.FRÍJOL ARBUSTIVO-ANDINO CLIMA MEDIO-KILOGRAMO</t>
  </si>
  <si>
    <t>PUERTO_PARRA</t>
  </si>
  <si>
    <t>NOVITA-CONSEJO COMUNITARIO DE LA COMUNIDAD NEGRA DE EL TIGRE</t>
  </si>
  <si>
    <t>TAME-ANGOSTURA</t>
  </si>
  <si>
    <t>40.FRÍJOL ARBUSTIVO-CAUPÍ CLIMA CÁLIDO-KILOGRAMO</t>
  </si>
  <si>
    <t>PUERTO_WILCHES</t>
  </si>
  <si>
    <t>NOVITA-CONSEJO COMUNITARIO DE LA COMUNIDAD NEGRA DE EL TORRA</t>
  </si>
  <si>
    <t>TAME-CAÑO CLARO</t>
  </si>
  <si>
    <t>41.FRÍJOL ENREDADERA-CARAOTA CLIMA CÁLIDO-MEDIO-KILOGRAMO</t>
  </si>
  <si>
    <t>NOVITA-CONSEJO COMUNITARIO DE LA COMUNIDAD NEGRA DE IRABUBU</t>
  </si>
  <si>
    <t>TAME-CUILOTO II</t>
  </si>
  <si>
    <t>42.FRÍJOL ENREDADERA-MUNGO CLIMA CÁLIDO-MEDIO-KILOGRAMO</t>
  </si>
  <si>
    <t>SABANA_DE_TORRES</t>
  </si>
  <si>
    <t>NOVITA-CONSEJO COMUNITARIO DE LA COMUNIDAD NEGRA DE JUNTAS DEL TAMANA</t>
  </si>
  <si>
    <t>TAME-GENAREROS</t>
  </si>
  <si>
    <t>43.FRÍJOL ENREDADERA-BOLA ROJA CLIMA FRIO-KILOGRAMO</t>
  </si>
  <si>
    <t>SAN_ANDRES</t>
  </si>
  <si>
    <t>NOVITA-CONSEJO COMUNITARIO DE LA COMUNIDAD NEGRA DE PINDAZA</t>
  </si>
  <si>
    <t>TAME-JULIEROS Y VELAZQUEROS</t>
  </si>
  <si>
    <t>44.FRÍJOL ENREDADERA-AGRARIO CLIMA MEDIO-KILOGRAMO</t>
  </si>
  <si>
    <t>SAN_BENITO</t>
  </si>
  <si>
    <t>NOVITA-CONSEJO COMUNITARIO DE LA COMUNIDAD NEGRA DE PLAYA DEL ROSARIO</t>
  </si>
  <si>
    <t>TAME-LA ESPERANZA</t>
  </si>
  <si>
    <t>45.FRÍJOL ENREDADERA-CARGAMANTO BLANCO CLIMA MEDIO -FRIO-KILOGRAMO</t>
  </si>
  <si>
    <t>SAN_GIL</t>
  </si>
  <si>
    <t>NOVITA-CONSEJO COMUNITARIO DE LA COMUNIDAD NEGRA DE QUEBRADA LARGA</t>
  </si>
  <si>
    <t>TAME-LOS IGUANITOS</t>
  </si>
  <si>
    <t>46.FRÍJOL ENREDADERA-CARGAMANTO ROJO CLIMA MEDIO -FRIO-KILOGRAMO</t>
  </si>
  <si>
    <t>SAN_JOAQUIN</t>
  </si>
  <si>
    <t>NOVITA-CONSEJO COMUNITARIO DE LA COMUNIDAD NEGRA DE SAN JERONIMO</t>
  </si>
  <si>
    <t>TAME-MACARIEROS SAN JOSE</t>
  </si>
  <si>
    <t>47.FRÍJOL ENREDADERA-VERDE ANDINO CLIMA MEDIO-KILOGRAMO</t>
  </si>
  <si>
    <t>SAN_JOSE_DE_MIRANDA</t>
  </si>
  <si>
    <t>NOVITA-CONSEJO COMUNITARIO DE LA COMUNIDAD NEGRA DE SAN LORENZO</t>
  </si>
  <si>
    <t>TAME-PARREROS</t>
  </si>
  <si>
    <t>48.FRÍJOL ENREDADERA-CONSENTIDO CLIMA MEDIO -FRIO-KILOGRAMO</t>
  </si>
  <si>
    <t>SAN_MIGUEL</t>
  </si>
  <si>
    <t>NOVITA-CONSEJO COMUNITARIO DE LA COMUNIDAD NEGRA DE SANTA ROSA</t>
  </si>
  <si>
    <t>TAME-PUYEROS</t>
  </si>
  <si>
    <t>49.FRIJOL GUANDUL-CONSENTIDO CLIMA CALIDO-MEDIO-KILOGRAMO</t>
  </si>
  <si>
    <t>SAN_VICENTE_DE_CHUCURI</t>
  </si>
  <si>
    <t>NOVITA-CONSEJO COMUNITARIO DE LA COMUNIDAD NEGRA DE SESEGO</t>
  </si>
  <si>
    <t>TAME-ROQUEROS EL DORADO</t>
  </si>
  <si>
    <t>50.HABA-GIGANTE CLIMA MEDIO -FRIO-KILOGRAMO</t>
  </si>
  <si>
    <t>NOVITA-CONSEJO COMUNITARIO DE LA COMUNIDAD NEGRA DE URABARA</t>
  </si>
  <si>
    <t>TAME-SABANAS DE CURRIPAO</t>
  </si>
  <si>
    <t>51.HABICHUELA-AGUA AZUL CLIMA MEDIO-KILOGRAMO</t>
  </si>
  <si>
    <t>SANTA_HELENA_DEL_OPON</t>
  </si>
  <si>
    <t>NOVITA-CONSEJO COMUNITARIO DE LA COMUNIDAD NEGRA DEL PLAYA DEL ROSARIO</t>
  </si>
  <si>
    <t>TAME-LAGUNA TRANQUILA</t>
  </si>
  <si>
    <t>52.LECHUGA-VARIEDAD PURA LISA BLACK SEEDED SIMPSON CLIMA MEDIO - FRIO-KILOGRAMO</t>
  </si>
  <si>
    <t>SIMACOTA</t>
  </si>
  <si>
    <t>NOVITA-CONSEJO COMUNITARIO DE LA COMUNIDAD NEGRA DEL TAMBITO</t>
  </si>
  <si>
    <t>INDIGENAS_CASANARE</t>
  </si>
  <si>
    <t>HATO COROZAL-CAÑO MOCHUELO-HATO COROZAL</t>
  </si>
  <si>
    <t>53.LECHUGA-VARIEDAD PURA LISA WHITE BOSTON CLIMA MEDIO - FRIO-KILOGRAMO</t>
  </si>
  <si>
    <t>SOCORRO</t>
  </si>
  <si>
    <t>NOVITA-CONSEJO COMUNITARIO MAYOR DE NOVITA COCOMAN</t>
  </si>
  <si>
    <t xml:space="preserve">OROCUE-EL CONSEJO  </t>
  </si>
  <si>
    <t>54.LECHUGA-VARIEDAD PURA BATAVIA BIG HOSS CLIMA MEDIO-KILOGRAMO</t>
  </si>
  <si>
    <t>SUAITA</t>
  </si>
  <si>
    <t>NUQUI-CONSEJO COMUNITARIO GENERAL DE NUQUI LOS RISCALES</t>
  </si>
  <si>
    <t xml:space="preserve">OROCUE-EL DUYA  </t>
  </si>
  <si>
    <t>55.LECHUGA-VARIEDAD PURA BATAVIA GRANDES LAGOS CLIMA MEDIO - FRIO-KILOGRAMO</t>
  </si>
  <si>
    <t>NUQUI-CONSEJO COMUNITARIO TABLON SALADO</t>
  </si>
  <si>
    <t xml:space="preserve">OROCUE-EL MEDANO  </t>
  </si>
  <si>
    <t>56.LECHUGA-VARIEDAD PURA BATAVIA COLGUARD CLIMA FRIO-KILOGRAMO</t>
  </si>
  <si>
    <t>SURATA</t>
  </si>
  <si>
    <t>QUIBDO-CONSEJO COMUNIATRIO DEL CORREGIMIENTO DE TAGACHI</t>
  </si>
  <si>
    <t xml:space="preserve">OROCUE-EL SALADILLO  </t>
  </si>
  <si>
    <t>57.LECHUGA-VARIEDAD PURA BATAVIA WITHE BOSTON CLIMA MEDIO - FRIO-KILOGRAMO</t>
  </si>
  <si>
    <t>TONA</t>
  </si>
  <si>
    <t>QUIBDO-CONSEJO COMUNITARIO DE SAN ISIDRO</t>
  </si>
  <si>
    <t xml:space="preserve">OROCUE-EL SUSPIRO  </t>
  </si>
  <si>
    <t>58.MAÍZ-ICAV— 156 BLANCO CLIMA CALIDO-KILOGRAMO</t>
  </si>
  <si>
    <t>VALLE_DE_SAN_JOSE</t>
  </si>
  <si>
    <t>QUIBDO-CONSEJO COMUNITARIO DE VILLA CONTO</t>
  </si>
  <si>
    <t xml:space="preserve">OROCUE-MACUCUANA  </t>
  </si>
  <si>
    <t>59.MAÍZ-ICAV— 109 AMARILLO CLIMA CALIDO-KILOGRAMO</t>
  </si>
  <si>
    <t>VELEZ</t>
  </si>
  <si>
    <t>RIO QUITO-CONSEJO COMUNITRIO DE PAIMADO</t>
  </si>
  <si>
    <t xml:space="preserve">OROCUE-PARAVARE  </t>
  </si>
  <si>
    <t>60.MAÍZ-ICAV—305 AMARILLO CLIMA CALIDO-MEDIO-KILOGRAMO</t>
  </si>
  <si>
    <t>VETAS</t>
  </si>
  <si>
    <t>RIOSUCIO-CONJESO COMUNITARIO DE LA COMUNIDAD NEGRA DE VENECIA</t>
  </si>
  <si>
    <t xml:space="preserve">OROCUE-SAN JUANITO  </t>
  </si>
  <si>
    <t>61.MAÍZ-ICAV—304 AMARILLO CLIMA CÁLIDO-MEDIO-KILOGRAMO</t>
  </si>
  <si>
    <t>RIOSUCIO-CONSEJO COMUNITARIO D ELA COMUNIDAD NEGRA DE LA NUEVA UNION</t>
  </si>
  <si>
    <t>PAZ DE ARIPORO-CAÑO MOCHUELO-HATO COROZAL</t>
  </si>
  <si>
    <t>62.MAÍZ-ICAH —558 CLIMA FRIO-KILOGRAMO</t>
  </si>
  <si>
    <t>ZAPATOCA</t>
  </si>
  <si>
    <t>RIOSUCIO-CONSEJO COMUNITARIO D ELA COMUNIDAD NEGRA DE LA VEREDA DE VILLA HERMOSA</t>
  </si>
  <si>
    <t xml:space="preserve">SACAMA-CHAPARRAL Y BARRO NEGRO </t>
  </si>
  <si>
    <t>63.MAÍZ-ICAV—508 CLIMA FRIO-KILOGRAMO</t>
  </si>
  <si>
    <t>SINCELEJO</t>
  </si>
  <si>
    <t>RIOSUCIO-CONSEJO COMUNITARIO D ELA COMUNIDAD NEGRA DE LA VEREDA LAS DELICIOSAS</t>
  </si>
  <si>
    <t>INDIGENAS_PUTUMAYO</t>
  </si>
  <si>
    <t>MOCOA-EL DESCANSE</t>
  </si>
  <si>
    <t>64.MAÍZ-ICAV-354 CLIMA MEDIO-KILOGRAMO</t>
  </si>
  <si>
    <t>RIOSUCIO-CONSEJO COMUNITARIO D ELA COMUNIDAD NEGRA DE LA VEREDA SANTACRUZ DE LA LOMA</t>
  </si>
  <si>
    <t>MOCOA-INGA DE CONDAGUA</t>
  </si>
  <si>
    <t>65.MAÍZ-PORVA SIMIJACA CLIMA FRIO-KILOGRAMO</t>
  </si>
  <si>
    <t>CAIMITO</t>
  </si>
  <si>
    <t>RIOSUCIO-CONSEJO COMUNITARIO D ELA COMUNIDAD NEGRA DEL CORREGIMIENTO DE CAÑO SECO</t>
  </si>
  <si>
    <t>MOCOA-INGA DE PUERTO LIMON</t>
  </si>
  <si>
    <t>66.MAÍZ-PURA SIMIJACA CLIMA FRIO-KILOGRAMO</t>
  </si>
  <si>
    <t>COLOSO</t>
  </si>
  <si>
    <t>RIOSUCIO-CONSEJO COMUNITARIO DE CHICAO</t>
  </si>
  <si>
    <t>MOCOA-INGA-KAMSA DE MOCOA</t>
  </si>
  <si>
    <t>67.MAÍZ-PURA SABANERO CLIMA FRIO-KILOGRAMO</t>
  </si>
  <si>
    <t>COROZAL</t>
  </si>
  <si>
    <t>RIOSUCIO-CONSEJO COMUNITARIO DE DOS BOCAS</t>
  </si>
  <si>
    <t>MOCOA-YUNGUILLO</t>
  </si>
  <si>
    <t>68.MAÍZ-VARIEDAD PURA SOGAMOSO CLIMA FRIO-KILOGRAMO</t>
  </si>
  <si>
    <t>COVEÑAS</t>
  </si>
  <si>
    <t>RIOSUCIO-CONSEJO COMUNITARIO DE LA COMUNDAD NEGRA DE LA CUENCA DEL RIO TRUANDO</t>
  </si>
  <si>
    <t>MOCOA-KAMENTZA-BIYA</t>
  </si>
  <si>
    <t>69.MAÍZ-HARINOSO BLANCO CLIMA MEDIO-KILOGRAMO</t>
  </si>
  <si>
    <t>CHALAN</t>
  </si>
  <si>
    <t>RIOSUCIO-CONSEJO COMUNITARIO DE LA COMUNDAD NEGRA DE LA VEREDA DE SALAQUISITO</t>
  </si>
  <si>
    <t>MOCOA-SAN JOAQUIN</t>
  </si>
  <si>
    <t>70.PLATANO-HARTON CLIMA CALIDO-MEDIO-UNIDAD</t>
  </si>
  <si>
    <t>EL_ROBLE</t>
  </si>
  <si>
    <t>RIOSUCIO-CONSEJO COMUNITARIO DE LA COMUNIDAD NEGRA DE BALSITA</t>
  </si>
  <si>
    <t>MOCOA-INGA DE MOCOA</t>
  </si>
  <si>
    <t>71.PLATANO-DOMINICO CLIMA CALIDO-MEDIO-UNIDAD</t>
  </si>
  <si>
    <t>GALERAS</t>
  </si>
  <si>
    <t>RIOSUCIO-CONSEJO COMUNITARIO DE LA COMUNIDAD NEGRA DE BARRANQUILLA CORREGIMIENTO DE BOGOTA</t>
  </si>
  <si>
    <t>MOCOA-LA FLORIDA</t>
  </si>
  <si>
    <t>72.PLATANO-HARTON DOMINICO CLIMA MEDIO-UNIDAD</t>
  </si>
  <si>
    <t>GUARANDA</t>
  </si>
  <si>
    <t>RIOSUCIO-CONSEJO COMUNITARIO DE LA COMUNIDAD NEGRA DE BOCACHICA</t>
  </si>
  <si>
    <t>MOCOA-VILLA MARIA DE ANAMU</t>
  </si>
  <si>
    <t>73.PIMENTON-VARIEDAD PURA CALIFORNIA WONDER CLIMA MEDIO-KILOGRAMO</t>
  </si>
  <si>
    <t>RIOSUCIO-CONSEJO COMUNITARIO DE LA COMUNIDAD NEGRA DE BOCAS DE TAPARAL</t>
  </si>
  <si>
    <t>COLON-VALLE DE SIBUNDOY</t>
  </si>
  <si>
    <t>74.PIMENTON-VARIEDAD PURA CACIQUE CUBANELL CLIMA MEDIO-KILOGRAMO</t>
  </si>
  <si>
    <t>LOS_PALMITOS</t>
  </si>
  <si>
    <t>RIOSUCIO-CONSEJO COMUNITARIO DE LA COMUNIDAD NEGRA DE CAMPO ALEGRE</t>
  </si>
  <si>
    <t>ORITO-LA CRISTALINA</t>
  </si>
  <si>
    <t>75.PEPINO COHOMBRO-VARIEDAD PURA POINSET CLIMA CALIDO -MEDIO-KILOGRAMO</t>
  </si>
  <si>
    <t>MAJAGUAL</t>
  </si>
  <si>
    <t>RIOSUCIO-CONSEJO COMUNITARIO DE LA COMUNIDAD NEGRA DE CLAVELLINO</t>
  </si>
  <si>
    <t>ORITO-AWA  DE CAÑAVERAL</t>
  </si>
  <si>
    <t>76.PEPINO COHOMBRO-VARIEDA PURA 76 CLIMA CALIDO - MEDIO-KILOGRAMO</t>
  </si>
  <si>
    <t>MORROA</t>
  </si>
  <si>
    <t>RIOSUCIO-CONSEJO COMUNITARIO DE LA COMUNIDAD NEGRA DE DE LA VEREDA DE RIO CIEGO</t>
  </si>
  <si>
    <t>ORITO-AWA  DE LOS GUADUALES</t>
  </si>
  <si>
    <t>77.QUINUA-VARIEDAD REGIONAL CLIMA FRIO-KILOGRAMO</t>
  </si>
  <si>
    <t>OVEJAS</t>
  </si>
  <si>
    <t>RIOSUCIO-CONSEJO COMUNITARIO DE LA COMUNIDAD NEGRA DE DOS BOCAS DE CHINTADO</t>
  </si>
  <si>
    <t>ORITO-ALTO ORITO6</t>
  </si>
  <si>
    <t>78.TOMATE-VARIEDAD PURA MILANO TROPIC CLIMA CALIDO-MEDIO-KILOGRAMO</t>
  </si>
  <si>
    <t>PALMITO</t>
  </si>
  <si>
    <t>RIOSUCIO-CONSEJO COMUNITARIO DE LA COMUNIDAD NEGRA DE LA CUENCA DEL RIO CACARICA</t>
  </si>
  <si>
    <t>ORITO-BELLAVISTA7</t>
  </si>
  <si>
    <t>79.TOMATE-VARIEDAD PURA MILANO SANTA CRUZ CLIMA CALIDO-MEDIO-KILOGRAMO</t>
  </si>
  <si>
    <t>SAMPUES</t>
  </si>
  <si>
    <t>RIOSUCIO-CONSEJO COMUNITARIO DE LA COMUNIDAD NEGRA DE LA VEREDA ARENAL MEDIO</t>
  </si>
  <si>
    <t>ORITO-CAICEDONIA8</t>
  </si>
  <si>
    <t>80.TOMATE-VARIEDAD PURA CHONTO RIO GRANDE CLIMA CALIDO-MEDIO-KILOGRAMO</t>
  </si>
  <si>
    <t>SAN_BENITO_ABAD</t>
  </si>
  <si>
    <t>RIOSUCIO-CONSEJO COMUNITARIO DE LA COMUNIDAD NEGRA DE LA VEREDA BAJO ARENAL COCO</t>
  </si>
  <si>
    <t>ORITO-SELVA VERDE9</t>
  </si>
  <si>
    <t>81.TOMATE-VARIEDAD PURA CHONTO SANTA CLARA CLIMA CALIDO-MEDIO-KILOGRAMO</t>
  </si>
  <si>
    <t>SAN_JUAN_DE_BETULIA</t>
  </si>
  <si>
    <t>RIOSUCIO-CONSEJO COMUNITARIO DE LA COMUNIDAD NEGRA DE LA VEREDA DE LOS COQUITOS</t>
  </si>
  <si>
    <t>ORITO-SIMORNA O LA VENADA10</t>
  </si>
  <si>
    <t>82.YUCA-VARIEDAD SEGÚN REGIÓN CLIMA CALIDO / MEDIO-UNIDAD</t>
  </si>
  <si>
    <t>SAN_MARCOS</t>
  </si>
  <si>
    <t>RIOSUCIO-CONSEJO COMUNITARIO DE LA COMUNIDAD NEGRA DE LA VEREDA DE PAVA</t>
  </si>
  <si>
    <t>ORITO-ESPIGO16</t>
  </si>
  <si>
    <t>83.ZANAHORIA-VARIEDAD PURA DANVERS CLIMA MEDIO-KILOGRAMO</t>
  </si>
  <si>
    <t>SAN_ONOFRE</t>
  </si>
  <si>
    <t>RIOSUCIO-CONSEJO COMUNITARIO DE LA COMUNIDAD NEGRA DE LA VEREDA DE PLAYA AGUIRRE</t>
  </si>
  <si>
    <t>ORITO-BOCANA DE LUZON 57</t>
  </si>
  <si>
    <t>84.ZANAHORIA-VARIEDAD PURA 126 CLIMA MEDIO-KILOGRAMO</t>
  </si>
  <si>
    <t>RIOSUCIO-CONSEJO COMUNITARIO DE LA COMUNIDAD NEGRA DE LA VEREDA DE REGADERO</t>
  </si>
  <si>
    <t>ORITO-INKAL AWA 60</t>
  </si>
  <si>
    <t>85.ZANAHORIA-VARIEDAD PURA ROYAL LONG CLIMA MEDIO-FRIO-KILOGRAMO</t>
  </si>
  <si>
    <t>SAN_LUIS_DE_SINCE</t>
  </si>
  <si>
    <t>RIOSUCIO-CONSEJO COMUNITARIO DE LA COMUNIDAD NEGRA DE LA VEREDA DEL CARMEN DE ARENAL</t>
  </si>
  <si>
    <t>ORITO-AGUA BLANCA78</t>
  </si>
  <si>
    <t>86.ZANAHORIA-VARIEDAD PURA ROYAL CHANTENA CLIMA MEDIO-KILOGRAMO</t>
  </si>
  <si>
    <t>RIOSUCIO-CONSEJO COMUNITARIO DE LA COMUNIDAD NEGRA DE LA VEREDA VILLA NUEVA TAMBORAL</t>
  </si>
  <si>
    <t>PUERTO ASIS-BUENAVISTA</t>
  </si>
  <si>
    <t>87.ZANAHORIA-VARIEDA PURA RED CORE CLIMA FRIO-KILOGRAMO</t>
  </si>
  <si>
    <t>SANTIAGO_DE_TOLU</t>
  </si>
  <si>
    <t>RIOSUCIO-CONSEJO COMUNITARIO DE LA COMUNIDAD NEGRA DE LAS PAJAS</t>
  </si>
  <si>
    <t>PUERTO ASIS-SANTA CRUZ DE PIÑUÑA BLANCO</t>
  </si>
  <si>
    <t>88.AJENJO CLIMA CALIDO -MEDIO-KILOGRAMO</t>
  </si>
  <si>
    <t>TOLU_VIEJO</t>
  </si>
  <si>
    <t>RIOSUCIO-CONSEJO COMUNITARIO DE LA COMUNIDAD NEGRA DE MONTAÑITA</t>
  </si>
  <si>
    <t>PUERTO ASIS-LA ITALIA</t>
  </si>
  <si>
    <t>89.ALBAHACA-MORADA CLIMA CALIDO -MEDIO-KILOGRAMO</t>
  </si>
  <si>
    <t>TOLIMA</t>
  </si>
  <si>
    <t>IBAGUE</t>
  </si>
  <si>
    <t>RIOSUCIO-CONSEJO COMUNITARIO DE LA COMUNIDAD NEGRA DE PEDEGUITA MANCILLA</t>
  </si>
  <si>
    <t>PUERTO ASIS-VEGAS DE SANTA ANA</t>
  </si>
  <si>
    <t>90.ALBAHACA-NUFAR CLIMA CALIDO -MEDIO-KILOGRAMO</t>
  </si>
  <si>
    <t>ALPUJARRA</t>
  </si>
  <si>
    <t>RIOSUCIO-CONSEJO COMUNITARIO DE LA COMUNIDAD NEGRA DE PLAYA BONITA</t>
  </si>
  <si>
    <t>PUERTO ASIS-ALTO LORENZO</t>
  </si>
  <si>
    <t>91.ALBAHACA-GENOVESA CLIMA CALIDO -MEDIO-KILOGRAMO</t>
  </si>
  <si>
    <t>ALVARADO</t>
  </si>
  <si>
    <t>RIOSUCIO-CONSEJO COMUNITARIO DE LA COMUNIDAD NEGRA DE PLAYA ROJA</t>
  </si>
  <si>
    <t>PUERTO ASIS-NASA CHAMB80</t>
  </si>
  <si>
    <t>92.ANIS CLIMA MEDIO-KILOGRAMO</t>
  </si>
  <si>
    <t>AMBALEMA</t>
  </si>
  <si>
    <t>RIOSUCIO-CONSEJO COMUNITARIO DE LA COMUNIDAD NEGRA DE PUENTE AMERICA</t>
  </si>
  <si>
    <t>PUERTO CAICEDO-DAMASCO VIDES</t>
  </si>
  <si>
    <t>93.BORRAJA CLIMA MEDIO-KILOGRAMO</t>
  </si>
  <si>
    <t>ANZOATEGUI</t>
  </si>
  <si>
    <t>RIOSUCIO-CONSEJO COMUNITARIO DE LA COMUNIDAD NEGRA DE PUERTO BERLIN</t>
  </si>
  <si>
    <t>PUERTO CAICEDO-SAN ANDRES-LAS VEGAS-VILLAUNION11</t>
  </si>
  <si>
    <t>94.CALÉNDULA CLIMA MEDIO-FRIO-KILOGRAMO</t>
  </si>
  <si>
    <t>ARMERO</t>
  </si>
  <si>
    <t>RIOSUCIO-CONSEJO COMUNITARIO DE LA COMUNIDAD NEGRA DE PUERTO NUEVO</t>
  </si>
  <si>
    <t>PUERTO CAICEDO-SANTA ROSA DE JUANAMBU15</t>
  </si>
  <si>
    <t>95.CEBOLLÍN CLIMA MEDIO-FRíO-KILOGRAMO / UNIDAD</t>
  </si>
  <si>
    <t>ATACO</t>
  </si>
  <si>
    <t>RIOSUCIO-CONSEJO COMUNITARIO DE LA COMUNIDAD NEGRA DE SAN HIGINIO</t>
  </si>
  <si>
    <t>PUERTO GUZMAN-LA AGUADITA</t>
  </si>
  <si>
    <t>96.CURCUMA CLIMA CALIDO-KILOGRAMO</t>
  </si>
  <si>
    <t>CAJAMARCA</t>
  </si>
  <si>
    <t>RIOSUCIO-CONSEJO COMUNITARIO DE LA COMUNIDAD NEGRA DE SAN JOSE DE TAMBORAL</t>
  </si>
  <si>
    <t>PUERTO GUZMAN-CALENTURAS</t>
  </si>
  <si>
    <t>97.DIENTE DE LEÓN CLIMA FRIO-KILOGRAMO</t>
  </si>
  <si>
    <t>CARMEN_DE_APICALA</t>
  </si>
  <si>
    <t>RIOSUCIO-CONSEJO COMUNITARIO DE LA COMUNIDAD NEGRA DE TAPARAL</t>
  </si>
  <si>
    <t>PUERTO GUZMAN-EL DESCANSO</t>
  </si>
  <si>
    <t>98.ENELDO CLIMA MEDIO-KILOGRAMO</t>
  </si>
  <si>
    <t>CASABIANCA</t>
  </si>
  <si>
    <t>RIOSUCIO-CONSEJO COMUNITARIO DE LA COMUNIDAD NEGRA DEL CORREGIMIENTO DE BOGOTA</t>
  </si>
  <si>
    <t>PUERTO GUZMAN-VILLA CATALINA DE PUERTO ROSARIO</t>
  </si>
  <si>
    <t>99.ESTRAGÓN CLIMA MEDIO-FRIO-KILOGRAMO</t>
  </si>
  <si>
    <t>CHAPARRAL</t>
  </si>
  <si>
    <t>RIOSUCIO-CONSEJO COMUNITARIO DE LA COMUNIDAD NEGRA DEL CORREGIMIENTO DE LA HONDA</t>
  </si>
  <si>
    <t>PUERTO GUZMAN-EL PORVENIR LA BARRIALOSA</t>
  </si>
  <si>
    <t>100.HIERBABUENA CLIMA MEDIO-FRIO-KILOGRAMO</t>
  </si>
  <si>
    <t>COELLO</t>
  </si>
  <si>
    <t>RIOSUCIO-CONSEJO COMUNITARIO DE LA CUANCA DEL RIO QUIPARADO</t>
  </si>
  <si>
    <t>PUERTO GUZMAN-ALPAMANGA12</t>
  </si>
  <si>
    <t>101.HINOJO CLIMA CALIDO-MEDIO-KILOGRAMO</t>
  </si>
  <si>
    <t>COYAIMA</t>
  </si>
  <si>
    <t>RIOSUCIO-CONSEJO COMUNITARIO DE LA CUENCA DEL RIO JIGUAMIANDO</t>
  </si>
  <si>
    <t>PUERTO LEGUIZAMO-PREDIO PUTUMAYO</t>
  </si>
  <si>
    <t>102.JENGIBRE CLIMA CALIDO-KILOGRAMO</t>
  </si>
  <si>
    <t>CUNDAY</t>
  </si>
  <si>
    <t>RIOSUCIO-CONSEJO COMUNITARIO DE LA CUENCA DEL RIO SALAQUI</t>
  </si>
  <si>
    <t>PUERTO LEGUIZAMO-AGUA NEGRA</t>
  </si>
  <si>
    <t>103.LIMONARIA CLIMA CÁLIDO-MEDIO-KILOGRAMO</t>
  </si>
  <si>
    <t>DOLORES</t>
  </si>
  <si>
    <t>RIOSUCIO-CONSEJO COMUNITARIO DE LOS RIOS LA LARGA Y TUMARADO</t>
  </si>
  <si>
    <t>PUERTO LEGUIZAMO-CALARCA</t>
  </si>
  <si>
    <t>104.MANZANILLA CLIMA FRIO-KILOGRAMO</t>
  </si>
  <si>
    <t>ESPINAL</t>
  </si>
  <si>
    <t>RIOSUCIO-CONSEJO COMUNITARIO DE VIJAO CACARICA</t>
  </si>
  <si>
    <t>PUERTO LEGUIZAMO-CECILIA COCHA</t>
  </si>
  <si>
    <t>105.MEJORANA CLIMA MEDIO-KILOGRAMO</t>
  </si>
  <si>
    <t>FALAN</t>
  </si>
  <si>
    <t>RIOSUCIO-CONSEJO COMUNITARIODE LA COMUNIDAD NEGRAS DE LA VIRGINIA</t>
  </si>
  <si>
    <t>PUERTO LEGUIZAMO-CONSARA-MECAYA</t>
  </si>
  <si>
    <t>106.ORÉGANO CLIMA MEDIO-KILOGRAMO</t>
  </si>
  <si>
    <t>FLANDES</t>
  </si>
  <si>
    <t>RIOSUCIO-FEDERACION DE CONSEJOS COMUNITARIOS DEL BAJO ATRATO</t>
  </si>
  <si>
    <t>PUERTO LEGUIZAMO-EL HACHA</t>
  </si>
  <si>
    <t>107.ROMERO CLIMA MEDIO-FRIO-KILOGRAMO</t>
  </si>
  <si>
    <t>FRESNO</t>
  </si>
  <si>
    <t>TADO-CONSEJO COMUNITARIO</t>
  </si>
  <si>
    <t>PUERTO LEGUIZAMO-EL PROGRESO</t>
  </si>
  <si>
    <t>108.RUDA CLIMA MEDIO-FRIO-KILOGRAMO</t>
  </si>
  <si>
    <t>GUAMO</t>
  </si>
  <si>
    <t>TADO - PUEBLO RICO (RISARALDA)-CONSEJO COMUNITARIO MAYOR DEL ALTO SAN JUAN ASOCASAN</t>
  </si>
  <si>
    <t>PUERTO LEGUIZAMO-EL TABLERO</t>
  </si>
  <si>
    <t>109.SALVIA CLIMA -KILOGRAMO</t>
  </si>
  <si>
    <t>HERVEO</t>
  </si>
  <si>
    <t>TRUANDO MEDIO-CONSEJO COMUNITARIO DE LA COMUNIDAD NEGRA DE TRUANDO MEDIO LAS TERESITAS</t>
  </si>
  <si>
    <t>PUERTO LEGUIZAMO-JIRIJIRI</t>
  </si>
  <si>
    <t>110.TOMILLO CLIMA MEDIO-KILOGRAMO</t>
  </si>
  <si>
    <t>HONDA</t>
  </si>
  <si>
    <t>TURBO-CONSEJO COMUNITARIO COMUNIDAD NEGRA PUNTA DE PIEDRA</t>
  </si>
  <si>
    <t>PUERTO LEGUIZAMO-LA PAYA</t>
  </si>
  <si>
    <t>111.TORONJIL CLIMA FRIO-KILOGRAMO</t>
  </si>
  <si>
    <t>ICONONZO</t>
  </si>
  <si>
    <t>UNGIA-CONSEJO COMUNITARIO MAYOR DEL BAJO ATRATO</t>
  </si>
  <si>
    <t>PUERTO LEGUIZAMO-LAGARTO COCHA</t>
  </si>
  <si>
    <t>112.VALERIANA CLIMA MEDIO-FRIO-KILOGRAMO</t>
  </si>
  <si>
    <t>LERIDA</t>
  </si>
  <si>
    <t>UNION PANAMERICANA-CONSEJO COMUNITARIO ANIMAS MEDIO</t>
  </si>
  <si>
    <t>PUERTO LEGUIZAMO-WITOTO DE TUKUNARE</t>
  </si>
  <si>
    <t>113.ARAZÁ CLIMA CALIDO-KILOGRAMO</t>
  </si>
  <si>
    <t>LIBANO</t>
  </si>
  <si>
    <t>UNION PANAMERICANA-CONSEJO COMUNITARIO DE ANIMAS</t>
  </si>
  <si>
    <t>PUERTO LEGUIZAMO-SANTA RITA</t>
  </si>
  <si>
    <t>114.BADEA CLIMA CALIDO / MEDIO-KILOGRAMO</t>
  </si>
  <si>
    <t>MARIQUITA</t>
  </si>
  <si>
    <t>UNION PANAMERICANA-CONSEJO COMUNITARIO DE CALICHON, PLAYITA Y TOMON</t>
  </si>
  <si>
    <t>PUERTO LEGUIZAMO-BAJO CASA CUNTE 61</t>
  </si>
  <si>
    <t>115.BOROJÓ CLIMA CALIDO / MEDIO-KILOGRAMO</t>
  </si>
  <si>
    <t>MELGAR</t>
  </si>
  <si>
    <t>UNION PANAMERICANA-CONSEJO COMUNITARIO DE PLAN DE RASPADURA</t>
  </si>
  <si>
    <t>SIBUNDOY-VALLE DE SIBUNDOY</t>
  </si>
  <si>
    <t>116.BREVO CLIMA CALIDO / MEDIO / FRIO-KILOGRAMO</t>
  </si>
  <si>
    <t>MURILLO</t>
  </si>
  <si>
    <t>UNION PANAMERICANA-CONSEJO COMUNITARIO DE QUIADO</t>
  </si>
  <si>
    <t>SIBUNDOY-SIBUNDOY PARTE ALTA</t>
  </si>
  <si>
    <t>117.CHOLUPA - GULUPA CLIMA CALIDO-KILOGRAMO</t>
  </si>
  <si>
    <t>NATAGAIMA</t>
  </si>
  <si>
    <t>UNION PANAMERICANA-CONSEJO COMUNITARIO DE SALERO</t>
  </si>
  <si>
    <t>SAN FRANCISCO-VALLE DE SIBUNDOY</t>
  </si>
  <si>
    <t>118.CURUBA CLIMA MEDIO / FRIO-KILOGRAMO</t>
  </si>
  <si>
    <t>ORTEGA</t>
  </si>
  <si>
    <t>UNION PANAMERICANA-CONSEJO COMUNITARIO DE SAN PABLO</t>
  </si>
  <si>
    <t>SAN MIGUEL-YARINAL-SAN MARCELINO</t>
  </si>
  <si>
    <t>119.GRANADILLA CLIMA MEDIO-KILOGRAMO</t>
  </si>
  <si>
    <t>PALOCABILDO</t>
  </si>
  <si>
    <t>UNION PANAMERICANA-CONSEJO COMUNITARIO DE SAN RAFAEL EL DOS</t>
  </si>
  <si>
    <t>SAN MIGUEL-AFILADOR-CAMPOALEGRE</t>
  </si>
  <si>
    <t>120.GUAYABA FEIJOA CLIMA FRIO-KILOGRAMO</t>
  </si>
  <si>
    <t>PIEDRAS</t>
  </si>
  <si>
    <t>UNION PANAMERICANA-CONSEJO COMUNITARIO MAYOR DE UNION PANAMERICANA - COCOMAUPA</t>
  </si>
  <si>
    <t>SANTIAGO-VALLE DE SIBUNDOY</t>
  </si>
  <si>
    <t>121.GUAYABA PERA ROJA CLIMA CALIDO-KILOGRAMO / UNIDAD</t>
  </si>
  <si>
    <t>PLANADAS</t>
  </si>
  <si>
    <t>AFROS_CORDOBA</t>
  </si>
  <si>
    <t>MONTELIBANO-CONSEJO COMUNITARIO DE LAS COMUNIDADES NEGRAS DE URE</t>
  </si>
  <si>
    <t>VALLE DEL GUAMUEZ-YARINAL-SAN MARCELINO</t>
  </si>
  <si>
    <t>122.LULO CLIMA MEDIO / FRIO-KILOGRAMO</t>
  </si>
  <si>
    <t>PRADO</t>
  </si>
  <si>
    <t>SAN ANTERO-CONSEJO COMUNITARIO MUNICIPAL MANUEL ZAPATA OLIVELLA</t>
  </si>
  <si>
    <t>VALLE DEL GUAMUEZ-SANTA ROSA DEL GUAMUEZ</t>
  </si>
  <si>
    <t>123.MARACUYÁ CLIMA CALIDO / MEDIO-KILOGRAMO</t>
  </si>
  <si>
    <t>PURIFICACION</t>
  </si>
  <si>
    <t>AFROS_MAGDALENA</t>
  </si>
  <si>
    <t>ZONA BANANERA-CONSEJO COMUNITARIO DE COMUNIDAD NEGRA DEL CORREGIMIENTO DE TUCURINA</t>
  </si>
  <si>
    <t>VALLE DEL GUAMUEZ-LA ARGELIA</t>
  </si>
  <si>
    <t>124.MORA DE CASTILLA CLIMA MEDIO / FRIO-UNIDAD</t>
  </si>
  <si>
    <t>RIOBLANCO</t>
  </si>
  <si>
    <t>ZONA BANANERA-CONSEJO COMUNITARIO DE LA COMUNIDAD NEGRA DE SEVILLA</t>
  </si>
  <si>
    <t>VALLE DEL GUAMUEZ-NUEVO HORIZONTE</t>
  </si>
  <si>
    <t>125.PAPAYA MELONA AMARILLA CLIMA CALIDO / MEDIO-KILOGRAMO</t>
  </si>
  <si>
    <t>RONCESVALLES</t>
  </si>
  <si>
    <t>AFROS_NARIÑO</t>
  </si>
  <si>
    <t>BARBACOAS-CONSEJO COMUNITARIO ALEJANDRO RINCON DEL RIO ÑAMBI</t>
  </si>
  <si>
    <t>VILLAGARZON-PREDIO PUTUMAYO (PUERTO LIMON)</t>
  </si>
  <si>
    <t>126.PAPAYA MELONA ROJA CLIMA CALIDO / MEDIO-KILOGRAMO</t>
  </si>
  <si>
    <t>ROVIRA</t>
  </si>
  <si>
    <t>BARBACOAS-CONSEJO COMUNITARIO DE LA GRAN UNION RIO TELPI</t>
  </si>
  <si>
    <t>VILLAGARZON-WASIPUNGO</t>
  </si>
  <si>
    <t>127.PAPAYUELA CLIMA CALIDO / MEDIO / FRIO-KILOGRAMO</t>
  </si>
  <si>
    <t>SALDAÑA</t>
  </si>
  <si>
    <t>BARBACOAS-CONSEJO COMUNITARIO LA GRAN MINGA RIO ALBI</t>
  </si>
  <si>
    <t>VILLAGARZON-ALBANIA</t>
  </si>
  <si>
    <t>128.PLATANO CLIMA CALIDO / MEDIO-UNIDAD</t>
  </si>
  <si>
    <t>SAN_ANTONIO</t>
  </si>
  <si>
    <t>BARBACOAS-CONSEJO COMUNITARIO LA GRAN UNION BAJO GUELMAMBI</t>
  </si>
  <si>
    <t>VILLAGARZON-CHALUAYACO</t>
  </si>
  <si>
    <t>129.TOMATE DE ÁRBOL AMARILLO CLIMA MEDIO / FRIO-KILOGRAMO</t>
  </si>
  <si>
    <t>BARBACOAS-CONSEJO COMUNITARIO LA NUEVA RESERVA ACANURE RIO ÑAMBI ABAJO</t>
  </si>
  <si>
    <t>VILLAGARZON-SAN MIGUEL DE LA CASTELLANA</t>
  </si>
  <si>
    <t>130.TOMATE DE ÁRBOL ROJO CLIMA MEDIO / FRIO-KILOGRAMO</t>
  </si>
  <si>
    <t>SANTA_ISABEL</t>
  </si>
  <si>
    <t>BARBACOAS-CONSEJO COMUNITARIO MANOS UNIDAS DEL SOCORRO ALTO GUELMAMBI</t>
  </si>
  <si>
    <t>VILLAGARZON-BLASIAKU</t>
  </si>
  <si>
    <t>131.UCHUVA CLIMA MEDIO / FRIO-KILOGRAMO</t>
  </si>
  <si>
    <t>BARBACOAS-CONSEJO COMUNITARIO RENACER CAMPESINO RIO YACULA</t>
  </si>
  <si>
    <t>VILLAGARZON-SANTA ROSA DE JUANAMBU15</t>
  </si>
  <si>
    <t>132.AZADÓN FORMA CURVO FORJADO CAFETERO -UNIDAD</t>
  </si>
  <si>
    <t>VALLE_DE_SAN_JUAN</t>
  </si>
  <si>
    <t>EL CHARCO-CONSEJO COMUNITARIO BAJO TAPAJE</t>
  </si>
  <si>
    <t>VILLAGARZON-PIEDRA SAGRADA LA GRAN FAMILIA28</t>
  </si>
  <si>
    <t>133.AZADON FORJADO GANCHO -UNIDAD</t>
  </si>
  <si>
    <t>VENADILLO</t>
  </si>
  <si>
    <t>EL CHARCO-CONSEJO COMUNITARIO DEL SECADERO</t>
  </si>
  <si>
    <t>VILLAGARZON-JERUSALEN, SAN LUIS ALTO PICUDITO 47</t>
  </si>
  <si>
    <t>134.AZADON FORJADO PAPERO -UNIDAD</t>
  </si>
  <si>
    <t>VILLAHERMOSA</t>
  </si>
  <si>
    <t>EL CHARCO-CONSEJO COMUNITARIO EL LIBERTADOR</t>
  </si>
  <si>
    <t>VILLAGARZON-AWA DE PLAYA LARGA 49</t>
  </si>
  <si>
    <t>135.BARRA FORJADA 12 LB -UNIDAD</t>
  </si>
  <si>
    <t>VILLARRICA</t>
  </si>
  <si>
    <t>EL CHARCO-CONSEJO COMUNITARIO EL PORVENIR</t>
  </si>
  <si>
    <t>INDIGENAS_AMAZONAS</t>
  </si>
  <si>
    <t>LETICIA-ARARA</t>
  </si>
  <si>
    <t>136.BARRA FORJADA 14 LB -UNIDAD</t>
  </si>
  <si>
    <t>VALLE_DEL_CAUCA</t>
  </si>
  <si>
    <t>CALI</t>
  </si>
  <si>
    <t>EL CHARCO-CONSEJO COMUNITARIO INTEGRACION MEDIO TAPAJE</t>
  </si>
  <si>
    <t>LETICIA-EL VERGEL</t>
  </si>
  <si>
    <t>137.BARRA FORJADA 18 LB -UNIDAD</t>
  </si>
  <si>
    <t>ALCALA</t>
  </si>
  <si>
    <t>EL CHARCO-CONSEJO COMUNITARIO LA ESPERANZA TAPAJEÑA</t>
  </si>
  <si>
    <t>LETICIA-ISLA DE RONDA</t>
  </si>
  <si>
    <t>138.BARRETON FORJADO -UNIDAD</t>
  </si>
  <si>
    <t>ANDALUCIA</t>
  </si>
  <si>
    <t>EL CHARCO-CONSEJO COMUNITARIO PROMINGATAPAJEÑA</t>
  </si>
  <si>
    <t>LETICIA-KILOMETRO 6 Y 11 LETICIA TARAPACA</t>
  </si>
  <si>
    <t>139.CARRETA LLANTA MACIZA 76 LITROS -UNIDAD</t>
  </si>
  <si>
    <t>ANSERMANUEVO</t>
  </si>
  <si>
    <t>EL CHARCO-CONSEJO COMUNITARIO SOLIO TAPAJE</t>
  </si>
  <si>
    <t>LETICIA-MACEDONIA</t>
  </si>
  <si>
    <t>140.CARRETA LLANTA MACIZA 90 LITROS -UNIDAD</t>
  </si>
  <si>
    <t>EL CHARCO-CONSEJO COMUNITARIO TRIBUNA DEL PUEBLO</t>
  </si>
  <si>
    <t>LETICIA-MOCAGUA</t>
  </si>
  <si>
    <t>141.CARRETA LLANTA NEUMATICA 76 LITROS -UNIDAD</t>
  </si>
  <si>
    <t>EL CHARCO-CONSEJO COMUNITARIO UNION TAIJEÑA</t>
  </si>
  <si>
    <t>LETICIA-NAZARET</t>
  </si>
  <si>
    <t>142.CARRETA LLANTA NEUMATICA 90 LITROS -UNIDAD</t>
  </si>
  <si>
    <t>BUENAVENTURA</t>
  </si>
  <si>
    <t>EL CHARCO-CONSEJO COMUNITARIO UNION Y LUCHA</t>
  </si>
  <si>
    <t>LETICIA-SAN ANTONIO DE LOS LAGOS</t>
  </si>
  <si>
    <t>143.CARRETILLA ECONÓMICA 30 LITROS -UNIDAD</t>
  </si>
  <si>
    <t>GUADALAJARA_DE_BUGA</t>
  </si>
  <si>
    <t>LA TOLA-CONSEJO COMUNITARIO DEL PROGRESO DEL CAMPO</t>
  </si>
  <si>
    <t>LETICIA-SAN JOSE DEL RIO</t>
  </si>
  <si>
    <t>144.DESJARRETADERA -UNIDAD</t>
  </si>
  <si>
    <t>BUGALAGRANDE</t>
  </si>
  <si>
    <t>LA TOLA-CONSEJO COMUNITARIO EL PROGRESO DEL RIO NERETE</t>
  </si>
  <si>
    <t>LETICIA-SAN SEBASTIAN</t>
  </si>
  <si>
    <t>145.GUAÑADARORA2 HP -UNIDAD</t>
  </si>
  <si>
    <t>CAICEDONIA</t>
  </si>
  <si>
    <t>LA TOLA-CONSEJO COMUNITARIO LA ESPERANZA DEL RIO LA TOLA</t>
  </si>
  <si>
    <t>LETICIA-SANTA SOFIA Y EL PROGRESO</t>
  </si>
  <si>
    <t>146.GUAÑADARORA 2.8 HP -UNIDAD</t>
  </si>
  <si>
    <t>CALIMA</t>
  </si>
  <si>
    <t>MAGUI PAYAN-CONSEJO COMUNITARIO LA AMISTAD</t>
  </si>
  <si>
    <t>LETICIA-ZARAGOZA</t>
  </si>
  <si>
    <t>147.GUAÑADARORA3 HP -UNIDAD</t>
  </si>
  <si>
    <t>MAGUI PAYAN-CONSEJO COMUNITARIO LA VOZ DE LOS NEGROS</t>
  </si>
  <si>
    <t>LETICIA-SAN JUAN DE LOS PARENTES</t>
  </si>
  <si>
    <t>DIRECTORIO</t>
  </si>
  <si>
    <t>148.GUAÑADARORA DE ESPALDA 2.5 HP -UNIDAD</t>
  </si>
  <si>
    <t>CARTAGO</t>
  </si>
  <si>
    <t>MAGUI PAYAN-CONSEJO COMUNITARIO MANOS AMIGAS DEL PATIA GRANDE</t>
  </si>
  <si>
    <t>LETICIA-LA PLAYA</t>
  </si>
  <si>
    <t>JORGE MARIO ALZATE MALDONADO</t>
  </si>
  <si>
    <t>149.GUAÑADARORA DE ESPALDA 3 HP -UNIDAD</t>
  </si>
  <si>
    <t>DAGUA</t>
  </si>
  <si>
    <t>MAGUI PAYAN Y ROBERTO PAYAN-CONSEJO COMUNITARIO UNION DEL PATIA VIEJO COSTA PACIFICA COLOMBIANA TERRITORIO NEGRO</t>
  </si>
  <si>
    <t>COMUNIDAD</t>
  </si>
  <si>
    <t>LETICIA-PUERTO TRIUNFO</t>
  </si>
  <si>
    <t>MARÍA CECILIA GOMEZ GUTIERREZ</t>
  </si>
  <si>
    <t>150.HACHA DE 1.5 KG CON MANGO DE FIBRA DE 90 CM -UNIDAD</t>
  </si>
  <si>
    <t>EL_AGUILA</t>
  </si>
  <si>
    <t>MOSQUERA Y TUMACO-CONSEJO COMUNITARIO VEREDAS UNIDAS UN BIEN COMUN</t>
  </si>
  <si>
    <t>ACHAGUA</t>
  </si>
  <si>
    <t>EL  ENCANTO-PREDIO PUTUMAYO</t>
  </si>
  <si>
    <t>NORMA AUDREY VERGARA ZAPATA</t>
  </si>
  <si>
    <t>151.HACHA DE 1.5 KG CON MANGO DE MADERADE 90 CM -UNIDAD</t>
  </si>
  <si>
    <t>EL_CAIRO</t>
  </si>
  <si>
    <t>MOSQUERA, FRANCISCO PIZARRO YTUMACO-CONSEJO COMUNITARIO DEL RIO PATIA GRANDE, SUS BRAZOS Y LA ENSENADA DE TUMACO-ACAPA</t>
  </si>
  <si>
    <t>AMORUA</t>
  </si>
  <si>
    <t>LA CHORRERA-PREDIO PUTUMAYO</t>
  </si>
  <si>
    <t>JUAN DAVID BERRIO LONDOÑO</t>
  </si>
  <si>
    <t>152.HACHA DE 2.25 KG CON MANGO DE FIBRA 90 CM -UNIDAD</t>
  </si>
  <si>
    <t>EL_CERRITO</t>
  </si>
  <si>
    <t>OLAYA HERRERA-CONSEJO COMUNITARIO DEL RIO SANQUIANGA</t>
  </si>
  <si>
    <t>AN D O KE</t>
  </si>
  <si>
    <t>LA PEDRERA-COMEYAFU</t>
  </si>
  <si>
    <t>ALFREDO ENRIQUE PALENCIA MOLINA</t>
  </si>
  <si>
    <t>153.HACHA DE 2.25 KG CON MANGO DE MADERA 90 CM -UNIDAD</t>
  </si>
  <si>
    <t>EL_DOVIO</t>
  </si>
  <si>
    <t>OLAYA HERRERA-CONSEJO COMUNITARIO GUALMAR</t>
  </si>
  <si>
    <t>ANDOQUE</t>
  </si>
  <si>
    <t>LA PEDRERA-CURARE-LOS INGLESES</t>
  </si>
  <si>
    <t>CARLOS ADOLFO BARRIOS ARROYO</t>
  </si>
  <si>
    <t>154.HACHUELA FORJADA MULTIUSOS -UNIDAD</t>
  </si>
  <si>
    <t>FLORIDA</t>
  </si>
  <si>
    <t>OLAYA HERRERA-GRAN CONSEJO COMUNITARIO DEL RIO SATINGA</t>
  </si>
  <si>
    <t>LA PEDRERA-PUERTO CORDOBA</t>
  </si>
  <si>
    <t>ARTURO NICOLAS ZEA SOLANO</t>
  </si>
  <si>
    <t>155.LIMA CUADRADA CON MANGO -UNIDAD</t>
  </si>
  <si>
    <t>GINEBRA</t>
  </si>
  <si>
    <t>POLICARPA (SANTA BARBARA DE ISCUANDE, EL CHARCO Y CUMBITARA)-CONSEJO COMUNITARIO PARA EL DESARROLLO INTEGRAL DE LAS COMUNIDADES NEGRAS DE LA CORDILLERA OCCIDENTAL DE NARIÑO COPDICONC</t>
  </si>
  <si>
    <t>ARHUACO</t>
  </si>
  <si>
    <t>LA PEDRERA-YAIGOJE-RIO APAPORIS</t>
  </si>
  <si>
    <t>DONALDO JOSÉ ARDILA ARROYO</t>
  </si>
  <si>
    <t>156.LIMA MEDIA CAÑA -UNIDAD</t>
  </si>
  <si>
    <t>GUACARI</t>
  </si>
  <si>
    <t>ROBERTO PAYAN-AGRICULTORES DEL PATIA GRANDE</t>
  </si>
  <si>
    <t>ARZARIO</t>
  </si>
  <si>
    <t>LA PEDRERA-CAMARITAGUA</t>
  </si>
  <si>
    <t>MARÍA DOLORES SANABRIA</t>
  </si>
  <si>
    <t>157.LIMA TRIANGULAR CON MANGO 6” -UNIDAD</t>
  </si>
  <si>
    <t>JAMUNDI</t>
  </si>
  <si>
    <t>ROBERTO PAYAN-CONSEJO COMUNITARIO CATANGUEROS</t>
  </si>
  <si>
    <t>AW A KW AIKER</t>
  </si>
  <si>
    <t>MIRITI PARANA-MIRITI PARANA</t>
  </si>
  <si>
    <t>CESAR AUGUSTO ROJAS MONTEALEGRE</t>
  </si>
  <si>
    <t>158.MACHETE BARRIGON22" -UNIDAD</t>
  </si>
  <si>
    <t>LA_CUMBRE</t>
  </si>
  <si>
    <t>ROBERTO PAYAN-CONSEJO COMUNITARIO EL PROGRESO DEL RIO NERETE</t>
  </si>
  <si>
    <t>BARA</t>
  </si>
  <si>
    <t>PUERTO ALEGRIA-PREDIO PUTUMAYO</t>
  </si>
  <si>
    <t>ALVARO YOVANI ESCOBAR QUINTERO</t>
  </si>
  <si>
    <t>159.MACHETE PACIFICO 24" -UNIDAD</t>
  </si>
  <si>
    <t>ROBERTO PAYAN-CONSEJO COMUNITARIO INTEGRACION DEL TELEMBI</t>
  </si>
  <si>
    <t>BARASANA</t>
  </si>
  <si>
    <t>PUERTO ARICA-PREDIO PUTUMAYO</t>
  </si>
  <si>
    <t>JORGE ARTURO VASQUEZ PINTO</t>
  </si>
  <si>
    <t>160.MACHETE PEINILLA 18" -UNIDAD</t>
  </si>
  <si>
    <t>ROBERTO PAYAN-CONSEJO COMUNITARIO UNION DE CUENCAS DE ISAGUALI</t>
  </si>
  <si>
    <t>BARASANO</t>
  </si>
  <si>
    <t>DEPTO_OTROS</t>
  </si>
  <si>
    <t>PUERTO NARIÑO-PUERTO NARIÑO</t>
  </si>
  <si>
    <t>DAN HARRY SÁNCHEZ COBO</t>
  </si>
  <si>
    <t>161.MACHETE DE 14" DE LONGITUD FORMA, PEINILLA, ANGOSTURA, CON MANGO ANATOMICO -UNIDAD</t>
  </si>
  <si>
    <t>OBANDO</t>
  </si>
  <si>
    <t>SAMANIEGO-COMUNIDAD DEL CARMEN DEL TELEMBI</t>
  </si>
  <si>
    <t>BARI</t>
  </si>
  <si>
    <t>PUERTO SANTANDER-PREDIO PUTUMAYO</t>
  </si>
  <si>
    <t>JOSE FRANCISCO SARRIA PAREDES</t>
  </si>
  <si>
    <t>162.MACHETE PEINILLA ANGOSTA -UNIDAD</t>
  </si>
  <si>
    <t>PALMIRA</t>
  </si>
  <si>
    <t>SANTA BARBARA DE ISCUANDE-CONSEJO COMUNITARIO DE UNICOSTA</t>
  </si>
  <si>
    <t>BAWIYARI</t>
  </si>
  <si>
    <t>PUERTO SANTANDER-NUNUYA DE VILLA AZUL</t>
  </si>
  <si>
    <t>JUAN PABLO DÁVILA MUÑOZ</t>
  </si>
  <si>
    <t>163.MALLA GALLINERO -METROS</t>
  </si>
  <si>
    <t>PRADERA</t>
  </si>
  <si>
    <t>TUMACO-CONSEJO COMUNITARIO ALTO MIRA Y FRONTERA</t>
  </si>
  <si>
    <t>BETOYE</t>
  </si>
  <si>
    <t>TARAPACA-COTHUE-PUTUMAYO</t>
  </si>
  <si>
    <t>TERESA EUGENIA PRETEL TAMAYO</t>
  </si>
  <si>
    <t>164.MOTOSIERRA 33" -UNIDAD</t>
  </si>
  <si>
    <t>TUMACO-CONSEJO COMUNITARIO BAJO MIRA Y FRONTERA</t>
  </si>
  <si>
    <t>BORA</t>
  </si>
  <si>
    <t>TARAPACA-UITIBOC 63</t>
  </si>
  <si>
    <t>DIANA MENDIETA</t>
  </si>
  <si>
    <t>165.PALA PUNTA CUADRADA # 2 -UNIDAD</t>
  </si>
  <si>
    <t>RIOFRIO</t>
  </si>
  <si>
    <t>TUMACO-CONSEJO COMUNITARIO CORTINA VERDE MANDELA</t>
  </si>
  <si>
    <t>C O R E G U AJ E</t>
  </si>
  <si>
    <t>INDIGENAS_GUAINIA</t>
  </si>
  <si>
    <t>INIRIDA-ALMIDON LA CEIBA</t>
  </si>
  <si>
    <t xml:space="preserve">CARLOS IVÁN RUBIO </t>
  </si>
  <si>
    <t>166.PALA REDONDA GARLANCHA -UNIDAD</t>
  </si>
  <si>
    <t>ROLDANILLO</t>
  </si>
  <si>
    <t>TUMACO-CONSEJO COMUNITARIO DEL RIO GUALAJO</t>
  </si>
  <si>
    <t>CAÑAMOMO</t>
  </si>
  <si>
    <t>INIRIDA-BACHACO BUENAVISTA</t>
  </si>
  <si>
    <t>GUSTAVO ANTONIO ROJAS ORTIZ</t>
  </si>
  <si>
    <t>167.PALAS PUNTA REDONDA # 2 -UNIDAD</t>
  </si>
  <si>
    <t>TUMACO-CONSEJO COMUNITARIO EL RECUERDO DE NUESTROS ANCESTROS DEL RIO MEJICANO</t>
  </si>
  <si>
    <t>CARABAYO</t>
  </si>
  <si>
    <t>INIRIDA-CARANACOA YURI LAGUNA MOROCOTO</t>
  </si>
  <si>
    <t>NUVIA YANETH TORRES</t>
  </si>
  <si>
    <t>168.PALIN AHOYADOR -UNIDAD</t>
  </si>
  <si>
    <t>SEVILLA</t>
  </si>
  <si>
    <t>TUMACO-CONSEJO COMUNITARIO IMBILPI DEL CARMEN</t>
  </si>
  <si>
    <t>CARAPANA</t>
  </si>
  <si>
    <t>INIRIDA-CARRIZAL</t>
  </si>
  <si>
    <t>MARIA CLEMENCIA MARQUEZ BARRAGÁN</t>
  </si>
  <si>
    <t>169.PEINILLA TRES CANALES DE 12" -UNIDAD</t>
  </si>
  <si>
    <t>TORO</t>
  </si>
  <si>
    <t>TUMACO-CONSEJO COMUNITARIO LA NUPA DEL RIO CAUNAPI</t>
  </si>
  <si>
    <t>CARIJO NA</t>
  </si>
  <si>
    <t>INIRIDA-CHIGÜIRO</t>
  </si>
  <si>
    <t>JUANA BAUTISTA RAMIREZ GUTIERREZ</t>
  </si>
  <si>
    <t>170.PEINILLA TRES CANALES DE 18" -UNIDAD</t>
  </si>
  <si>
    <t>TRUJILLO</t>
  </si>
  <si>
    <t>TUMACO-CONSEJO COMUNITARIO LA UNION DEL RIO CAUNAPI</t>
  </si>
  <si>
    <t>CHIMILA</t>
  </si>
  <si>
    <t>INIRIDA-COAYARE EL COCO</t>
  </si>
  <si>
    <t xml:space="preserve">IDALIS PINTO </t>
  </si>
  <si>
    <t>171.PICA - PICO FORJADO 5 LB -UNIDAD</t>
  </si>
  <si>
    <t>TULUA</t>
  </si>
  <si>
    <t>TUMACO-CONSEJO COMUNITARIO RESCATE LAS VARAS</t>
  </si>
  <si>
    <t>COCAMA</t>
  </si>
  <si>
    <t>INIRIDA-CONCORDIA</t>
  </si>
  <si>
    <t xml:space="preserve">JUAN ENRIQUE AARON </t>
  </si>
  <si>
    <t>172.POLISOMBRA -METROS</t>
  </si>
  <si>
    <t>ULLOA</t>
  </si>
  <si>
    <t>TUMACO-CONSEJO COMUNITARIO RIO TABLON SALADO</t>
  </si>
  <si>
    <t>COCONUCO</t>
  </si>
  <si>
    <t>INIRIDA-CUENCA MEDIA Y ALTA RIO INIRIDA</t>
  </si>
  <si>
    <t>FRACCEDI OCHOA</t>
  </si>
  <si>
    <t>173.RASTRILLO FORJADO PROFESIONAL -UNIDAD</t>
  </si>
  <si>
    <t>VERSALLES</t>
  </si>
  <si>
    <t>TUMACO-CONSEJO COMUNITARIO UNION DEL RIO CHAGUI</t>
  </si>
  <si>
    <t>COREGUAJE</t>
  </si>
  <si>
    <t>INIRIDA-CUMARAL, GUAMUCO</t>
  </si>
  <si>
    <t>BETTY EUGENIA MORENO MORENO</t>
  </si>
  <si>
    <t>174.RASTRILLO METALICO DE 22 DIENTES -UNIDAD</t>
  </si>
  <si>
    <t>VIJES</t>
  </si>
  <si>
    <t>TUMACO-CONSEJO COMUNITARIO UNION RIO ROSARIO</t>
  </si>
  <si>
    <t>INIRIDA-EL VENADO</t>
  </si>
  <si>
    <t>JOSÉ MARIO REALES MARTINEZ</t>
  </si>
  <si>
    <t>175.REGADERA JARDINERIA - PLASTICO -UNIDAD</t>
  </si>
  <si>
    <t>YOTOCO</t>
  </si>
  <si>
    <t>TUMACO-CONSEJO COMUNITARIO VEREDAS UNIDAS UN BIEN COMUN</t>
  </si>
  <si>
    <t>CUBEO</t>
  </si>
  <si>
    <t>INIRIDA-PAUJIL</t>
  </si>
  <si>
    <t>CARLOS ARIEL ROJAS</t>
  </si>
  <si>
    <t>176.SERRUCHO PODA -UNIDAD</t>
  </si>
  <si>
    <t>YUMBO</t>
  </si>
  <si>
    <t>AFROS_PUTUMAYO</t>
  </si>
  <si>
    <t>MOCOA Y GUZMAN-CONSEJOS COMUNITARIO DE LA COMUNIDAD NEGRA DE PUERTO LIMON</t>
  </si>
  <si>
    <t>DE SANO</t>
  </si>
  <si>
    <t>INIRIDA-REMANSO CHORRO BOCON</t>
  </si>
  <si>
    <t>MANUEL DE LOS REYES PACHECO SALGADO</t>
  </si>
  <si>
    <t>177.ATARRAYA EN NYLON CALIBRE 5 DE 12 LIBRAS DE 2 O 3 -UNIDAD</t>
  </si>
  <si>
    <t>ZARZAL</t>
  </si>
  <si>
    <t>ORITO-CONSEJO COMUNITARIO DE COMUNIDADES NEGRAS DE LA VEREDA RANCHERIA</t>
  </si>
  <si>
    <t>DESANO</t>
  </si>
  <si>
    <t>INIRIDA-LAGUNA NIÑAL, CUCUY, LOMABAJA</t>
  </si>
  <si>
    <t>ANA MARÍA ESPITÍA ARTEAGA</t>
  </si>
  <si>
    <t>178.ATARRAYA EN NYLON DE 15 LIBRAS DE 2 O 3 PUNTAS -UNIDAD</t>
  </si>
  <si>
    <t>ARAUCA</t>
  </si>
  <si>
    <t>ORITO-CONSEJO COMUNITARIO DE COMUNIDADES NEGRAS DE LA VEREDA VERSABAL</t>
  </si>
  <si>
    <t>DUJOS</t>
  </si>
  <si>
    <t>INIRIDA-TIERRA ALTA</t>
  </si>
  <si>
    <t xml:space="preserve">SAMIR PEÑATE </t>
  </si>
  <si>
    <t>179.ATARRAYA EN NYLON DE20 LIBRAS DE 2 O 3 PUNTAS -UNIDAD</t>
  </si>
  <si>
    <t>ARAUQUITA</t>
  </si>
  <si>
    <t>ORITO-CONSEJO COMUNITARIO SAN JOSE DE LOS PINOS</t>
  </si>
  <si>
    <t>EMBERA</t>
  </si>
  <si>
    <t>BARRANCO MINA-ARRECIFAL</t>
  </si>
  <si>
    <t>OMAR ALONSO TORO SÁNCHEZ</t>
  </si>
  <si>
    <t>180.RED DE 2 y 2 PULGADA DE OJO X 80 DE LARGO X 3.5 METROS DE ANCHO SIN PLOMOS PARA PESCA EN EL MAR. -UNIDAD</t>
  </si>
  <si>
    <t>CRAVO_NORTE</t>
  </si>
  <si>
    <t>PUERTO GUZMAN-CONSEJO COMUNITARIO DE LA COMUNIDAD NEGRA DE LA INSPECCION DE SANTA LUCIA, EL JAUNO Y PUERTO GUZMAN</t>
  </si>
  <si>
    <t>EMBERA CHAMI</t>
  </si>
  <si>
    <t>BARRANCO MINA-GUACO BAJO-GUACO ALTO</t>
  </si>
  <si>
    <t>URIEL HUBERTO GARCÍA OTALVARO</t>
  </si>
  <si>
    <t>181.RED DE3 A PULGADAS DE OJO X 80 DE LARGO X 2.0 DE ANCHO SIN PLOMOS. PARA PESCA EN EL MAR -UNIDAD</t>
  </si>
  <si>
    <t>FORTUL</t>
  </si>
  <si>
    <t>AFROS_RISARALDA</t>
  </si>
  <si>
    <t>PUEBLO RICO-CONSEJO COMUNITARIO DE LA COMUNIDAD NEGRA DEL CORREGIMIENTO DE SANTA CECILIA</t>
  </si>
  <si>
    <t>EMBERA KATÍO</t>
  </si>
  <si>
    <t>BARRANCO MINA-LAGUNA CURVINA-SAPUARA</t>
  </si>
  <si>
    <t xml:space="preserve">SHEILA SANÍN </t>
  </si>
  <si>
    <t>182.PLOMO EN BARRAS HUECAS DE 22 CM -UNIDAD</t>
  </si>
  <si>
    <t>PUERTO_RONDON</t>
  </si>
  <si>
    <t>PUEBLO RICO-CONSEJO COMUNITARIO DE PIEDRAS DE BACHICHI</t>
  </si>
  <si>
    <t>EPERARA SIAPIDARA</t>
  </si>
  <si>
    <t>BARRANCO MINA-MINITAS-MIRALINDO</t>
  </si>
  <si>
    <t xml:space="preserve">JACOBO SEGUNDO GUTIERREZ </t>
  </si>
  <si>
    <t>183.PLOMADA PARA PESCA DE DOBLE OJO No. 1 -UNIDAD</t>
  </si>
  <si>
    <t>SARAVENA</t>
  </si>
  <si>
    <t>AFROS_SANTANDER</t>
  </si>
  <si>
    <t>CIMITARRA-CONSEJO COMUNITARIO DE LA COMUNIDAD NEGRA ASAKENCI</t>
  </si>
  <si>
    <t>GUAMBIANO</t>
  </si>
  <si>
    <t>BARRANCO MINA-MURCIELAGO-ALTAMIRA</t>
  </si>
  <si>
    <t>VICTORIA LÓPEZ</t>
  </si>
  <si>
    <t>184.PLOMADA PARA PESCA DE DOBLE OJO No. 2 -UNIDAD</t>
  </si>
  <si>
    <t>TAME</t>
  </si>
  <si>
    <t>CIMITARRA-CONSEJO COMUNITARIO DE LA COMUNIDAD NEGRA DE CIMITARRA</t>
  </si>
  <si>
    <t>GUAYABERO</t>
  </si>
  <si>
    <t>BARRANCO MINA-PUEBLO NUEVO-LAGUNA COLORADA</t>
  </si>
  <si>
    <t>DARIO ECHEVERRY SERRANO</t>
  </si>
  <si>
    <t>185.PLOMADA PARA PESCA DE DOBLE OJO No. 3 -UNIDAD</t>
  </si>
  <si>
    <t>DESPLAZAMIENTO FORZADO</t>
  </si>
  <si>
    <t>CASANARE</t>
  </si>
  <si>
    <t>YOPAL</t>
  </si>
  <si>
    <t>LANDAZURI-CONSEJO COMUNITARIO DE LA COMUNIDAD AFRO EL KICHARO DE LA COMUNIDAD AFRO DEL CORREGIMIENTO DE LA INDIA</t>
  </si>
  <si>
    <t>INGA</t>
  </si>
  <si>
    <t>BARRANCO MINA-RIOS ATABAPO E INIRIDA (CACAHUAL)</t>
  </si>
  <si>
    <t>CARLOS ARTURO HERNÁNDEZ RHENALS</t>
  </si>
  <si>
    <t>186.PLOMADA PARA PESCA DE DOBLE OJO No. 4 -UNIDAD</t>
  </si>
  <si>
    <t>INDIVIDUAL</t>
  </si>
  <si>
    <t>AGUAZUL</t>
  </si>
  <si>
    <t>LANDAZURI-CONSEJO COMUNITARIO DE LA COMUNIDAD NEGRA DE LA INDIA KICHARO ORBCOAKI</t>
  </si>
  <si>
    <t>SAN FELIPE-BAJO RIO GUAINIA Y RIO NEGRO</t>
  </si>
  <si>
    <t xml:space="preserve">SOLANGIE GARZÓN </t>
  </si>
  <si>
    <t>187.PLOMADA PARA PESCA DE DOBLE OJO No. 5 -UNIDAD</t>
  </si>
  <si>
    <t>MASIVO</t>
  </si>
  <si>
    <t>CHAMEZA</t>
  </si>
  <si>
    <t>AFROS_SUCRE</t>
  </si>
  <si>
    <t>SAN ONOFRE-CONSEJO COMUNITARIO DE LAS COMUNIDADES NEGRAS DEL CORREGIMIENTO DE LIBERTAD MUNICIPIO DE SAN ONOFRE</t>
  </si>
  <si>
    <t>KAMENTSA</t>
  </si>
  <si>
    <t>PUTUMAYO</t>
  </si>
  <si>
    <t>PUERTOCOLOMBIA-PARTE ALTA RIO GUAINIA</t>
  </si>
  <si>
    <t>SACCHA DEL ROCIO CORDOBA MALDONA</t>
  </si>
  <si>
    <t>188.PLOMADA PARA PESCA REDONDA PEQUEÑA No. 5 -UNIDAD</t>
  </si>
  <si>
    <t>VIOLENCIA_SEXUAL</t>
  </si>
  <si>
    <t>HATO_COROZAL</t>
  </si>
  <si>
    <t>AFROS_VALLE</t>
  </si>
  <si>
    <t>BUENAVENTURA-CONSEJO COMUNITARIO D ELA COMUNIDAD NEGRA DE LA CUENCA DE LA BARRA</t>
  </si>
  <si>
    <t>KARIJONA</t>
  </si>
  <si>
    <t>ARCHIPIELAGO_DE_SAN_ANDRES</t>
  </si>
  <si>
    <t>PUERTOCOLOMBIA-RIOS CUIARI E ISANA  (PTO.COLOMBIA)</t>
  </si>
  <si>
    <t>ANDREA SIERRA AVELLANEDA</t>
  </si>
  <si>
    <t>189.PLOMADA PARA PESCA REDONDA PEQUEÑA No. 7 -UNIDAD</t>
  </si>
  <si>
    <t>NIÑOS, NIÑAS Y ADOLECENTES</t>
  </si>
  <si>
    <t>LA_SALINA</t>
  </si>
  <si>
    <t>BUENAVENTURA-CONSEJO COMUNITARIO DE AGUA CLARA</t>
  </si>
  <si>
    <t>KAW IYARI</t>
  </si>
  <si>
    <t>AMAZONAS</t>
  </si>
  <si>
    <t>PUERTOCOLOMBIA-TONINA-SEJAL-SAN JOSE</t>
  </si>
  <si>
    <t>NELLY ELVIRA CORERA FLOREZ</t>
  </si>
  <si>
    <t>190.PLOMADA PARA PESCA REDONDA PEQUEÑA No. 10 -UNIDAD</t>
  </si>
  <si>
    <t>MUJERES</t>
  </si>
  <si>
    <t>MANI</t>
  </si>
  <si>
    <t>BUENAVENTURA-CONSEJO COMUNITARIO DE ALTO POTEDO</t>
  </si>
  <si>
    <t>KOFAN</t>
  </si>
  <si>
    <t>GUAINIA</t>
  </si>
  <si>
    <t>INDIGENAS_GUAVIARE</t>
  </si>
  <si>
    <t>SAN JOSE DEL GUAVIARE-NUKAK-MAKU</t>
  </si>
  <si>
    <t xml:space="preserve">YENNY AMPARO VARGAS LÓPEZ </t>
  </si>
  <si>
    <t>191.BOYAS DE POLIURETANO ROJO Y-18, FLOTACION 330 GR -UNIDAD</t>
  </si>
  <si>
    <t>OTROS</t>
  </si>
  <si>
    <t>MONTERREY</t>
  </si>
  <si>
    <t>BUENAVENTURA-CONSEJO COMUNITARIO DE BELLAVISTA ANCHICAYA</t>
  </si>
  <si>
    <t>KOGUI</t>
  </si>
  <si>
    <t>GUAVIARE</t>
  </si>
  <si>
    <t>SAN JOSE DEL GUAVIARE-BARRANCO CEIBA-LAGUNA ARAGUATO</t>
  </si>
  <si>
    <t xml:space="preserve">OLGA LUCÍA CORDOBA PRIETO </t>
  </si>
  <si>
    <t>192.FLOTADOR ROJO Y BLANCO DE 1” -UNIDAD</t>
  </si>
  <si>
    <t>TORTURA</t>
  </si>
  <si>
    <t>NUNCHIA</t>
  </si>
  <si>
    <t>BUENAVENTURA-CONSEJO COMUNITARIO DE CABECERAS RIO SAN JUAN</t>
  </si>
  <si>
    <t>KUBEO</t>
  </si>
  <si>
    <t>VAUPES</t>
  </si>
  <si>
    <t>SAN JOSE DEL GUAVIARE-BARRANCO COLORADO</t>
  </si>
  <si>
    <t xml:space="preserve">ALBENIS ISABEL GOMEZ ARRIETA </t>
  </si>
  <si>
    <t>193.FLOTADOR ROJO Y BLANCO DE 3/4” -UNIDAD</t>
  </si>
  <si>
    <t>OROCUE</t>
  </si>
  <si>
    <t>BUENAVENTURA-CONSEJO COMUNITARIO DE GUAIMIA</t>
  </si>
  <si>
    <t>KUIBA</t>
  </si>
  <si>
    <t>VICHADA</t>
  </si>
  <si>
    <t>SAN JOSE DEL GUAVIARE-BARRANCON</t>
  </si>
  <si>
    <t>SANDRA MILENA ZULETA</t>
  </si>
  <si>
    <t>194.FLOTADOR ROJO Y BLANCO DE 2” -UNIDAD</t>
  </si>
  <si>
    <t>SECUESTRO_TOMA_DE_REHENES</t>
  </si>
  <si>
    <t>PAZ_DE_ARIPORO</t>
  </si>
  <si>
    <t>BUENAVENTURA-CONSEJO COMUNITARIO DE LA COMUNIDAD DE CAMPO HERMOSO</t>
  </si>
  <si>
    <t>KURRIPAKO</t>
  </si>
  <si>
    <t>DEPTO_RAIZALES</t>
  </si>
  <si>
    <t>SAN JOSE DEL GUAVIARE-CAÑO NEGRO</t>
  </si>
  <si>
    <t xml:space="preserve">PAOLA PATRICIA PITALUA </t>
  </si>
  <si>
    <t>195.CARRETE DE NYLON PARA PESCA 90 METROSX 6 LIBRAS -UNIDAD</t>
  </si>
  <si>
    <t>SECUESTRO</t>
  </si>
  <si>
    <t>PORE</t>
  </si>
  <si>
    <t>BUENAVENTURA-CONSEJO COMUNITARIO DE LA COMUNIDAD NEGRA CALLE LARGA RIO DAGUA</t>
  </si>
  <si>
    <t>LETUAMA</t>
  </si>
  <si>
    <t>SAN JOSE DEL GUAVIARE-COROCORO</t>
  </si>
  <si>
    <t>ESPERANZA GONZALEZ</t>
  </si>
  <si>
    <t>196.CARRETE DE NYLON PARA PESCA 90 METROS X10 LIBRAS -UNIDAD</t>
  </si>
  <si>
    <t>REUBICACIONES</t>
  </si>
  <si>
    <t>RECETOR</t>
  </si>
  <si>
    <t>BUENAVENTURA-CONSEJO COMUNITARIO DE LA COMUNIDAD NEGRA DE BAJO POTEDO</t>
  </si>
  <si>
    <t>MACUNA</t>
  </si>
  <si>
    <t>DEPTO_ROM</t>
  </si>
  <si>
    <t>SAN JOSE DEL GUAVIARE-LA FUGA</t>
  </si>
  <si>
    <t>FRANCISCO JAVIER PATIÑO MORA</t>
  </si>
  <si>
    <t>197.CARRETE DE NYLON PARA PESCA 90 METROS X12 LIBRAS -UNIDAD</t>
  </si>
  <si>
    <t>BUENAVENTURA-CONSEJO COMUNITARIO DE LA COMUNIDAD NEGRA DE BAZAN BOCANA</t>
  </si>
  <si>
    <t>MAKAGUANE</t>
  </si>
  <si>
    <t>SAN JOSE DEL GUAVIARE-PANURE (VENEZUELA)</t>
  </si>
  <si>
    <t>ALBERTO CUARÁN CHACÓN</t>
  </si>
  <si>
    <t>198.CARRETE DE NYLON PARA PESCA 90 METROS X16 LIBRAS -UNIDAD</t>
  </si>
  <si>
    <t>SACAMA</t>
  </si>
  <si>
    <t>BUENAVENTURA-CONSEJO COMUNITARIO DE LA COMUNIDAD NEGRA DE BRACITOS Y AMAZONAS</t>
  </si>
  <si>
    <t>MAKUNA</t>
  </si>
  <si>
    <t>SAN JOSE DEL GUAVIARE-EL REFUGIO</t>
  </si>
  <si>
    <t>CARLOS OSCAR FIGUEROA SOLARTE</t>
  </si>
  <si>
    <t>199.CARRETE DE NYLON PARA PESCA 90 METROS X 20 LIBRAS -UNIDAD</t>
  </si>
  <si>
    <t>RETORNOS</t>
  </si>
  <si>
    <t>SAN_LUIS_DE_PALENQUE</t>
  </si>
  <si>
    <t>BUENAVENTURA-CONSEJO COMUNITARIO DE LA COMUNIDAD NEGRA DE CITRONELA</t>
  </si>
  <si>
    <t>SAN JOSE DEL GUAVIARE-LA MARIA</t>
  </si>
  <si>
    <t>DEIBY ALEXANDER FLOREZ SANTILLÁN</t>
  </si>
  <si>
    <t>200.CARRETE DE NYLON PARA PESCA 90 METROS X25 LIBRAS -UNIDAD</t>
  </si>
  <si>
    <t>TAMARA</t>
  </si>
  <si>
    <t>BUENAVENTURA-CONSEJO COMUNITARIO DE LA COMUNIDAD NEGRA DE CORDOBA Y SAN CIPRIANO</t>
  </si>
  <si>
    <t>MASIGUARE</t>
  </si>
  <si>
    <t>SAN JOSE DEL GUAVIARE-CACHIVERA DE NARE</t>
  </si>
  <si>
    <t>WILSON ALBERTO MERA OJEDA</t>
  </si>
  <si>
    <t>201.CARRETE DE NYLON PARA PESCA 90 METROS X 28 LIBRAS -UNIDAD</t>
  </si>
  <si>
    <t>TAURAMENA</t>
  </si>
  <si>
    <t>BUENAVENTURA-CONSEJO COMUNITARIO DE LA COMUNIDAD NEGRA DE CUELLAR</t>
  </si>
  <si>
    <t>MATAPI</t>
  </si>
  <si>
    <t>CALAMAR-LA YUQUERA</t>
  </si>
  <si>
    <t>LUIS ARTURO FERRER</t>
  </si>
  <si>
    <t>202.CARRETE DE NYLON PARA PESCA 90 METROS X 35 LIBRAS -UNIDAD</t>
  </si>
  <si>
    <t>RECLUTAMIENTO_FORZADO</t>
  </si>
  <si>
    <t>TRINIDAD</t>
  </si>
  <si>
    <t>BUENAVENTURA-CONSEJO COMUNITARIO DE LA COMUNIDAD NEGRA DE GUADUALITO</t>
  </si>
  <si>
    <t>MIRAÑA</t>
  </si>
  <si>
    <t>CALAMAR-EL ITILLA</t>
  </si>
  <si>
    <t>ANDRÉS ALBERTO PABA ALVAREZ</t>
  </si>
  <si>
    <t>203.CARRETE DE NYLON PARA PESCA 90 METROS X 40 LIBRAS -UNIDAD</t>
  </si>
  <si>
    <t>BUENAVENTURA-CONSEJO COMUNITARIO DE LA COMUNIDAD NEGRA DE JUANCHACO</t>
  </si>
  <si>
    <t>EL RETORNO-LA ASUNCION</t>
  </si>
  <si>
    <t xml:space="preserve">EDGAR JOHANY SILVA </t>
  </si>
  <si>
    <t>204.CARRETE DE NYLON PARA PESCA 90 METROS X 50 LIBRAS -UNIDAD</t>
  </si>
  <si>
    <t>MOCOA</t>
  </si>
  <si>
    <t>BUENAVENTURA-CONSEJO COMUNITARIO DE LA COMUNIDAD NEGRA DE LA BREA</t>
  </si>
  <si>
    <t>MUINANE</t>
  </si>
  <si>
    <t>EL RETORNO-NUKAK-MAKU</t>
  </si>
  <si>
    <t>OMAR JULIAN CADENA ANGARITA</t>
  </si>
  <si>
    <t>205.CARRETE DE NYLON PARA PESCA 90 METROS X 60 LIBRAS -UNIDAD</t>
  </si>
  <si>
    <t>EXTORSIONES</t>
  </si>
  <si>
    <t>BUENAVENTURA-CONSEJO COMUNITARIO DE LA COMUNIDAD NEGRA DE LA CUENCA BAJA DEL RIO CALIMA</t>
  </si>
  <si>
    <t>MUISCA</t>
  </si>
  <si>
    <t>EL RETORNO-SANTA ROSA CERRO CUCUY MORICHALVIEJO</t>
  </si>
  <si>
    <t>YOELCY CATALINA VALDERRAMA IBARGUEN</t>
  </si>
  <si>
    <t>206.CARRETE DE NYLON PARA PESCA 90 METROS X 80 LIBRAS -UNIDAD</t>
  </si>
  <si>
    <t>ORITO</t>
  </si>
  <si>
    <t>BUENAVENTURA-CONSEJO COMUNITARIO DE LA COMUNIDAD NEGRA DE LA PLATA BAHIA MALAGA</t>
  </si>
  <si>
    <t>MURUI</t>
  </si>
  <si>
    <t>MIRAFLORES-BARRANQUILLITA</t>
  </si>
  <si>
    <t xml:space="preserve">OSCAR DAVID GAVIRIA </t>
  </si>
  <si>
    <t>207.CARRETE DE NYLON PARA PESCA 90 METROS X 90 LIBRAS -UNIDAD</t>
  </si>
  <si>
    <t>MINAS_MAP_MUSE</t>
  </si>
  <si>
    <t>PUERTO_ASIS</t>
  </si>
  <si>
    <t>BUENAVENTURA-CONSEJO COMUNITARIO DE LA COMUNIDAD NEGRA DE LA VEREDA EL ESFUERZO CORREGIMINETO N° 8</t>
  </si>
  <si>
    <t>NASA</t>
  </si>
  <si>
    <t>MIRAFLORES-LAGOS DEL DORADO Y OTROS</t>
  </si>
  <si>
    <t>ANGELA MARÍA MECIAS VILLOTA</t>
  </si>
  <si>
    <t>208.CARRETE DE NYLON PARA PESCA 90 METROS X 100 LIBRAS -UNIDAD</t>
  </si>
  <si>
    <t>ACCIDENTES</t>
  </si>
  <si>
    <t>PUERTO_CAICEDO</t>
  </si>
  <si>
    <t>BUENAVENTURA-CONSEJO COMUNITARIO DE LA COMUNIDAD NEGRA DE LA VEREDA FILADELFIA</t>
  </si>
  <si>
    <t>MIRAFLORES-BACATI-ARARA 43</t>
  </si>
  <si>
    <t>MARÍA MERCEDES ACOSTA CHAMORRO</t>
  </si>
  <si>
    <t>209.CAJA DE ANZUELOS GARRA DE ÁGUILA NO. 10 X100 UNIDADES -UNIDAD</t>
  </si>
  <si>
    <t>MASACRES</t>
  </si>
  <si>
    <t>PUERTO_GUZMAN</t>
  </si>
  <si>
    <t>BUENAVENTURA-CONSEJO COMUNITARIO DE LA COMUNIDAD NEGRA DE LA VEREDA GAMBOA</t>
  </si>
  <si>
    <t>NONUYA</t>
  </si>
  <si>
    <t>DEPTO_INDIGENAS</t>
  </si>
  <si>
    <t>MIRAFLORES-YAVILLA II</t>
  </si>
  <si>
    <t>LUIS ALFONSO APARICIO REYES</t>
  </si>
  <si>
    <t>210.CAJA DE ANZUELOS GARRA DE ÁGUILA NO. 8 X100 UNIDADES -UNIDAD</t>
  </si>
  <si>
    <t>AFROCOLOMBIANOS</t>
  </si>
  <si>
    <t>LEGUIZAMO</t>
  </si>
  <si>
    <t>BUENAVENTURA-CONSEJO COMUNITARIO DE LA COMUNIDAD NEGRA DE LA VEREDA LIMONES</t>
  </si>
  <si>
    <t>MIRAFLORES-VUELTA DEL ALIVIO</t>
  </si>
  <si>
    <t>ANDRÉS ENRIQUE PÁEZ TARAZONA</t>
  </si>
  <si>
    <t>211.CAJA DE ANZUELOS GARRA DE ÁGUILA NO. 6 -UNIDAD</t>
  </si>
  <si>
    <t>SIBUNDOY</t>
  </si>
  <si>
    <t>BUENAVENTURA-CONSEJO COMUNITARIO DE LA COMUNIDAD NEGRA DE LA VEREDA SAN MARCOS</t>
  </si>
  <si>
    <t>NUKAK</t>
  </si>
  <si>
    <t>MIRAFLORES-PTO VIEJO Y PTO ESPERANZA</t>
  </si>
  <si>
    <t>ADALBERTO MENCO</t>
  </si>
  <si>
    <t>212.CAJA DE ANZUELOS GARRA DE ÁGUILA NO. 4 X100 UNIDADES -UNIDAD</t>
  </si>
  <si>
    <t>AUTORIDADES LOCALES</t>
  </si>
  <si>
    <t>BUENAVENTURA-CONSEJO COMUNITARIO DE LA COMUNIDAD NEGRA DE LA ZONA MEDIA Y ALTA DEL RIO DAGUA</t>
  </si>
  <si>
    <t>OCAINA</t>
  </si>
  <si>
    <t>MIRAFLORES-PUERTO NARE</t>
  </si>
  <si>
    <t>EDER CARRASCAL</t>
  </si>
  <si>
    <t>213.CAJA DE ANZUELOS GARRA DE ÁGUILA NO. 2 X100 UNIDADES -UNIDAD</t>
  </si>
  <si>
    <t>LIDERES COMUNITARIOS</t>
  </si>
  <si>
    <t>BUENAVENTURA-CONSEJO COMUNITARIO DE LA COMUNIDAD NEGRA DE LADRILLEROS</t>
  </si>
  <si>
    <t>PASTOS</t>
  </si>
  <si>
    <t>MIRAFLORES-TUCAN DE CAÑO GIRIZA Y PUERTO LA PALMA4</t>
  </si>
  <si>
    <t>ANGELA MARÍA HERNÁNDEZ</t>
  </si>
  <si>
    <t>214.GIRADOR DE GANCHO COBRIZADO 1/0 -UNIDAD</t>
  </si>
  <si>
    <t>DESPLAZADOS</t>
  </si>
  <si>
    <t>BUENAVENTURA-CONSEJO COMUNITARIO DE LA COMUNIDAD NEGRA DE MALAGUITA</t>
  </si>
  <si>
    <t>PIAPOCO</t>
  </si>
  <si>
    <t>MIRAFLORES-CENTRO MIRAFLORES23</t>
  </si>
  <si>
    <t>PAULA GOMEZ</t>
  </si>
  <si>
    <t>215.GIRADOR DE GANCHO COBRIZADO 2/0 -UNIDAD</t>
  </si>
  <si>
    <t>NIÑOS, NIÑAS Y ADOLESCENTES</t>
  </si>
  <si>
    <t>VALLE_DEL_GUAMUEZ</t>
  </si>
  <si>
    <t>BUENAVENTURA-CONSEJO COMUNITARIO DE LA COMUNIDAD NEGRA DE PUERTO ESPAÑA Y MIRAMAR</t>
  </si>
  <si>
    <t>PIAROA</t>
  </si>
  <si>
    <t>MIRAFLORES-PUERTO MONFORT</t>
  </si>
  <si>
    <t>CARLOS ANDRÉS BUENAÑO MURILLO</t>
  </si>
  <si>
    <t>216.GIRADOR DE GANCHO COBRIZADO 3/0 -UNIDAD</t>
  </si>
  <si>
    <t>LGBTI</t>
  </si>
  <si>
    <t>VILLAGARZON</t>
  </si>
  <si>
    <t>BUENAVENTURA-CONSEJO COMUNITARIO DE LA COMUNIDAD NEGRA DE PUNTA DE SOLDADO</t>
  </si>
  <si>
    <t>PIRATAPUYO</t>
  </si>
  <si>
    <t>INDIGENAS_VAUPES</t>
  </si>
  <si>
    <t>MITU-PARTE ORIENTAL DEL VAUPES</t>
  </si>
  <si>
    <t>JAVIER CASTAÑO</t>
  </si>
  <si>
    <t>217.GIRADOR DE GANCHO COBRIZADO 4/0 -UNIDAD</t>
  </si>
  <si>
    <t>BUENAVENTURA-CONSEJO COMUNITARIO DE LA COMUNIDAD NEGRA DE TAPARAL Y HUMANE</t>
  </si>
  <si>
    <t>PISAMIRA</t>
  </si>
  <si>
    <t>CARURU-BACATI-ARARA</t>
  </si>
  <si>
    <t>GELLER NELSON VIDAL BURBANO</t>
  </si>
  <si>
    <t>218.GIRADOR DE GANCHO COBRIZADO 5/0 -UNIDAD</t>
  </si>
  <si>
    <t>HOMICIDIOS</t>
  </si>
  <si>
    <t>BUENAVENTURA-CONSEJO COMUNITARIO DE LA COMUNIDAD NEGRA DE ZABALETAS, BOGOTA Y LA LOMA</t>
  </si>
  <si>
    <t>PUINABE</t>
  </si>
  <si>
    <t>CARURU-PARTE ORIENTAL DEL VAUPES</t>
  </si>
  <si>
    <t xml:space="preserve">ELIZABETH ESCOBAR </t>
  </si>
  <si>
    <t>219.GIRADOR DE GANCHO COBRIZADO No 1 -UNIDAD</t>
  </si>
  <si>
    <t>LETICIA</t>
  </si>
  <si>
    <t>BUENAVENTURA-CONSEJO COMUNITARIO DE LA COMUNIDAD NEGRA DE ZACARIAS RIO DAGUA</t>
  </si>
  <si>
    <t>SALIBA</t>
  </si>
  <si>
    <t>TARAIRA-YAIGOJE-RIO APAPORIS</t>
  </si>
  <si>
    <t xml:space="preserve"> MIGUEL ORLANDO GUERRA ORTIZ</t>
  </si>
  <si>
    <t>220.GIRADOR DE GANCHO COBRIZADO No 2 -UNIDAD</t>
  </si>
  <si>
    <t>EL_ENCANTO</t>
  </si>
  <si>
    <t>BUENAVENTURA-CONSEJO COMUNITARIO DE LA COMUNIDAD NEGRA DEL CORREGIMIENTO 15</t>
  </si>
  <si>
    <t>SALIVA</t>
  </si>
  <si>
    <t>YAVARATE-PARTE ORIENTAL DEL VAUPES</t>
  </si>
  <si>
    <t>ANA DILIA MATÍNEZ MORENO</t>
  </si>
  <si>
    <t>221.GIRADOR DE GANCHO COBRIZADO No 4 -UNIDAD</t>
  </si>
  <si>
    <t>LA_CHORRERA</t>
  </si>
  <si>
    <t>BUENAVENTURA-CONSEJO COMUNITARIO DE LA COMUNIDAD NEGRA DEL PROGRESO VEREDA SAN JOAQUIN</t>
  </si>
  <si>
    <t>SENÚ</t>
  </si>
  <si>
    <t>INDIGENAS_VICHADA</t>
  </si>
  <si>
    <t>PUERTO CARREÑO-CAÑO BACHACO</t>
  </si>
  <si>
    <t>CRISTIAN DAVID ESCANDON BOTERO</t>
  </si>
  <si>
    <t>222.GIRADOR DE GANCHO COBRIZADO No 6 -UNIDAD</t>
  </si>
  <si>
    <t>LA_PEDRERA</t>
  </si>
  <si>
    <t>BUENAVENTURA-CONSEJO COMUNITARIO DE LA COMUNIDAD NEGRA DEL RIO MAYORQUIN</t>
  </si>
  <si>
    <t>SIKUANI</t>
  </si>
  <si>
    <t>PUERTO CARREÑO-CAÑO GUARIPA</t>
  </si>
  <si>
    <t>JULY TATIANA CARRANZA JIMÉNEZ</t>
  </si>
  <si>
    <t>223.GIRADOR DE GANCHO COBRIZADO No 8 -UNIDAD</t>
  </si>
  <si>
    <t>BUENAVENTURA-CONSEJO COMUNITARIO DE LA COMUNIDAD NEGRA DEL RIO YURUMANGUI</t>
  </si>
  <si>
    <t>SIONA</t>
  </si>
  <si>
    <t>NORTE_DE_SANT</t>
  </si>
  <si>
    <t>PUERTO CARREÑO-CAÑO HORMIGA</t>
  </si>
  <si>
    <t>MONICA PAMELA NARANJO LÓPEZ</t>
  </si>
  <si>
    <t>224.GIRADOR DE GANCHO COBRIZADO No 10 -UNIDAD</t>
  </si>
  <si>
    <t>MIRITI_-_PARANA</t>
  </si>
  <si>
    <t>BUENAVENTURA-CONSEJO COMUNITARIO DE LA COMUNIDAD NEGRA RIO DAGUA PACIFICO CIMARRONES DE CISNEROS</t>
  </si>
  <si>
    <t>SIONA, OTRAS</t>
  </si>
  <si>
    <t>PUERTO CARREÑO-CAÑO MESETAS-DAGUA</t>
  </si>
  <si>
    <t xml:space="preserve">LUZ MARINA MARTÍNEZ </t>
  </si>
  <si>
    <t>PUERTO_ALEGRIA</t>
  </si>
  <si>
    <t>BUENAVENTURA-CONSEJO COMUNITARIO DE LA COMUNIDADA NEGRA DE LA CAUCANA</t>
  </si>
  <si>
    <t>SIRIANO</t>
  </si>
  <si>
    <t>PUERTO CARREÑO-GUACAMAYAS-MAIPORE</t>
  </si>
  <si>
    <t>PABLO DANIEL CASTRO MARTÍN</t>
  </si>
  <si>
    <t>226.MOJARRINA 45 % DE PROTEINA MASH -BULTO POR 40K</t>
  </si>
  <si>
    <t>PUERTO_ARICA</t>
  </si>
  <si>
    <t>BUENAVENTURA-CONSEJO COMUNITARIO DE LA CUENCA DEL RIO RAPOSO</t>
  </si>
  <si>
    <t>TAIW ANO</t>
  </si>
  <si>
    <t>PUERTO CARREÑO-PIAROA DE CACHICAMO13</t>
  </si>
  <si>
    <t>YURI ESPINOSA</t>
  </si>
  <si>
    <t>227.MOJARRINA 38 % DE PROTEINA EXTRUDIZADA -BULTO POR 40K</t>
  </si>
  <si>
    <t>DESAPARICION_FORZADA</t>
  </si>
  <si>
    <t>PUERTO_NARIÑO</t>
  </si>
  <si>
    <t>BUENAVENTURA-CONSEJO COMUNITARIO DE LA ESPERANZA</t>
  </si>
  <si>
    <t>TANIMUCA</t>
  </si>
  <si>
    <t>LA PRIMAVERA-CAMPOALEGRE-RIPIALITO</t>
  </si>
  <si>
    <t>CLAUDIA MILENA PABON ECHEVERRY</t>
  </si>
  <si>
    <t>228.TRUCHINA DE 45% EN HARINA -BULTO POR 30K</t>
  </si>
  <si>
    <t>DESAPARICION FORZADA</t>
  </si>
  <si>
    <t>BUENAVENTURA-CONSEJO COMUNITARIO DE LA VEREDA EL NARANJO</t>
  </si>
  <si>
    <t>TARIANO</t>
  </si>
  <si>
    <t>LA PRIMAVERA-LA PASCUA</t>
  </si>
  <si>
    <t>ANDRES GUILLERMO VARGAS VARGAS</t>
  </si>
  <si>
    <t>229.TRUCHINA DE 45% EN GRANO -BULTO POR 30K</t>
  </si>
  <si>
    <t>AMENAZAS_E_INTIMIDACIONES</t>
  </si>
  <si>
    <t>TARAPACA</t>
  </si>
  <si>
    <t>BUENAVENTURA-CONSEJO COMUNITARIO DE LAS VEREDAS EL TRAPICHE, CARRIZALES Y CORREGIMIENTO DE ZABALETAS</t>
  </si>
  <si>
    <t>TATUYO</t>
  </si>
  <si>
    <t>LA PRIMAVERA-LA LLANURA</t>
  </si>
  <si>
    <t>ANDREY ALEXIS CEBALLOS MOSQUERA</t>
  </si>
  <si>
    <t>230.MOJARRA 30 % EXTRUIDO -BULTO POR 40K</t>
  </si>
  <si>
    <t>SELECTIVAS</t>
  </si>
  <si>
    <t>INIRIDA</t>
  </si>
  <si>
    <t>BUENAVENTURA-CONSEJO COMUNITARIO DE LAS VEREDAS GUINEA ALTA Y BAJA, LA PUERTA, LA VICTORIA Y CORREGIMIENTOS DE ZELANDIA, JUNTAS Y CISNEROS</t>
  </si>
  <si>
    <t>TICUNA</t>
  </si>
  <si>
    <t>SANTA ROSALIA-SANTA ROSALIA</t>
  </si>
  <si>
    <t>SANDRA MILENA MORENO HERNANDEZ</t>
  </si>
  <si>
    <t>231.MOJARRA 24 % -BULTO POR 40K</t>
  </si>
  <si>
    <t>GENERALIZADAS</t>
  </si>
  <si>
    <t>BARRANCO_MINAS</t>
  </si>
  <si>
    <t>BUENAVENTURA-CONSEJO COMUNITARIO DE LLANO BAJO</t>
  </si>
  <si>
    <t>TIKUNA</t>
  </si>
  <si>
    <t>SANTA ROSALIA-NUEVA ESPERANZA DEL TOMO</t>
  </si>
  <si>
    <t>IVETH LORENA FRANCO GÓMEZ</t>
  </si>
  <si>
    <t>232.PECES LEVANTE AL 30% -BULTO POR 30K</t>
  </si>
  <si>
    <t>ACCIONES_INSTITUCIONALES</t>
  </si>
  <si>
    <t>DIRECCIONES TERRITORIALES</t>
  </si>
  <si>
    <t>MAPIRIPANA</t>
  </si>
  <si>
    <t>BUENAVENTURA-CONSEJO COMUNITARIO DEL CORREGIMIENTO DE LOBOGUERRERO</t>
  </si>
  <si>
    <t>CUMARIBO-EL UNUMA (PARTE)</t>
  </si>
  <si>
    <t>JOHN MELGAREJO CANTOR</t>
  </si>
  <si>
    <t>233.PECES ENGORDE AL 24% -BULTO POR 30K</t>
  </si>
  <si>
    <t>DESACTIVACIÓN DE ARTEFACTOS EXPLOSIVOS</t>
  </si>
  <si>
    <t>META / LLANOS ORIENTALES</t>
  </si>
  <si>
    <t>SAN_FELIPE_(ANM)</t>
  </si>
  <si>
    <t>BUENAVENTURA-CONSEJO COMUNITARIO DEL RIO CAJAMBRE</t>
  </si>
  <si>
    <t>TUCANO</t>
  </si>
  <si>
    <t>CUMARIBO-CALI-BARRANQUILLA</t>
  </si>
  <si>
    <t>JUAN CARLOS CASTILLO CASTILLO</t>
  </si>
  <si>
    <t>234.CAL DOLOMITA -BULTO POR 40K</t>
  </si>
  <si>
    <t xml:space="preserve">INFORMES DE RIESGO Y NOTAS DE SEGUIMIENTO </t>
  </si>
  <si>
    <t>CENTRAL</t>
  </si>
  <si>
    <t>BUENAVENTURA-CONSEJO COMUNITARIO DEL RIO MAYORQUIN Y PAPAYAL</t>
  </si>
  <si>
    <t>TUCANO Y OTRAS</t>
  </si>
  <si>
    <t>CUMARIBO-CARPINTERO-PALOMAS</t>
  </si>
  <si>
    <t>LUIS FERNANDO ORTÍZ MONTAÑO</t>
  </si>
  <si>
    <t>235.CAL VIVA -BULTO POR 40K</t>
  </si>
  <si>
    <t>BOMBARDEO</t>
  </si>
  <si>
    <t>LA_GUADALUPE</t>
  </si>
  <si>
    <t>BUENAVENTURA-CONSEJO COMUNITARIO DEL RIO NAYA</t>
  </si>
  <si>
    <t>TUCANO,DESANO</t>
  </si>
  <si>
    <t>CUMARIBO-CHOCON</t>
  </si>
  <si>
    <t>JOSEPH JAIR GRANJA FUENMAYOR</t>
  </si>
  <si>
    <t>236.UREA PARA ABONO DEL TANQUE -BULTO POR 40K</t>
  </si>
  <si>
    <t>TIPO DE EVENTO</t>
  </si>
  <si>
    <t>ATENTADOS</t>
  </si>
  <si>
    <t>URABA</t>
  </si>
  <si>
    <t>CACAHUAL</t>
  </si>
  <si>
    <t>BUENAVENTURA-CONSEJO COMUNITARIO MAYOR DE LA COMUNIDAD NEGRA DE LA CUENCA DEL RIO ANCHICAYA</t>
  </si>
  <si>
    <t>TULE (KUNA)</t>
  </si>
  <si>
    <t>CUMARIBO-CHOLOLOBO-MATATU</t>
  </si>
  <si>
    <t>MAGDA PIEDAD MESA DIAZ</t>
  </si>
  <si>
    <t>237.TRIPLE 15 PARA ABONO DEL TANQUE -BULTO POR 40K</t>
  </si>
  <si>
    <t>DESPLAZAMIENTO_FORZADO</t>
  </si>
  <si>
    <t>ATENTADO</t>
  </si>
  <si>
    <t>NORTE SANTANDER / ARAUCA</t>
  </si>
  <si>
    <t>PANA_PANA</t>
  </si>
  <si>
    <t>CALI-CONSEJO COMUNITARIO LA PLAYA RENACIENTE</t>
  </si>
  <si>
    <t>TUYUKA</t>
  </si>
  <si>
    <t>CUMARIBO-EGUA-GUARIACANA</t>
  </si>
  <si>
    <t>MARÍA CRISTINA CARREÑO SANTOYO</t>
  </si>
  <si>
    <t>ACCIONES_ARMADAS</t>
  </si>
  <si>
    <t>EJE CAFETERO</t>
  </si>
  <si>
    <t>MORICHAL</t>
  </si>
  <si>
    <t>DAGUA-CONSEJO COMUNITARIO DE LA COMUNIDAD NEGRA D ELA VEREDA LA GARZA</t>
  </si>
  <si>
    <t>UITOTO</t>
  </si>
  <si>
    <t>DEPTO_AFROS</t>
  </si>
  <si>
    <t>CUMARIBO-FLORES-SOMBRERO</t>
  </si>
  <si>
    <t xml:space="preserve">FABIAN EDUARDO GUTIERREZ ORTIZ </t>
  </si>
  <si>
    <t>ACTO DE TERRORISMO</t>
  </si>
  <si>
    <t>CAQUETA / HUILA</t>
  </si>
  <si>
    <t>SAN_JOSE_DEL_GUAVIARE</t>
  </si>
  <si>
    <t>DAGUA-CONSEJO COMUNITARIO DE LA COMUNIDAD NEGRA DEL ALTO ANCHICAYA</t>
  </si>
  <si>
    <t>CUMARIBO-GUACAMAYA MAMIYARE3</t>
  </si>
  <si>
    <t>IVONN MARCELA URREGO MORA</t>
  </si>
  <si>
    <t>ATAQUE A INFRAESTRUCTURA ENERGETICA</t>
  </si>
  <si>
    <t>CESAR / GUAJIRA</t>
  </si>
  <si>
    <t>DAGUA-CONSEJO COMUNITARIO DE LA COMUNIDAD NEGRA DEL CORREGIMIENTO DANUBIO AZUL, VEREDAS MONOS, OCHENTA, Y UNO, Y EL CAUCHAL</t>
  </si>
  <si>
    <t>U'W A</t>
  </si>
  <si>
    <t>CUMARIBO-KAWANARUBA</t>
  </si>
  <si>
    <t>MAURICIO ESTEBAN FONSECA DUFFO</t>
  </si>
  <si>
    <t>241.PLASTICO PARA VIVERO POLIETILENO CALIBRE 4 - 7 X 3 - 10 MTS ANCHO-METRO</t>
  </si>
  <si>
    <t>ATAQUE A INFRAESTRUCTURA PETROLERA</t>
  </si>
  <si>
    <t>EL_RETORNO</t>
  </si>
  <si>
    <t>DAGUA-CONSEJO COMUNITARIO DE LA COMUNIDAD NEGRA DEL CORREGIMIENTO DEL PIÑAL</t>
  </si>
  <si>
    <t>WANANO</t>
  </si>
  <si>
    <t>CUMARIBO-LA ESMERALDA</t>
  </si>
  <si>
    <t xml:space="preserve">MÓNICA MENDEZ </t>
  </si>
  <si>
    <t>242.PLASTICO CALIBRE 2 - A 8 X 1 A 10 MTS DE ANCHO-METRO</t>
  </si>
  <si>
    <t xml:space="preserve">ATAQUE A INFRAESTRUCTURA DE COMUNICACIONES </t>
  </si>
  <si>
    <t>FLORIDA-SAN ANTONIO DE LOS CABALLEROS</t>
  </si>
  <si>
    <t>WAUNAN</t>
  </si>
  <si>
    <t>CUMARIBO-MEREY LA VERAITA</t>
  </si>
  <si>
    <t xml:space="preserve">MANUEL JESÚS JUASPUEZAN </t>
  </si>
  <si>
    <t>243.BOLSA PARA SEMILLERO NO. 2-UNIDAD</t>
  </si>
  <si>
    <t>ATAQUE A LOS BIENES INDISPENSABLES PARA LA SUPERVIVENCIA DE LA POBLACION CIVIL</t>
  </si>
  <si>
    <t>MITU</t>
  </si>
  <si>
    <t>ATENCION EN:</t>
  </si>
  <si>
    <t>GUACARI-CONSEJO COMUNITARIO GUACARI Y SUS VEREDAS</t>
  </si>
  <si>
    <t>WAYUU</t>
  </si>
  <si>
    <t>CUMARIBO-MUCO-MAYORAGUA</t>
  </si>
  <si>
    <t>LUISA FERNANDA GARCÍA PINEDA</t>
  </si>
  <si>
    <t>244.BOMBAS DE ESPALDA MANUAL TANQUE DE PLÁSTICO DE 20 LITROS-UNIDAD</t>
  </si>
  <si>
    <t>BLOQUEO DE VIAS</t>
  </si>
  <si>
    <t>CARURU</t>
  </si>
  <si>
    <t>JAMUNDI-CONSEJO COMUNITARIO DE BOCAS DEL PALO</t>
  </si>
  <si>
    <t>WIWA</t>
  </si>
  <si>
    <t>CUMARIBO-RIO MUCO Y GUARROJO</t>
  </si>
  <si>
    <t>DIANA MARCELA BARBOSA MALDONADO</t>
  </si>
  <si>
    <t>245.PIOLA CONSTRUCCION TUTORES-METRO</t>
  </si>
  <si>
    <t>HOSTIGAMIENTO</t>
  </si>
  <si>
    <t>PACOA</t>
  </si>
  <si>
    <t>SUBSIDIARIEDAD</t>
  </si>
  <si>
    <t>JAMUNDI-CONSEJO COMUNITARIO DEL CORREGIMIENTO DE QUINAMAYO</t>
  </si>
  <si>
    <t>WOUNAAN</t>
  </si>
  <si>
    <t>CUMARIBO-RIO SIARE-BARRANCO LINDO</t>
  </si>
  <si>
    <t>CAROL YINETH SÁNCHEZ DÍAZ</t>
  </si>
  <si>
    <t>246.CANASTILLA PLASTICA PERFORADA 60X40X25 CM-UNIDAD</t>
  </si>
  <si>
    <t>INCURSION A POBLACIÓN</t>
  </si>
  <si>
    <t>TARAIRA</t>
  </si>
  <si>
    <t>CONCURRENCIA</t>
  </si>
  <si>
    <t>JAMUNDI-CONSEJO COMUNITARIO DEL CORREGIMIENTO DE ROBLES</t>
  </si>
  <si>
    <t>YAGUA</t>
  </si>
  <si>
    <t>CUMARIBO-RIO TOMO Y WEBERI</t>
  </si>
  <si>
    <t>PAOLO GEOBALDY SANDOVAL BURGOS</t>
  </si>
  <si>
    <t>247.ESTIBA PLASTICA 10X120X15 CM-UNIDAD</t>
  </si>
  <si>
    <t>PARO ARMADO</t>
  </si>
  <si>
    <t>MAGDALENA MEDIO</t>
  </si>
  <si>
    <t>PAPUNAUA</t>
  </si>
  <si>
    <t>ETAPA</t>
  </si>
  <si>
    <t>ETNIA</t>
  </si>
  <si>
    <t>JAMUNDI-CONSEJO COMUNITARIO DEL CORREGIMIENTO DE SAN ISIDRO</t>
  </si>
  <si>
    <t>YANACONA</t>
  </si>
  <si>
    <t>CUMARIBO-SAN LUIS DEL TOMO</t>
  </si>
  <si>
    <t xml:space="preserve"> ALEJANDRO IVAN PÉREZ RODRÍGUEZ</t>
  </si>
  <si>
    <t>248.LONA CAPACIDAD 5 ARROBAS - 62,5 KGS-DOCENA</t>
  </si>
  <si>
    <t>RETEN ILEGAL</t>
  </si>
  <si>
    <t>YAVARATE</t>
  </si>
  <si>
    <t>JAMUNDI-CONSEJO COMUNITARIO EL ALTERON</t>
  </si>
  <si>
    <t>YAUNA</t>
  </si>
  <si>
    <t>CUMARIBO-SANTA TERESITA DEL TUPARRO</t>
  </si>
  <si>
    <t>JOSE LUIS ACOSTA ROJAS</t>
  </si>
  <si>
    <t>249.ALIMENTO PECUARIO PARA GALLINAS PONEDORAS CON PORCENTAJE DE PROTEÍNA ENTRE EL 1520 % QUEBRANTADA, EMPACADA EN BOLSA-KILO</t>
  </si>
  <si>
    <t xml:space="preserve">RETENCIONES </t>
  </si>
  <si>
    <t>PUERTO_CARREÑO</t>
  </si>
  <si>
    <t>INMEDIATA</t>
  </si>
  <si>
    <t>JAMUNDI-CONSEJO COMUNITARIO LA MINA</t>
  </si>
  <si>
    <t>YU KO</t>
  </si>
  <si>
    <t>CUMARIBO-SARACURE RIO CADA</t>
  </si>
  <si>
    <t>LAURA PINILLA RUIZ</t>
  </si>
  <si>
    <t>250.LINTERNA PLASTICA DE MANO -UNIDAD</t>
  </si>
  <si>
    <t>RESTRICCIONES A LA MOVILIDAD/ CONFINAMIENTO</t>
  </si>
  <si>
    <t>LA_PRIMAVERA</t>
  </si>
  <si>
    <t>EMERGENCIA</t>
  </si>
  <si>
    <t>RAIZALES</t>
  </si>
  <si>
    <t>PALMIRA-CONSEJO COMUNITARIO LLANO GRANDE PALMIRA</t>
  </si>
  <si>
    <t>YUCUNA</t>
  </si>
  <si>
    <t>CUMARIBO-VALDIVIA</t>
  </si>
  <si>
    <t>ALEX NIÑO ACOSTA</t>
  </si>
  <si>
    <t>251.CUCHILLO CARNICERO -UNIDAD</t>
  </si>
  <si>
    <t>COMBATES</t>
  </si>
  <si>
    <t>SANTA_ROSALIA</t>
  </si>
  <si>
    <t>RETORNO</t>
  </si>
  <si>
    <t>ROM</t>
  </si>
  <si>
    <t>RESTREPO-CONSEJO COMUNITARIO AFRO ZONA RURAL DEL MUNICIPIO DE RESTREPO</t>
  </si>
  <si>
    <t>YURUTÍ</t>
  </si>
  <si>
    <t>CUMARIBO-PUNTA BANDERA</t>
  </si>
  <si>
    <t>LUIS RODOLFO EASCOBEDO DAVID</t>
  </si>
  <si>
    <t>252.NEVERA POLIESTIRENO EXPANDIDO -UNIDAD</t>
  </si>
  <si>
    <t>ENFRENTAMIENTOS</t>
  </si>
  <si>
    <t>VALLE</t>
  </si>
  <si>
    <t>CUMARIBO</t>
  </si>
  <si>
    <t>REUBICACION</t>
  </si>
  <si>
    <t>YUMBO-CONSEJO COMUNITARIO DE LA COMUNIDAD NEGRA DE MULALO</t>
  </si>
  <si>
    <t>OTRO</t>
  </si>
  <si>
    <t>CUMARIBO-SELVA DE MATAVEN</t>
  </si>
  <si>
    <t>RAMÓN ALBERTO RODRIGUEZ ANDRADE</t>
  </si>
  <si>
    <t>253.BALDE PLASTICO CON TAPA Y ARO -UNIDAD</t>
  </si>
  <si>
    <t>Vo. Bo. MIGUEL ORLANDO GUERRA ORTIZ</t>
  </si>
  <si>
    <t>225.ALEVINES - UNIDAD (LOTE DE 100 UNIDADES)</t>
  </si>
  <si>
    <t>238.ALAMBRE DULCE CALIBRE 12 - KILO</t>
  </si>
  <si>
    <t>239.ALAMBRE DULCE CALIBRE 18 - KILO</t>
  </si>
  <si>
    <t>240.ALAMBRE DULCE CALIBRE 20 - KILO</t>
  </si>
  <si>
    <r>
      <t xml:space="preserve">Corresponde a la Atención por: </t>
    </r>
    <r>
      <rPr>
        <b/>
        <sz val="10.5"/>
        <rFont val="Arial"/>
        <family val="2"/>
      </rPr>
      <t>SUBSIDIARIEDAD</t>
    </r>
    <r>
      <rPr>
        <sz val="10.5"/>
        <rFont val="Arial"/>
        <family val="2"/>
      </rPr>
      <t xml:space="preserve"> (Apoyar a los municipios con menor capacidad institucional, técnica y/o financiera para ejercer efectivamente competencias y responsabilidades) y </t>
    </r>
    <r>
      <rPr>
        <b/>
        <sz val="10.5"/>
        <rFont val="Arial"/>
        <family val="2"/>
      </rPr>
      <t>CONCURRENCIA</t>
    </r>
    <r>
      <rPr>
        <sz val="10.5"/>
        <rFont val="Arial"/>
        <family val="2"/>
      </rPr>
      <t xml:space="preserve"> (Actuar de manera oportuna en acciones conjuntas respetando las competencias de cada uno).</t>
    </r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</si>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</sst>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[$-240A]dddd\ d&quot; de &quot;mmmm&quot; de &quot;yyyy;@"/>
    <numFmt numFmtId="165" formatCode="[$-F800]dddd\,\ mmmm\ dd\,\ yyyy"/>
    <numFmt numFmtId="166" formatCode="[$-240A]hh:mm:ss\ AM/PM;@"/>
    <numFmt numFmtId="167" formatCode="&quot;$&quot;\ #,##0"/>
    <numFmt numFmtId="168" formatCode="_ * #,##0.00_ ;_ * \-#,##0.00_ ;_ * &quot;-&quot;??_ ;_ @_ 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5" tint="0.39997558519241921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Protection="1"/>
    <xf numFmtId="0" fontId="0" fillId="0" borderId="2" xfId="0" applyBorder="1" applyAlignment="1" applyProtection="1"/>
    <xf numFmtId="0" fontId="6" fillId="0" borderId="2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right"/>
      <protection hidden="1"/>
    </xf>
    <xf numFmtId="15" fontId="8" fillId="0" borderId="0" xfId="2" applyNumberFormat="1" applyFont="1" applyBorder="1" applyAlignment="1" applyProtection="1"/>
    <xf numFmtId="0" fontId="0" fillId="0" borderId="5" xfId="0" applyBorder="1" applyAlignment="1" applyProtection="1"/>
    <xf numFmtId="0" fontId="6" fillId="0" borderId="5" xfId="0" applyFont="1" applyBorder="1" applyAlignment="1" applyProtection="1">
      <alignment vertical="center"/>
      <protection hidden="1"/>
    </xf>
    <xf numFmtId="49" fontId="6" fillId="0" borderId="6" xfId="0" applyNumberFormat="1" applyFont="1" applyBorder="1" applyAlignment="1" applyProtection="1">
      <alignment horizontal="right"/>
      <protection hidden="1"/>
    </xf>
    <xf numFmtId="14" fontId="6" fillId="0" borderId="6" xfId="0" applyNumberFormat="1" applyFont="1" applyBorder="1" applyAlignment="1" applyProtection="1">
      <alignment horizontal="right"/>
      <protection hidden="1"/>
    </xf>
    <xf numFmtId="0" fontId="0" fillId="0" borderId="8" xfId="0" applyBorder="1" applyAlignment="1" applyProtection="1"/>
    <xf numFmtId="0" fontId="6" fillId="0" borderId="8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0" fillId="2" borderId="10" xfId="0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4" fillId="2" borderId="0" xfId="0" applyFont="1" applyFill="1" applyBorder="1" applyProtection="1"/>
    <xf numFmtId="0" fontId="12" fillId="2" borderId="0" xfId="0" applyFont="1" applyFill="1" applyBorder="1" applyAlignment="1" applyProtection="1"/>
    <xf numFmtId="15" fontId="13" fillId="2" borderId="0" xfId="2" applyNumberFormat="1" applyFont="1" applyFill="1" applyBorder="1" applyAlignment="1" applyProtection="1"/>
    <xf numFmtId="0" fontId="4" fillId="2" borderId="11" xfId="0" applyFont="1" applyFill="1" applyBorder="1" applyAlignment="1" applyProtection="1"/>
    <xf numFmtId="0" fontId="4" fillId="0" borderId="0" xfId="0" applyFont="1" applyBorder="1" applyAlignment="1" applyProtection="1"/>
    <xf numFmtId="0" fontId="4" fillId="2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2" borderId="0" xfId="0" applyFill="1" applyProtection="1"/>
    <xf numFmtId="0" fontId="16" fillId="2" borderId="0" xfId="0" applyFont="1" applyFill="1" applyBorder="1" applyAlignment="1" applyProtection="1">
      <alignment horizontal="right" vertical="center"/>
    </xf>
    <xf numFmtId="0" fontId="4" fillId="2" borderId="13" xfId="0" applyFont="1" applyFill="1" applyBorder="1" applyProtection="1"/>
    <xf numFmtId="15" fontId="11" fillId="2" borderId="13" xfId="2" applyNumberFormat="1" applyFont="1" applyFill="1" applyBorder="1" applyAlignment="1" applyProtection="1"/>
    <xf numFmtId="0" fontId="16" fillId="2" borderId="13" xfId="0" applyFont="1" applyFill="1" applyBorder="1" applyAlignment="1" applyProtection="1">
      <alignment horizontal="right" vertical="center"/>
    </xf>
    <xf numFmtId="0" fontId="4" fillId="2" borderId="14" xfId="0" applyFont="1" applyFill="1" applyBorder="1" applyProtection="1"/>
    <xf numFmtId="0" fontId="12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vertical="top" wrapText="1"/>
    </xf>
    <xf numFmtId="0" fontId="11" fillId="2" borderId="23" xfId="0" applyFont="1" applyFill="1" applyBorder="1" applyAlignment="1" applyProtection="1"/>
    <xf numFmtId="0" fontId="4" fillId="2" borderId="23" xfId="0" applyFont="1" applyFill="1" applyBorder="1" applyAlignment="1" applyProtection="1"/>
    <xf numFmtId="0" fontId="4" fillId="2" borderId="23" xfId="0" applyFont="1" applyFill="1" applyBorder="1" applyProtection="1"/>
    <xf numFmtId="15" fontId="11" fillId="2" borderId="23" xfId="2" applyNumberFormat="1" applyFont="1" applyFill="1" applyBorder="1" applyAlignment="1" applyProtection="1"/>
    <xf numFmtId="0" fontId="4" fillId="2" borderId="21" xfId="0" applyFont="1" applyFill="1" applyBorder="1" applyAlignment="1" applyProtection="1"/>
    <xf numFmtId="0" fontId="0" fillId="0" borderId="0" xfId="0" applyBorder="1" applyProtection="1"/>
    <xf numFmtId="164" fontId="27" fillId="2" borderId="0" xfId="2" applyNumberFormat="1" applyFont="1" applyFill="1" applyBorder="1" applyAlignment="1" applyProtection="1"/>
    <xf numFmtId="164" fontId="13" fillId="2" borderId="0" xfId="2" applyNumberFormat="1" applyFont="1" applyFill="1" applyBorder="1" applyAlignment="1" applyProtection="1"/>
    <xf numFmtId="15" fontId="27" fillId="2" borderId="0" xfId="2" applyNumberFormat="1" applyFont="1" applyFill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28" fillId="0" borderId="0" xfId="0" applyFont="1" applyProtection="1"/>
    <xf numFmtId="0" fontId="29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6" fillId="2" borderId="0" xfId="3" applyFont="1" applyFill="1" applyBorder="1" applyAlignment="1" applyProtection="1">
      <alignment horizontal="left"/>
    </xf>
    <xf numFmtId="0" fontId="4" fillId="2" borderId="0" xfId="3" applyFont="1" applyFill="1" applyBorder="1" applyProtection="1"/>
    <xf numFmtId="0" fontId="11" fillId="2" borderId="0" xfId="3" applyFont="1" applyFill="1" applyBorder="1" applyAlignment="1" applyProtection="1"/>
    <xf numFmtId="0" fontId="11" fillId="2" borderId="0" xfId="0" applyFont="1" applyFill="1" applyBorder="1" applyProtection="1"/>
    <xf numFmtId="0" fontId="4" fillId="2" borderId="0" xfId="3" applyFont="1" applyFill="1" applyBorder="1" applyAlignment="1" applyProtection="1"/>
    <xf numFmtId="0" fontId="30" fillId="2" borderId="0" xfId="0" applyFont="1" applyFill="1" applyBorder="1" applyAlignment="1" applyProtection="1">
      <alignment horizontal="right" vertical="center" wrapText="1"/>
    </xf>
    <xf numFmtId="0" fontId="0" fillId="2" borderId="20" xfId="0" applyFill="1" applyBorder="1" applyProtection="1"/>
    <xf numFmtId="0" fontId="11" fillId="2" borderId="23" xfId="0" applyFont="1" applyFill="1" applyBorder="1" applyAlignment="1" applyProtection="1">
      <alignment wrapText="1"/>
    </xf>
    <xf numFmtId="0" fontId="16" fillId="2" borderId="23" xfId="3" applyFont="1" applyFill="1" applyBorder="1" applyAlignment="1" applyProtection="1">
      <alignment horizontal="left"/>
    </xf>
    <xf numFmtId="0" fontId="4" fillId="2" borderId="23" xfId="3" applyFont="1" applyFill="1" applyBorder="1" applyProtection="1"/>
    <xf numFmtId="0" fontId="11" fillId="2" borderId="23" xfId="3" applyFont="1" applyFill="1" applyBorder="1" applyAlignment="1" applyProtection="1"/>
    <xf numFmtId="0" fontId="11" fillId="2" borderId="23" xfId="0" applyFont="1" applyFill="1" applyBorder="1" applyProtection="1"/>
    <xf numFmtId="0" fontId="4" fillId="2" borderId="23" xfId="3" applyFont="1" applyFill="1" applyBorder="1" applyAlignment="1" applyProtection="1"/>
    <xf numFmtId="0" fontId="0" fillId="2" borderId="11" xfId="0" applyFill="1" applyBorder="1" applyProtection="1"/>
    <xf numFmtId="0" fontId="11" fillId="2" borderId="11" xfId="3" applyFont="1" applyFill="1" applyBorder="1" applyAlignment="1" applyProtection="1"/>
    <xf numFmtId="0" fontId="11" fillId="0" borderId="0" xfId="3" applyFont="1" applyBorder="1" applyAlignment="1" applyProtection="1"/>
    <xf numFmtId="0" fontId="0" fillId="2" borderId="23" xfId="0" applyFill="1" applyBorder="1" applyProtection="1"/>
    <xf numFmtId="0" fontId="0" fillId="2" borderId="21" xfId="0" applyFill="1" applyBorder="1" applyProtection="1"/>
    <xf numFmtId="0" fontId="13" fillId="2" borderId="11" xfId="2" applyFont="1" applyFill="1" applyBorder="1" applyAlignment="1" applyProtection="1"/>
    <xf numFmtId="0" fontId="13" fillId="0" borderId="0" xfId="2" applyFont="1" applyFill="1" applyBorder="1" applyAlignment="1" applyProtection="1"/>
    <xf numFmtId="0" fontId="25" fillId="2" borderId="11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wrapText="1"/>
    </xf>
    <xf numFmtId="44" fontId="20" fillId="5" borderId="40" xfId="1" applyFont="1" applyFill="1" applyBorder="1" applyAlignment="1" applyProtection="1">
      <alignment wrapText="1"/>
      <protection hidden="1"/>
    </xf>
    <xf numFmtId="44" fontId="20" fillId="5" borderId="40" xfId="1" applyFont="1" applyFill="1" applyBorder="1" applyAlignment="1" applyProtection="1">
      <alignment horizontal="center" vertical="center" wrapText="1"/>
      <protection hidden="1"/>
    </xf>
    <xf numFmtId="44" fontId="16" fillId="5" borderId="40" xfId="1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2" borderId="11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44" fontId="18" fillId="5" borderId="47" xfId="2" applyNumberFormat="1" applyFont="1" applyFill="1" applyBorder="1" applyAlignment="1" applyProtection="1">
      <alignment vertical="center"/>
      <protection hidden="1"/>
    </xf>
    <xf numFmtId="44" fontId="18" fillId="5" borderId="48" xfId="2" applyNumberFormat="1" applyFont="1" applyFill="1" applyBorder="1" applyAlignment="1" applyProtection="1">
      <alignment vertical="center"/>
      <protection hidden="1"/>
    </xf>
    <xf numFmtId="0" fontId="16" fillId="2" borderId="11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167" fontId="11" fillId="2" borderId="11" xfId="2" applyNumberFormat="1" applyFont="1" applyFill="1" applyBorder="1" applyAlignment="1" applyProtection="1">
      <alignment horizontal="center"/>
    </xf>
    <xf numFmtId="167" fontId="11" fillId="0" borderId="0" xfId="2" applyNumberFormat="1" applyFont="1" applyBorder="1" applyAlignment="1" applyProtection="1">
      <alignment horizontal="center"/>
    </xf>
    <xf numFmtId="0" fontId="4" fillId="2" borderId="11" xfId="2" applyFont="1" applyFill="1" applyBorder="1" applyAlignment="1" applyProtection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1" xfId="2" applyFont="1" applyFill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11" fillId="2" borderId="11" xfId="2" applyFont="1" applyFill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top" wrapText="1"/>
    </xf>
    <xf numFmtId="0" fontId="11" fillId="2" borderId="0" xfId="2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wrapText="1"/>
      <protection locked="0"/>
    </xf>
    <xf numFmtId="0" fontId="18" fillId="2" borderId="11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center"/>
    </xf>
    <xf numFmtId="0" fontId="32" fillId="2" borderId="0" xfId="2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left" vertical="center"/>
    </xf>
    <xf numFmtId="0" fontId="11" fillId="2" borderId="11" xfId="2" applyFont="1" applyFill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left" vertical="center"/>
    </xf>
    <xf numFmtId="0" fontId="4" fillId="2" borderId="23" xfId="4" applyFont="1" applyFill="1" applyBorder="1" applyAlignment="1" applyProtection="1">
      <alignment horizontal="right"/>
    </xf>
    <xf numFmtId="0" fontId="4" fillId="2" borderId="23" xfId="4" applyFont="1" applyFill="1" applyBorder="1" applyProtection="1"/>
    <xf numFmtId="0" fontId="4" fillId="2" borderId="21" xfId="4" applyFont="1" applyFill="1" applyBorder="1" applyProtection="1"/>
    <xf numFmtId="0" fontId="4" fillId="0" borderId="0" xfId="4" applyFont="1" applyBorder="1" applyProtection="1"/>
    <xf numFmtId="0" fontId="33" fillId="3" borderId="33" xfId="0" applyFont="1" applyFill="1" applyBorder="1" applyProtection="1"/>
    <xf numFmtId="0" fontId="33" fillId="3" borderId="35" xfId="0" applyFont="1" applyFill="1" applyBorder="1" applyProtection="1"/>
    <xf numFmtId="0" fontId="33" fillId="3" borderId="37" xfId="0" applyFont="1" applyFill="1" applyBorder="1" applyProtection="1"/>
    <xf numFmtId="0" fontId="33" fillId="3" borderId="0" xfId="0" applyFont="1" applyFill="1" applyBorder="1" applyProtection="1"/>
    <xf numFmtId="0" fontId="0" fillId="0" borderId="39" xfId="0" applyBorder="1" applyProtection="1"/>
    <xf numFmtId="0" fontId="0" fillId="0" borderId="31" xfId="0" applyBorder="1" applyProtection="1"/>
    <xf numFmtId="0" fontId="0" fillId="0" borderId="40" xfId="0" applyBorder="1" applyProtection="1"/>
    <xf numFmtId="0" fontId="0" fillId="0" borderId="4" xfId="0" applyBorder="1" applyProtection="1"/>
    <xf numFmtId="0" fontId="0" fillId="0" borderId="17" xfId="0" applyBorder="1" applyProtection="1"/>
    <xf numFmtId="0" fontId="0" fillId="0" borderId="5" xfId="0" applyBorder="1" applyProtection="1"/>
    <xf numFmtId="0" fontId="2" fillId="8" borderId="53" xfId="0" applyFont="1" applyFill="1" applyBorder="1" applyAlignment="1" applyProtection="1"/>
    <xf numFmtId="168" fontId="34" fillId="9" borderId="54" xfId="5" applyNumberFormat="1" applyFont="1" applyFill="1" applyBorder="1" applyAlignment="1" applyProtection="1">
      <alignment horizontal="center" vertical="center" wrapText="1"/>
    </xf>
    <xf numFmtId="168" fontId="34" fillId="9" borderId="55" xfId="5" applyNumberFormat="1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4" fillId="0" borderId="5" xfId="0" applyFont="1" applyBorder="1" applyProtection="1"/>
    <xf numFmtId="0" fontId="4" fillId="0" borderId="0" xfId="0" applyFont="1" applyBorder="1" applyProtection="1"/>
    <xf numFmtId="0" fontId="35" fillId="8" borderId="38" xfId="0" applyFont="1" applyFill="1" applyBorder="1" applyAlignment="1" applyProtection="1"/>
    <xf numFmtId="0" fontId="35" fillId="8" borderId="0" xfId="0" applyFont="1" applyFill="1" applyBorder="1" applyAlignment="1" applyProtection="1"/>
    <xf numFmtId="0" fontId="35" fillId="8" borderId="0" xfId="0" applyFont="1" applyFill="1" applyBorder="1" applyAlignment="1" applyProtection="1">
      <alignment horizontal="center"/>
    </xf>
    <xf numFmtId="0" fontId="36" fillId="0" borderId="56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center"/>
    </xf>
    <xf numFmtId="0" fontId="36" fillId="0" borderId="48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0" fillId="0" borderId="57" xfId="0" applyBorder="1" applyProtection="1"/>
    <xf numFmtId="0" fontId="0" fillId="0" borderId="16" xfId="0" applyBorder="1" applyProtection="1"/>
    <xf numFmtId="0" fontId="37" fillId="3" borderId="1" xfId="0" applyFont="1" applyFill="1" applyBorder="1" applyAlignment="1" applyProtection="1">
      <alignment horizontal="center" vertical="center"/>
    </xf>
    <xf numFmtId="0" fontId="37" fillId="3" borderId="2" xfId="0" applyFont="1" applyFill="1" applyBorder="1" applyAlignment="1" applyProtection="1">
      <alignment horizontal="center" vertical="center"/>
    </xf>
    <xf numFmtId="0" fontId="37" fillId="3" borderId="3" xfId="0" applyFont="1" applyFill="1" applyBorder="1" applyAlignment="1" applyProtection="1">
      <alignment horizontal="center" vertical="center"/>
    </xf>
    <xf numFmtId="0" fontId="38" fillId="0" borderId="4" xfId="0" applyFont="1" applyBorder="1" applyProtection="1"/>
    <xf numFmtId="44" fontId="38" fillId="0" borderId="5" xfId="1" applyFont="1" applyBorder="1" applyProtection="1"/>
    <xf numFmtId="44" fontId="38" fillId="0" borderId="6" xfId="1" applyFont="1" applyBorder="1" applyProtection="1"/>
    <xf numFmtId="0" fontId="0" fillId="0" borderId="15" xfId="0" applyBorder="1" applyProtection="1"/>
    <xf numFmtId="0" fontId="3" fillId="3" borderId="12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59" xfId="0" applyBorder="1" applyProtection="1"/>
    <xf numFmtId="0" fontId="0" fillId="0" borderId="60" xfId="0" applyBorder="1" applyProtection="1"/>
    <xf numFmtId="0" fontId="34" fillId="10" borderId="36" xfId="0" applyFont="1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0" borderId="32" xfId="0" applyBorder="1" applyProtection="1"/>
    <xf numFmtId="0" fontId="3" fillId="3" borderId="6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1" fillId="0" borderId="6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3" xfId="0" applyBorder="1" applyProtection="1"/>
    <xf numFmtId="0" fontId="0" fillId="0" borderId="45" xfId="0" applyBorder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64" xfId="0" applyFont="1" applyBorder="1" applyAlignment="1" applyProtection="1">
      <alignment horizontal="left" vertical="center"/>
    </xf>
    <xf numFmtId="0" fontId="11" fillId="3" borderId="61" xfId="0" applyFont="1" applyFill="1" applyBorder="1" applyProtection="1"/>
    <xf numFmtId="0" fontId="6" fillId="0" borderId="16" xfId="0" applyFont="1" applyBorder="1" applyAlignment="1" applyProtection="1">
      <alignment horizontal="left" vertical="center"/>
    </xf>
    <xf numFmtId="0" fontId="0" fillId="0" borderId="62" xfId="0" applyBorder="1" applyProtection="1"/>
    <xf numFmtId="0" fontId="3" fillId="3" borderId="64" xfId="0" applyFont="1" applyFill="1" applyBorder="1" applyAlignment="1" applyProtection="1">
      <alignment horizontal="center"/>
    </xf>
    <xf numFmtId="168" fontId="34" fillId="10" borderId="36" xfId="5" applyNumberFormat="1" applyFont="1" applyFill="1" applyBorder="1" applyAlignment="1" applyProtection="1">
      <alignment horizontal="center" vertical="center" wrapText="1"/>
    </xf>
    <xf numFmtId="0" fontId="0" fillId="0" borderId="30" xfId="0" applyBorder="1" applyProtection="1"/>
    <xf numFmtId="0" fontId="6" fillId="0" borderId="30" xfId="0" applyFont="1" applyBorder="1" applyAlignment="1" applyProtection="1">
      <alignment horizontal="left" vertical="center"/>
    </xf>
    <xf numFmtId="0" fontId="0" fillId="0" borderId="65" xfId="0" applyBorder="1" applyProtection="1"/>
    <xf numFmtId="0" fontId="1" fillId="0" borderId="0" xfId="0" applyFont="1" applyProtection="1"/>
    <xf numFmtId="0" fontId="0" fillId="5" borderId="0" xfId="0" applyFill="1" applyProtection="1"/>
    <xf numFmtId="0" fontId="3" fillId="3" borderId="61" xfId="0" applyFont="1" applyFill="1" applyBorder="1" applyProtection="1"/>
    <xf numFmtId="0" fontId="1" fillId="0" borderId="66" xfId="0" applyFont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left" vertical="center"/>
    </xf>
    <xf numFmtId="0" fontId="0" fillId="0" borderId="27" xfId="0" applyBorder="1" applyProtection="1"/>
    <xf numFmtId="0" fontId="6" fillId="0" borderId="27" xfId="0" applyFont="1" applyBorder="1" applyAlignment="1" applyProtection="1">
      <alignment horizontal="left" vertical="center"/>
    </xf>
    <xf numFmtId="0" fontId="39" fillId="10" borderId="36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67" xfId="0" applyFont="1" applyBorder="1" applyAlignment="1" applyProtection="1">
      <alignment horizontal="left" vertical="center"/>
    </xf>
    <xf numFmtId="0" fontId="3" fillId="3" borderId="58" xfId="0" applyFont="1" applyFill="1" applyBorder="1" applyAlignment="1" applyProtection="1">
      <alignment horizontal="center"/>
    </xf>
    <xf numFmtId="0" fontId="4" fillId="0" borderId="65" xfId="0" applyFont="1" applyBorder="1" applyProtection="1"/>
    <xf numFmtId="0" fontId="3" fillId="8" borderId="58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0" fontId="0" fillId="0" borderId="67" xfId="0" applyBorder="1" applyAlignment="1" applyProtection="1">
      <alignment horizontal="center"/>
    </xf>
    <xf numFmtId="0" fontId="0" fillId="0" borderId="6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left" vertical="center"/>
    </xf>
    <xf numFmtId="0" fontId="1" fillId="0" borderId="65" xfId="0" applyFont="1" applyBorder="1" applyAlignment="1" applyProtection="1">
      <alignment horizontal="left" vertical="center"/>
    </xf>
    <xf numFmtId="0" fontId="1" fillId="0" borderId="68" xfId="0" applyFont="1" applyBorder="1" applyAlignment="1" applyProtection="1">
      <alignment horizontal="left" vertical="center"/>
    </xf>
    <xf numFmtId="0" fontId="0" fillId="0" borderId="7" xfId="0" applyBorder="1" applyProtection="1"/>
    <xf numFmtId="0" fontId="0" fillId="0" borderId="44" xfId="0" applyBorder="1" applyProtection="1"/>
    <xf numFmtId="0" fontId="0" fillId="0" borderId="8" xfId="0" applyBorder="1" applyProtection="1"/>
    <xf numFmtId="0" fontId="0" fillId="0" borderId="69" xfId="0" applyBorder="1" applyProtection="1"/>
    <xf numFmtId="0" fontId="0" fillId="0" borderId="70" xfId="0" applyBorder="1" applyAlignment="1" applyProtection="1">
      <alignment horizontal="center" vertical="center"/>
    </xf>
    <xf numFmtId="0" fontId="0" fillId="0" borderId="65" xfId="0" applyFill="1" applyBorder="1" applyAlignment="1" applyProtection="1">
      <alignment horizontal="left" vertical="center"/>
    </xf>
    <xf numFmtId="0" fontId="0" fillId="0" borderId="69" xfId="0" applyFill="1" applyBorder="1" applyAlignment="1" applyProtection="1">
      <alignment horizontal="left" vertical="center"/>
    </xf>
    <xf numFmtId="0" fontId="0" fillId="0" borderId="43" xfId="0" applyBorder="1" applyProtection="1"/>
    <xf numFmtId="0" fontId="0" fillId="0" borderId="65" xfId="0" applyFont="1" applyFill="1" applyBorder="1" applyProtection="1"/>
    <xf numFmtId="0" fontId="0" fillId="0" borderId="69" xfId="0" applyFont="1" applyFill="1" applyBorder="1" applyProtection="1"/>
    <xf numFmtId="0" fontId="6" fillId="0" borderId="69" xfId="0" applyFont="1" applyBorder="1" applyAlignment="1" applyProtection="1">
      <alignment horizontal="left" vertical="center"/>
    </xf>
    <xf numFmtId="0" fontId="0" fillId="0" borderId="10" xfId="0" applyBorder="1"/>
    <xf numFmtId="3" fontId="20" fillId="0" borderId="39" xfId="2" applyNumberFormat="1" applyFont="1" applyBorder="1" applyAlignment="1" applyProtection="1">
      <alignment horizontal="center" vertical="center" wrapText="1"/>
    </xf>
    <xf numFmtId="0" fontId="20" fillId="0" borderId="4" xfId="2" applyFont="1" applyBorder="1" applyAlignment="1" applyProtection="1">
      <alignment horizontal="center" vertical="center" wrapText="1"/>
    </xf>
    <xf numFmtId="3" fontId="20" fillId="0" borderId="4" xfId="2" applyNumberFormat="1" applyFont="1" applyBorder="1" applyAlignment="1" applyProtection="1">
      <alignment horizontal="center" vertical="center" wrapText="1"/>
    </xf>
    <xf numFmtId="0" fontId="20" fillId="0" borderId="42" xfId="2" applyFont="1" applyBorder="1" applyAlignment="1" applyProtection="1">
      <alignment horizontal="center" vertical="center" wrapText="1"/>
    </xf>
    <xf numFmtId="0" fontId="0" fillId="3" borderId="12" xfId="0" applyFill="1" applyBorder="1" applyProtection="1"/>
    <xf numFmtId="0" fontId="4" fillId="3" borderId="13" xfId="0" applyFont="1" applyFill="1" applyBorder="1" applyAlignment="1" applyProtection="1"/>
    <xf numFmtId="0" fontId="11" fillId="3" borderId="13" xfId="0" applyFont="1" applyFill="1" applyBorder="1" applyAlignment="1" applyProtection="1"/>
    <xf numFmtId="0" fontId="4" fillId="3" borderId="13" xfId="0" applyFont="1" applyFill="1" applyBorder="1" applyProtection="1"/>
    <xf numFmtId="0" fontId="12" fillId="3" borderId="13" xfId="0" applyFont="1" applyFill="1" applyBorder="1" applyAlignment="1" applyProtection="1"/>
    <xf numFmtId="15" fontId="13" fillId="3" borderId="13" xfId="2" applyNumberFormat="1" applyFont="1" applyFill="1" applyBorder="1" applyAlignment="1" applyProtection="1"/>
    <xf numFmtId="0" fontId="4" fillId="3" borderId="14" xfId="0" applyFont="1" applyFill="1" applyBorder="1" applyAlignment="1" applyProtection="1"/>
    <xf numFmtId="0" fontId="16" fillId="3" borderId="0" xfId="0" applyFont="1" applyFill="1" applyBorder="1" applyAlignment="1" applyProtection="1">
      <alignment horizontal="right" vertical="center"/>
    </xf>
    <xf numFmtId="0" fontId="18" fillId="3" borderId="18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6" fillId="3" borderId="0" xfId="0" applyFont="1" applyFill="1" applyBorder="1" applyAlignment="1" applyProtection="1">
      <alignment vertical="center" wrapText="1"/>
    </xf>
    <xf numFmtId="0" fontId="0" fillId="3" borderId="10" xfId="0" applyFill="1" applyBorder="1" applyProtection="1"/>
    <xf numFmtId="0" fontId="0" fillId="3" borderId="18" xfId="0" applyFill="1" applyBorder="1" applyProtection="1"/>
    <xf numFmtId="0" fontId="0" fillId="3" borderId="11" xfId="0" applyFill="1" applyBorder="1" applyProtection="1"/>
    <xf numFmtId="0" fontId="0" fillId="3" borderId="20" xfId="0" applyFill="1" applyBorder="1" applyProtection="1"/>
    <xf numFmtId="0" fontId="0" fillId="3" borderId="23" xfId="0" applyFill="1" applyBorder="1" applyProtection="1"/>
    <xf numFmtId="15" fontId="13" fillId="3" borderId="23" xfId="2" applyNumberFormat="1" applyFont="1" applyFill="1" applyBorder="1" applyAlignment="1" applyProtection="1"/>
    <xf numFmtId="0" fontId="16" fillId="3" borderId="23" xfId="0" applyFont="1" applyFill="1" applyBorder="1" applyAlignment="1" applyProtection="1">
      <alignment horizontal="right" vertical="center"/>
    </xf>
    <xf numFmtId="0" fontId="0" fillId="3" borderId="21" xfId="0" applyFill="1" applyBorder="1" applyProtection="1"/>
    <xf numFmtId="0" fontId="11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/>
    <xf numFmtId="15" fontId="13" fillId="3" borderId="0" xfId="2" applyNumberFormat="1" applyFont="1" applyFill="1" applyBorder="1" applyAlignment="1" applyProtection="1"/>
    <xf numFmtId="0" fontId="4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4" fillId="3" borderId="0" xfId="0" applyFont="1" applyFill="1" applyBorder="1" applyProtection="1"/>
    <xf numFmtId="0" fontId="4" fillId="3" borderId="11" xfId="0" applyFont="1" applyFill="1" applyBorder="1" applyAlignment="1" applyProtection="1"/>
    <xf numFmtId="0" fontId="11" fillId="3" borderId="0" xfId="3" applyFont="1" applyFill="1" applyBorder="1" applyAlignment="1" applyProtection="1"/>
    <xf numFmtId="0" fontId="11" fillId="3" borderId="0" xfId="0" applyFont="1" applyFill="1" applyBorder="1" applyAlignment="1" applyProtection="1">
      <alignment horizontal="right" vertical="center"/>
    </xf>
    <xf numFmtId="164" fontId="13" fillId="3" borderId="23" xfId="2" applyNumberFormat="1" applyFont="1" applyFill="1" applyBorder="1" applyAlignment="1" applyProtection="1">
      <alignment horizontal="left"/>
    </xf>
    <xf numFmtId="164" fontId="13" fillId="3" borderId="23" xfId="2" applyNumberFormat="1" applyFont="1" applyFill="1" applyBorder="1" applyAlignment="1" applyProtection="1"/>
    <xf numFmtId="0" fontId="4" fillId="3" borderId="23" xfId="0" applyFont="1" applyFill="1" applyBorder="1" applyAlignment="1" applyProtection="1"/>
    <xf numFmtId="0" fontId="4" fillId="3" borderId="21" xfId="0" applyFont="1" applyFill="1" applyBorder="1" applyAlignment="1" applyProtection="1"/>
    <xf numFmtId="0" fontId="40" fillId="11" borderId="33" xfId="2" applyFont="1" applyFill="1" applyBorder="1" applyAlignment="1" applyProtection="1">
      <alignment horizontal="center" vertical="center" wrapText="1"/>
    </xf>
    <xf numFmtId="0" fontId="41" fillId="11" borderId="37" xfId="2" applyFont="1" applyFill="1" applyBorder="1" applyAlignment="1" applyProtection="1">
      <alignment horizontal="center" vertical="center" wrapText="1"/>
      <protection hidden="1"/>
    </xf>
    <xf numFmtId="0" fontId="40" fillId="11" borderId="37" xfId="2" applyFont="1" applyFill="1" applyBorder="1" applyAlignment="1" applyProtection="1">
      <alignment horizontal="center" vertical="center" wrapText="1"/>
      <protection hidden="1"/>
    </xf>
    <xf numFmtId="164" fontId="16" fillId="2" borderId="0" xfId="2" applyNumberFormat="1" applyFont="1" applyFill="1" applyBorder="1" applyAlignment="1" applyProtection="1">
      <alignment horizontal="right" vertical="center" wrapText="1"/>
    </xf>
    <xf numFmtId="164" fontId="16" fillId="2" borderId="24" xfId="2" applyNumberFormat="1" applyFont="1" applyFill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right" vertical="center"/>
    </xf>
    <xf numFmtId="0" fontId="16" fillId="2" borderId="24" xfId="0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164" fontId="14" fillId="3" borderId="10" xfId="2" applyNumberFormat="1" applyFont="1" applyFill="1" applyBorder="1" applyAlignment="1" applyProtection="1">
      <alignment horizontal="right" vertical="center"/>
    </xf>
    <xf numFmtId="164" fontId="14" fillId="3" borderId="0" xfId="2" applyNumberFormat="1" applyFont="1" applyFill="1" applyBorder="1" applyAlignment="1" applyProtection="1">
      <alignment horizontal="right" vertical="center"/>
    </xf>
    <xf numFmtId="164" fontId="15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19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16" fillId="2" borderId="10" xfId="0" applyFont="1" applyFill="1" applyBorder="1" applyAlignment="1" applyProtection="1">
      <alignment horizontal="right" vertical="center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wrapText="1"/>
      <protection locked="0"/>
    </xf>
    <xf numFmtId="0" fontId="4" fillId="3" borderId="22" xfId="0" applyFon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64" fontId="16" fillId="2" borderId="73" xfId="2" applyNumberFormat="1" applyFont="1" applyFill="1" applyBorder="1" applyAlignment="1" applyProtection="1">
      <alignment horizontal="right" vertical="center" wrapText="1"/>
    </xf>
    <xf numFmtId="164" fontId="16" fillId="2" borderId="10" xfId="2" applyNumberFormat="1" applyFont="1" applyFill="1" applyBorder="1" applyAlignment="1" applyProtection="1">
      <alignment horizontal="right" vertical="center" wrapText="1"/>
    </xf>
    <xf numFmtId="0" fontId="0" fillId="3" borderId="1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right" vertical="center"/>
    </xf>
    <xf numFmtId="0" fontId="25" fillId="3" borderId="24" xfId="0" applyFont="1" applyFill="1" applyBorder="1" applyAlignment="1" applyProtection="1">
      <alignment horizontal="right" vertical="center"/>
    </xf>
    <xf numFmtId="166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right" vertical="center"/>
    </xf>
    <xf numFmtId="0" fontId="11" fillId="2" borderId="73" xfId="0" applyFont="1" applyFill="1" applyBorder="1" applyAlignment="1" applyProtection="1">
      <alignment horizontal="right" vertical="center"/>
    </xf>
    <xf numFmtId="0" fontId="0" fillId="3" borderId="74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164" fontId="24" fillId="3" borderId="10" xfId="2" applyNumberFormat="1" applyFont="1" applyFill="1" applyBorder="1" applyAlignment="1" applyProtection="1">
      <alignment horizontal="right" vertical="center"/>
    </xf>
    <xf numFmtId="164" fontId="24" fillId="3" borderId="24" xfId="2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 applyProtection="1">
      <alignment horizontal="left" vertical="center" wrapText="1"/>
      <protection locked="0"/>
    </xf>
    <xf numFmtId="0" fontId="16" fillId="0" borderId="30" xfId="0" applyFont="1" applyFill="1" applyBorder="1" applyAlignment="1" applyProtection="1">
      <alignment horizontal="left" vertical="center" wrapText="1"/>
      <protection locked="0"/>
    </xf>
    <xf numFmtId="0" fontId="16" fillId="0" borderId="31" xfId="0" applyFont="1" applyFill="1" applyBorder="1" applyAlignment="1" applyProtection="1">
      <alignment horizontal="left" vertical="center" wrapText="1"/>
      <protection locked="0"/>
    </xf>
    <xf numFmtId="165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right" vertical="center"/>
    </xf>
    <xf numFmtId="0" fontId="20" fillId="3" borderId="5" xfId="0" applyFont="1" applyFill="1" applyBorder="1" applyAlignment="1" applyProtection="1">
      <alignment horizontal="center" wrapText="1"/>
      <protection locked="0"/>
    </xf>
    <xf numFmtId="0" fontId="20" fillId="3" borderId="5" xfId="3" applyFont="1" applyFill="1" applyBorder="1" applyAlignment="1" applyProtection="1">
      <alignment horizontal="center" wrapText="1"/>
      <protection locked="0"/>
    </xf>
    <xf numFmtId="0" fontId="11" fillId="2" borderId="0" xfId="3" applyFont="1" applyFill="1" applyBorder="1" applyAlignment="1" applyProtection="1">
      <alignment horizontal="right" vertical="center"/>
    </xf>
    <xf numFmtId="0" fontId="11" fillId="2" borderId="24" xfId="3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20" fillId="3" borderId="15" xfId="0" applyFont="1" applyFill="1" applyBorder="1" applyAlignment="1" applyProtection="1">
      <alignment horizontal="center" wrapText="1"/>
      <protection locked="0"/>
    </xf>
    <xf numFmtId="0" fontId="20" fillId="3" borderId="16" xfId="0" applyFont="1" applyFill="1" applyBorder="1" applyAlignment="1" applyProtection="1">
      <alignment horizontal="center" wrapText="1"/>
      <protection locked="0"/>
    </xf>
    <xf numFmtId="0" fontId="20" fillId="3" borderId="32" xfId="0" applyFont="1" applyFill="1" applyBorder="1" applyAlignment="1" applyProtection="1">
      <alignment horizontal="center" wrapText="1"/>
      <protection locked="0"/>
    </xf>
    <xf numFmtId="0" fontId="40" fillId="11" borderId="34" xfId="2" applyFont="1" applyFill="1" applyBorder="1" applyAlignment="1" applyProtection="1">
      <alignment horizontal="center" vertical="center"/>
    </xf>
    <xf numFmtId="0" fontId="40" fillId="11" borderId="36" xfId="2" applyFont="1" applyFill="1" applyBorder="1" applyAlignment="1" applyProtection="1">
      <alignment horizontal="center" vertical="center"/>
    </xf>
    <xf numFmtId="0" fontId="40" fillId="11" borderId="35" xfId="2" applyFont="1" applyFill="1" applyBorder="1" applyAlignment="1" applyProtection="1">
      <alignment horizontal="center" vertical="center"/>
    </xf>
    <xf numFmtId="0" fontId="17" fillId="2" borderId="71" xfId="2" applyFont="1" applyFill="1" applyBorder="1" applyAlignment="1" applyProtection="1">
      <alignment horizontal="left" vertical="center"/>
      <protection locked="0"/>
    </xf>
    <xf numFmtId="0" fontId="17" fillId="2" borderId="13" xfId="2" applyFont="1" applyFill="1" applyBorder="1" applyAlignment="1" applyProtection="1">
      <alignment horizontal="left" vertical="center"/>
      <protection locked="0"/>
    </xf>
    <xf numFmtId="0" fontId="17" fillId="2" borderId="72" xfId="2" applyFont="1" applyFill="1" applyBorder="1" applyAlignment="1" applyProtection="1">
      <alignment horizontal="left" vertical="center"/>
      <protection locked="0"/>
    </xf>
    <xf numFmtId="44" fontId="26" fillId="6" borderId="15" xfId="1" applyFont="1" applyFill="1" applyBorder="1" applyAlignment="1" applyProtection="1">
      <alignment horizontal="center" vertical="center" wrapText="1"/>
    </xf>
    <xf numFmtId="44" fontId="26" fillId="6" borderId="16" xfId="1" applyFont="1" applyFill="1" applyBorder="1" applyAlignment="1" applyProtection="1">
      <alignment horizontal="center" vertical="center" wrapText="1"/>
    </xf>
    <xf numFmtId="44" fontId="26" fillId="6" borderId="17" xfId="1" applyFont="1" applyFill="1" applyBorder="1" applyAlignment="1" applyProtection="1">
      <alignment horizontal="center" vertical="center" wrapText="1"/>
    </xf>
    <xf numFmtId="44" fontId="18" fillId="3" borderId="15" xfId="1" applyFont="1" applyFill="1" applyBorder="1" applyAlignment="1" applyProtection="1">
      <alignment horizontal="center" vertical="center" wrapText="1"/>
    </xf>
    <xf numFmtId="44" fontId="18" fillId="3" borderId="32" xfId="1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40" fillId="11" borderId="34" xfId="2" applyFont="1" applyFill="1" applyBorder="1" applyAlignment="1" applyProtection="1">
      <alignment horizontal="center" vertical="center" wrapText="1"/>
    </xf>
    <xf numFmtId="0" fontId="40" fillId="11" borderId="35" xfId="2" applyFont="1" applyFill="1" applyBorder="1" applyAlignment="1" applyProtection="1">
      <alignment horizontal="center" vertical="center" wrapText="1"/>
    </xf>
    <xf numFmtId="0" fontId="41" fillId="11" borderId="34" xfId="2" applyFont="1" applyFill="1" applyBorder="1" applyAlignment="1" applyProtection="1">
      <alignment horizontal="center" vertical="center" wrapText="1"/>
    </xf>
    <xf numFmtId="0" fontId="41" fillId="11" borderId="36" xfId="2" applyFont="1" applyFill="1" applyBorder="1" applyAlignment="1" applyProtection="1">
      <alignment horizontal="center" vertical="center" wrapText="1"/>
    </xf>
    <xf numFmtId="0" fontId="41" fillId="11" borderId="35" xfId="2" applyFont="1" applyFill="1" applyBorder="1" applyAlignment="1" applyProtection="1">
      <alignment horizontal="center" vertical="center" wrapText="1"/>
    </xf>
    <xf numFmtId="0" fontId="40" fillId="11" borderId="38" xfId="2" applyFont="1" applyFill="1" applyBorder="1" applyAlignment="1" applyProtection="1">
      <alignment horizontal="center" vertical="center" wrapText="1"/>
    </xf>
    <xf numFmtId="0" fontId="17" fillId="3" borderId="29" xfId="0" applyFont="1" applyFill="1" applyBorder="1" applyAlignment="1" applyProtection="1">
      <alignment horizontal="center" vertical="center"/>
      <protection locked="0"/>
    </xf>
    <xf numFmtId="0" fontId="17" fillId="3" borderId="31" xfId="0" applyFont="1" applyFill="1" applyBorder="1" applyAlignment="1" applyProtection="1">
      <alignment horizontal="center" vertical="center"/>
      <protection locked="0"/>
    </xf>
    <xf numFmtId="44" fontId="26" fillId="6" borderId="29" xfId="1" applyFont="1" applyFill="1" applyBorder="1" applyAlignment="1" applyProtection="1">
      <alignment horizontal="center" vertical="center" wrapText="1"/>
    </xf>
    <xf numFmtId="44" fontId="26" fillId="6" borderId="30" xfId="1" applyFont="1" applyFill="1" applyBorder="1" applyAlignment="1" applyProtection="1">
      <alignment horizontal="center" vertical="center" wrapText="1"/>
    </xf>
    <xf numFmtId="44" fontId="26" fillId="6" borderId="31" xfId="1" applyFont="1" applyFill="1" applyBorder="1" applyAlignment="1" applyProtection="1">
      <alignment horizontal="center" vertical="center" wrapText="1"/>
    </xf>
    <xf numFmtId="44" fontId="18" fillId="3" borderId="29" xfId="1" applyFont="1" applyFill="1" applyBorder="1" applyAlignment="1" applyProtection="1">
      <alignment horizontal="center" vertical="center" wrapText="1"/>
    </xf>
    <xf numFmtId="44" fontId="18" fillId="3" borderId="41" xfId="1" applyFont="1" applyFill="1" applyBorder="1" applyAlignment="1" applyProtection="1">
      <alignment horizontal="center" vertical="center" wrapText="1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18" fillId="7" borderId="46" xfId="2" applyFont="1" applyFill="1" applyBorder="1" applyAlignment="1" applyProtection="1">
      <alignment horizontal="right" vertical="center"/>
    </xf>
    <xf numFmtId="0" fontId="18" fillId="7" borderId="23" xfId="2" applyFont="1" applyFill="1" applyBorder="1" applyAlignment="1" applyProtection="1">
      <alignment horizontal="right" vertical="center"/>
    </xf>
    <xf numFmtId="0" fontId="18" fillId="7" borderId="36" xfId="2" applyFont="1" applyFill="1" applyBorder="1" applyAlignment="1" applyProtection="1">
      <alignment horizontal="right" vertical="center"/>
    </xf>
    <xf numFmtId="0" fontId="18" fillId="7" borderId="35" xfId="2" applyFont="1" applyFill="1" applyBorder="1" applyAlignment="1" applyProtection="1">
      <alignment horizontal="right" vertical="center"/>
    </xf>
    <xf numFmtId="44" fontId="31" fillId="7" borderId="46" xfId="2" applyNumberFormat="1" applyFont="1" applyFill="1" applyBorder="1" applyAlignment="1" applyProtection="1">
      <alignment horizontal="center" vertical="center"/>
    </xf>
    <xf numFmtId="44" fontId="31" fillId="7" borderId="38" xfId="2" applyNumberFormat="1" applyFont="1" applyFill="1" applyBorder="1" applyAlignment="1" applyProtection="1">
      <alignment horizontal="center" vertical="center"/>
    </xf>
    <xf numFmtId="0" fontId="18" fillId="3" borderId="33" xfId="0" applyFont="1" applyFill="1" applyBorder="1" applyAlignment="1" applyProtection="1">
      <alignment horizontal="right" vertical="center"/>
    </xf>
    <xf numFmtId="0" fontId="18" fillId="3" borderId="37" xfId="0" applyFont="1" applyFill="1" applyBorder="1" applyAlignment="1" applyProtection="1">
      <alignment horizontal="right" vertical="center"/>
    </xf>
    <xf numFmtId="0" fontId="18" fillId="3" borderId="49" xfId="0" applyFont="1" applyFill="1" applyBorder="1" applyAlignment="1" applyProtection="1">
      <alignment horizontal="right" vertical="center"/>
    </xf>
    <xf numFmtId="0" fontId="31" fillId="3" borderId="46" xfId="0" applyFont="1" applyFill="1" applyBorder="1" applyAlignment="1" applyProtection="1">
      <alignment horizontal="center" vertical="center"/>
      <protection locked="0"/>
    </xf>
    <xf numFmtId="0" fontId="31" fillId="3" borderId="38" xfId="0" applyFont="1" applyFill="1" applyBorder="1" applyAlignment="1" applyProtection="1">
      <alignment horizontal="center" vertical="center"/>
      <protection locked="0"/>
    </xf>
    <xf numFmtId="0" fontId="42" fillId="11" borderId="50" xfId="0" applyFont="1" applyFill="1" applyBorder="1" applyAlignment="1" applyProtection="1">
      <alignment horizontal="right" vertical="center"/>
    </xf>
    <xf numFmtId="0" fontId="42" fillId="11" borderId="51" xfId="0" applyFont="1" applyFill="1" applyBorder="1" applyAlignment="1" applyProtection="1">
      <alignment horizontal="right" vertical="center"/>
    </xf>
    <xf numFmtId="0" fontId="42" fillId="11" borderId="52" xfId="0" applyFont="1" applyFill="1" applyBorder="1" applyAlignment="1" applyProtection="1">
      <alignment horizontal="right" vertical="center"/>
    </xf>
    <xf numFmtId="44" fontId="43" fillId="11" borderId="46" xfId="2" applyNumberFormat="1" applyFont="1" applyFill="1" applyBorder="1" applyAlignment="1" applyProtection="1">
      <alignment horizontal="center" vertical="center"/>
    </xf>
    <xf numFmtId="44" fontId="43" fillId="11" borderId="38" xfId="2" applyNumberFormat="1" applyFont="1" applyFill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3" borderId="44" xfId="0" applyFont="1" applyFill="1" applyBorder="1" applyAlignment="1" applyProtection="1">
      <alignment horizontal="center" vertical="center"/>
      <protection locked="0"/>
    </xf>
    <xf numFmtId="44" fontId="18" fillId="3" borderId="43" xfId="1" applyFont="1" applyFill="1" applyBorder="1" applyAlignment="1" applyProtection="1">
      <alignment horizontal="center" vertical="center" wrapText="1"/>
    </xf>
    <xf numFmtId="44" fontId="18" fillId="3" borderId="45" xfId="1" applyFont="1" applyFill="1" applyBorder="1" applyAlignment="1" applyProtection="1">
      <alignment horizontal="center" vertical="center" wrapText="1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35" fillId="8" borderId="46" xfId="0" applyFont="1" applyFill="1" applyBorder="1" applyAlignment="1" applyProtection="1">
      <alignment horizontal="center"/>
    </xf>
    <xf numFmtId="0" fontId="35" fillId="8" borderId="36" xfId="0" applyFont="1" applyFill="1" applyBorder="1" applyAlignment="1" applyProtection="1">
      <alignment horizontal="center"/>
    </xf>
    <xf numFmtId="0" fontId="32" fillId="2" borderId="0" xfId="2" applyFont="1" applyFill="1" applyBorder="1" applyAlignment="1" applyProtection="1">
      <alignment horizontal="center" vertical="center"/>
    </xf>
    <xf numFmtId="0" fontId="32" fillId="2" borderId="0" xfId="2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 applyBorder="1" applyAlignment="1" applyProtection="1">
      <alignment horizontal="left" vertical="center" wrapText="1"/>
    </xf>
    <xf numFmtId="0" fontId="25" fillId="3" borderId="33" xfId="2" applyFont="1" applyFill="1" applyBorder="1" applyAlignment="1" applyProtection="1">
      <alignment horizontal="left" vertical="center"/>
    </xf>
    <xf numFmtId="0" fontId="25" fillId="3" borderId="37" xfId="2" applyFont="1" applyFill="1" applyBorder="1" applyAlignment="1" applyProtection="1">
      <alignment horizontal="left" vertical="center"/>
    </xf>
    <xf numFmtId="0" fontId="25" fillId="3" borderId="34" xfId="2" applyFont="1" applyFill="1" applyBorder="1" applyAlignment="1" applyProtection="1">
      <alignment horizontal="left" vertical="center"/>
    </xf>
    <xf numFmtId="0" fontId="25" fillId="3" borderId="49" xfId="2" applyFont="1" applyFill="1" applyBorder="1" applyAlignment="1" applyProtection="1">
      <alignment horizontal="left" vertical="center"/>
    </xf>
    <xf numFmtId="0" fontId="0" fillId="2" borderId="39" xfId="0" applyFill="1" applyBorder="1" applyAlignment="1" applyProtection="1">
      <alignment horizontal="center" wrapText="1"/>
      <protection locked="0"/>
    </xf>
    <xf numFmtId="0" fontId="0" fillId="2" borderId="40" xfId="0" applyFill="1" applyBorder="1" applyAlignment="1" applyProtection="1">
      <alignment horizontal="center" wrapText="1"/>
      <protection locked="0"/>
    </xf>
    <xf numFmtId="0" fontId="0" fillId="2" borderId="29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43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30" xfId="0" applyFill="1" applyBorder="1" applyAlignment="1" applyProtection="1">
      <alignment horizontal="center" wrapText="1"/>
      <protection locked="0"/>
    </xf>
    <xf numFmtId="0" fontId="11" fillId="2" borderId="30" xfId="2" applyFont="1" applyFill="1" applyBorder="1" applyAlignment="1" applyProtection="1">
      <alignment horizontal="center" vertical="center" wrapText="1"/>
      <protection locked="0"/>
    </xf>
    <xf numFmtId="0" fontId="25" fillId="2" borderId="0" xfId="2" applyFont="1" applyFill="1" applyBorder="1" applyAlignment="1" applyProtection="1">
      <alignment horizontal="center" vertical="center"/>
    </xf>
    <xf numFmtId="0" fontId="25" fillId="2" borderId="27" xfId="2" applyFont="1" applyFill="1" applyBorder="1" applyAlignment="1" applyProtection="1">
      <alignment horizontal="center" vertical="center" wrapText="1"/>
      <protection locked="0"/>
    </xf>
  </cellXfs>
  <cellStyles count="6">
    <cellStyle name="Moneda" xfId="1" builtinId="4"/>
    <cellStyle name="Normal" xfId="0" builtinId="0"/>
    <cellStyle name="Normal 2" xfId="3"/>
    <cellStyle name="Normal_FORMATO REQ MAYO 2007" xfId="2"/>
    <cellStyle name="Normal_Hoja1" xfId="5"/>
    <cellStyle name="Normal_MARZO UAO SOLEDA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30447</xdr:colOff>
      <xdr:row>1</xdr:row>
      <xdr:rowOff>101487</xdr:rowOff>
    </xdr:from>
    <xdr:to>
      <xdr:col>4</xdr:col>
      <xdr:colOff>2099590</xdr:colOff>
      <xdr:row>4</xdr:row>
      <xdr:rowOff>131934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099" y="253718"/>
          <a:ext cx="3895912" cy="761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3"/>
  <sheetViews>
    <sheetView showGridLines="0" tabSelected="1" view="pageBreakPreview" topLeftCell="E1" zoomScale="80" zoomScaleNormal="100" zoomScaleSheetLayoutView="80" workbookViewId="0">
      <selection activeCell="E14" sqref="E14:F15"/>
    </sheetView>
  </sheetViews>
  <sheetFormatPr baseColWidth="10" defaultColWidth="11.625" defaultRowHeight="12.9" x14ac:dyDescent="0.2"/>
  <cols>
    <col min="1" max="1" width="1.25" style="1" customWidth="1"/>
    <col min="2" max="3" width="4.25" style="1" customWidth="1"/>
    <col min="4" max="4" width="22.25" style="1" customWidth="1"/>
    <col min="5" max="6" width="35" style="1" customWidth="1"/>
    <col min="7" max="7" width="11.125" style="1" customWidth="1"/>
    <col min="8" max="8" width="20.25" style="1" customWidth="1"/>
    <col min="9" max="9" width="0.625" style="1" hidden="1" customWidth="1"/>
    <col min="10" max="10" width="15" style="1" hidden="1" customWidth="1"/>
    <col min="11" max="11" width="20.125" style="1" customWidth="1"/>
    <col min="12" max="12" width="22" style="1" customWidth="1"/>
    <col min="13" max="13" width="12.25" style="1" customWidth="1"/>
    <col min="14" max="15" width="1.125" style="1" hidden="1" customWidth="1"/>
    <col min="16" max="16" width="15.375" style="1" customWidth="1"/>
    <col min="17" max="17" width="34" style="1" customWidth="1"/>
    <col min="18" max="18" width="4.125" style="1" customWidth="1"/>
    <col min="19" max="19" width="1.25" style="1" customWidth="1"/>
    <col min="20" max="21" width="11.625" style="1"/>
    <col min="22" max="22" width="11.75" style="1" customWidth="1"/>
    <col min="23" max="28" width="11.625" style="1"/>
    <col min="29" max="29" width="12.75" style="1" bestFit="1" customWidth="1"/>
    <col min="30" max="30" width="11.625" style="1"/>
    <col min="31" max="31" width="12.75" style="1" bestFit="1" customWidth="1"/>
    <col min="32" max="16384" width="11.625" style="1"/>
  </cols>
  <sheetData>
    <row r="1" spans="2:30" ht="12.75" customHeight="1" thickBot="1" x14ac:dyDescent="0.25"/>
    <row r="2" spans="2:30" ht="19.2" customHeight="1" x14ac:dyDescent="0.2">
      <c r="B2" s="257"/>
      <c r="C2" s="258"/>
      <c r="D2" s="258"/>
      <c r="E2" s="258"/>
      <c r="F2" s="263" t="s">
        <v>0</v>
      </c>
      <c r="G2" s="263"/>
      <c r="H2" s="263"/>
      <c r="I2" s="263"/>
      <c r="J2" s="263"/>
      <c r="K2" s="263"/>
      <c r="L2" s="263"/>
      <c r="M2" s="263"/>
      <c r="N2" s="2"/>
      <c r="O2" s="2"/>
      <c r="P2" s="3" t="s">
        <v>1</v>
      </c>
      <c r="Q2" s="4" t="s">
        <v>2</v>
      </c>
      <c r="S2" s="5"/>
      <c r="U2"/>
      <c r="V2"/>
      <c r="W2"/>
      <c r="X2"/>
      <c r="Y2"/>
      <c r="Z2"/>
      <c r="AA2"/>
      <c r="AB2"/>
      <c r="AC2"/>
      <c r="AD2"/>
    </row>
    <row r="3" spans="2:30" ht="19.2" customHeight="1" x14ac:dyDescent="0.2">
      <c r="B3" s="259"/>
      <c r="C3" s="260"/>
      <c r="D3" s="260"/>
      <c r="E3" s="260"/>
      <c r="F3" s="264"/>
      <c r="G3" s="264"/>
      <c r="H3" s="264"/>
      <c r="I3" s="264"/>
      <c r="J3" s="264"/>
      <c r="K3" s="264"/>
      <c r="L3" s="264"/>
      <c r="M3" s="264"/>
      <c r="N3" s="6"/>
      <c r="O3" s="6"/>
      <c r="P3" s="7" t="s">
        <v>3</v>
      </c>
      <c r="Q3" s="8" t="s">
        <v>2864</v>
      </c>
      <c r="S3" s="5"/>
      <c r="U3"/>
      <c r="V3"/>
      <c r="W3"/>
      <c r="X3"/>
      <c r="Y3"/>
      <c r="Z3"/>
      <c r="AA3"/>
      <c r="AB3"/>
      <c r="AC3"/>
      <c r="AD3"/>
    </row>
    <row r="4" spans="2:30" ht="19.2" customHeight="1" x14ac:dyDescent="0.2">
      <c r="B4" s="259"/>
      <c r="C4" s="260"/>
      <c r="D4" s="260"/>
      <c r="E4" s="260"/>
      <c r="F4" s="265" t="s">
        <v>4</v>
      </c>
      <c r="G4" s="265"/>
      <c r="H4" s="265"/>
      <c r="I4" s="265"/>
      <c r="J4" s="265"/>
      <c r="K4" s="265"/>
      <c r="L4" s="265"/>
      <c r="M4" s="265"/>
      <c r="N4" s="6"/>
      <c r="O4" s="6"/>
      <c r="P4" s="7" t="s">
        <v>5</v>
      </c>
      <c r="Q4" s="9">
        <v>42663</v>
      </c>
      <c r="S4" s="5"/>
      <c r="U4"/>
      <c r="V4"/>
      <c r="W4"/>
      <c r="X4"/>
      <c r="Y4"/>
      <c r="Z4"/>
      <c r="AA4"/>
      <c r="AB4"/>
      <c r="AC4"/>
      <c r="AD4"/>
    </row>
    <row r="5" spans="2:30" ht="19.2" customHeight="1" thickBot="1" x14ac:dyDescent="0.25">
      <c r="B5" s="261"/>
      <c r="C5" s="262"/>
      <c r="D5" s="262"/>
      <c r="E5" s="262"/>
      <c r="F5" s="266" t="s">
        <v>6</v>
      </c>
      <c r="G5" s="266"/>
      <c r="H5" s="266"/>
      <c r="I5" s="266"/>
      <c r="J5" s="266"/>
      <c r="K5" s="266"/>
      <c r="L5" s="266"/>
      <c r="M5" s="266"/>
      <c r="N5" s="10"/>
      <c r="O5" s="10"/>
      <c r="P5" s="11" t="s">
        <v>7</v>
      </c>
      <c r="Q5" s="12" t="s">
        <v>8</v>
      </c>
      <c r="S5" s="5"/>
      <c r="U5"/>
      <c r="V5"/>
      <c r="W5"/>
      <c r="X5"/>
      <c r="Y5"/>
      <c r="Z5"/>
      <c r="AA5"/>
      <c r="AB5"/>
      <c r="AC5"/>
      <c r="AD5"/>
    </row>
    <row r="6" spans="2:30" ht="17.5" customHeight="1" thickBot="1" x14ac:dyDescent="0.3">
      <c r="B6" s="13"/>
      <c r="C6" s="14"/>
      <c r="D6" s="15"/>
      <c r="E6" s="16"/>
      <c r="F6" s="16"/>
      <c r="G6" s="16"/>
      <c r="H6" s="16"/>
      <c r="I6" s="15"/>
      <c r="J6" s="17"/>
      <c r="K6" s="17"/>
      <c r="L6" s="18"/>
      <c r="M6" s="18"/>
      <c r="N6" s="19"/>
      <c r="O6" s="15"/>
      <c r="P6" s="15"/>
      <c r="Q6" s="15"/>
      <c r="R6" s="20"/>
      <c r="S6" s="21"/>
      <c r="U6"/>
      <c r="V6"/>
      <c r="W6"/>
      <c r="X6"/>
      <c r="Y6"/>
      <c r="Z6"/>
      <c r="AA6"/>
      <c r="AB6"/>
      <c r="AC6"/>
      <c r="AD6"/>
    </row>
    <row r="7" spans="2:30" ht="14.3" customHeight="1" thickBot="1" x14ac:dyDescent="0.3">
      <c r="B7" s="13"/>
      <c r="C7" s="213"/>
      <c r="D7" s="214"/>
      <c r="E7" s="215"/>
      <c r="F7" s="215"/>
      <c r="G7" s="215"/>
      <c r="H7" s="215"/>
      <c r="I7" s="214"/>
      <c r="J7" s="216"/>
      <c r="K7" s="216"/>
      <c r="L7" s="217"/>
      <c r="M7" s="217"/>
      <c r="N7" s="218"/>
      <c r="O7" s="214"/>
      <c r="P7" s="214"/>
      <c r="Q7" s="219"/>
      <c r="R7" s="20"/>
      <c r="S7" s="21"/>
    </row>
    <row r="8" spans="2:30" ht="23.3" customHeight="1" x14ac:dyDescent="0.2">
      <c r="B8" s="13"/>
      <c r="C8" s="267" t="s">
        <v>9</v>
      </c>
      <c r="D8" s="268"/>
      <c r="E8" s="269"/>
      <c r="F8" s="270"/>
      <c r="G8" s="273" t="s">
        <v>10</v>
      </c>
      <c r="H8" s="274"/>
      <c r="I8" s="274"/>
      <c r="J8" s="275"/>
      <c r="K8" s="276"/>
      <c r="L8" s="220" t="s">
        <v>11</v>
      </c>
      <c r="M8" s="279"/>
      <c r="N8" s="280"/>
      <c r="O8" s="281"/>
      <c r="P8" s="221" t="s">
        <v>12</v>
      </c>
      <c r="Q8" s="282"/>
      <c r="R8" s="22"/>
      <c r="S8" s="23"/>
    </row>
    <row r="9" spans="2:30" ht="20.25" customHeight="1" thickBot="1" x14ac:dyDescent="0.25">
      <c r="B9" s="13"/>
      <c r="C9" s="267"/>
      <c r="D9" s="268"/>
      <c r="E9" s="271"/>
      <c r="F9" s="272"/>
      <c r="G9" s="273"/>
      <c r="H9" s="274"/>
      <c r="I9" s="274"/>
      <c r="J9" s="277"/>
      <c r="K9" s="278"/>
      <c r="L9" s="222"/>
      <c r="M9" s="223"/>
      <c r="N9" s="284" t="s">
        <v>13</v>
      </c>
      <c r="O9" s="284"/>
      <c r="P9" s="284"/>
      <c r="Q9" s="283"/>
      <c r="R9" s="20"/>
      <c r="S9" s="21"/>
    </row>
    <row r="10" spans="2:30" ht="23.95" customHeight="1" x14ac:dyDescent="0.2">
      <c r="B10" s="13"/>
      <c r="C10" s="224"/>
      <c r="D10" s="222"/>
      <c r="E10" s="222"/>
      <c r="F10" s="222"/>
      <c r="G10" s="222"/>
      <c r="H10" s="222"/>
      <c r="I10" s="222"/>
      <c r="J10" s="222"/>
      <c r="K10" s="222"/>
      <c r="L10" s="220" t="s">
        <v>14</v>
      </c>
      <c r="M10" s="285"/>
      <c r="N10" s="286"/>
      <c r="O10" s="287"/>
      <c r="P10" s="225"/>
      <c r="Q10" s="226"/>
      <c r="R10" s="22"/>
      <c r="S10" s="23"/>
    </row>
    <row r="11" spans="2:30" ht="14.3" customHeight="1" thickBot="1" x14ac:dyDescent="0.3">
      <c r="B11" s="13"/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230"/>
      <c r="P11" s="230"/>
      <c r="Q11" s="231"/>
      <c r="R11" s="22"/>
      <c r="S11" s="23"/>
    </row>
    <row r="12" spans="2:30" ht="17.5" customHeight="1" thickBot="1" x14ac:dyDescent="0.3">
      <c r="B12" s="13"/>
      <c r="C12" s="14"/>
      <c r="D12" s="24"/>
      <c r="E12" s="24"/>
      <c r="F12" s="24"/>
      <c r="G12" s="24"/>
      <c r="H12" s="24"/>
      <c r="I12" s="24"/>
      <c r="J12" s="24"/>
      <c r="K12" s="24"/>
      <c r="L12" s="14"/>
      <c r="M12" s="14"/>
      <c r="N12" s="19"/>
      <c r="O12" s="25"/>
      <c r="P12" s="25"/>
      <c r="Q12" s="24"/>
      <c r="R12" s="22"/>
      <c r="S12" s="23"/>
    </row>
    <row r="13" spans="2:30" ht="14.3" customHeight="1" x14ac:dyDescent="0.25">
      <c r="B13" s="13"/>
      <c r="C13" s="288"/>
      <c r="D13" s="289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/>
      <c r="P13" s="28"/>
      <c r="Q13" s="29"/>
      <c r="R13" s="22"/>
      <c r="S13" s="23"/>
    </row>
    <row r="14" spans="2:30" ht="17.149999999999999" customHeight="1" x14ac:dyDescent="0.2">
      <c r="B14" s="13"/>
      <c r="C14" s="290" t="s">
        <v>15</v>
      </c>
      <c r="D14" s="251"/>
      <c r="E14" s="291"/>
      <c r="F14" s="292"/>
      <c r="G14" s="17"/>
      <c r="H14" s="248" t="s">
        <v>16</v>
      </c>
      <c r="I14" s="249"/>
      <c r="J14" s="250"/>
      <c r="K14" s="250"/>
      <c r="L14" s="248" t="s">
        <v>17</v>
      </c>
      <c r="M14" s="248"/>
      <c r="N14" s="248"/>
      <c r="O14" s="248"/>
      <c r="P14" s="249"/>
      <c r="Q14" s="295"/>
      <c r="R14" s="20"/>
      <c r="S14" s="21"/>
    </row>
    <row r="15" spans="2:30" ht="17.5" customHeight="1" x14ac:dyDescent="0.2">
      <c r="B15" s="13"/>
      <c r="C15" s="290"/>
      <c r="D15" s="251"/>
      <c r="E15" s="293"/>
      <c r="F15" s="294"/>
      <c r="G15" s="17"/>
      <c r="H15" s="248"/>
      <c r="I15" s="249"/>
      <c r="J15" s="250"/>
      <c r="K15" s="250"/>
      <c r="L15" s="248"/>
      <c r="M15" s="248"/>
      <c r="N15" s="248"/>
      <c r="O15" s="248"/>
      <c r="P15" s="249"/>
      <c r="Q15" s="296"/>
      <c r="R15" s="20"/>
      <c r="S15" s="21"/>
    </row>
    <row r="16" spans="2:30" ht="21.25" customHeight="1" x14ac:dyDescent="0.2">
      <c r="B16" s="13"/>
      <c r="C16" s="255" t="s">
        <v>2863</v>
      </c>
      <c r="D16" s="256"/>
      <c r="E16" s="256"/>
      <c r="F16" s="256"/>
      <c r="G16" s="17"/>
      <c r="H16" s="17"/>
      <c r="I16" s="17"/>
      <c r="J16" s="30" t="str">
        <f>CONCATENATE(J14,"_",J17)</f>
        <v>_</v>
      </c>
      <c r="K16" s="30"/>
      <c r="L16" s="248"/>
      <c r="M16" s="248"/>
      <c r="N16" s="248"/>
      <c r="O16" s="248"/>
      <c r="P16" s="249"/>
      <c r="Q16" s="297"/>
      <c r="R16" s="20"/>
      <c r="S16" s="21"/>
    </row>
    <row r="17" spans="2:22" ht="21.25" customHeight="1" x14ac:dyDescent="0.2">
      <c r="B17" s="13"/>
      <c r="C17" s="255"/>
      <c r="D17" s="256"/>
      <c r="E17" s="256"/>
      <c r="F17" s="256"/>
      <c r="G17" s="17"/>
      <c r="H17" s="248" t="s">
        <v>18</v>
      </c>
      <c r="I17" s="249"/>
      <c r="J17" s="250"/>
      <c r="K17" s="250"/>
      <c r="L17" s="17"/>
      <c r="M17" s="17"/>
      <c r="N17" s="17"/>
      <c r="O17" s="17"/>
      <c r="P17" s="17"/>
      <c r="Q17" s="22"/>
      <c r="R17" s="20"/>
      <c r="S17" s="21"/>
    </row>
    <row r="18" spans="2:22" ht="21.25" customHeight="1" x14ac:dyDescent="0.2">
      <c r="B18" s="13"/>
      <c r="C18" s="255"/>
      <c r="D18" s="256"/>
      <c r="E18" s="256"/>
      <c r="F18" s="256"/>
      <c r="G18" s="17"/>
      <c r="H18" s="248"/>
      <c r="I18" s="249"/>
      <c r="J18" s="250"/>
      <c r="K18" s="250"/>
      <c r="L18" s="17"/>
      <c r="M18" s="251" t="s">
        <v>19</v>
      </c>
      <c r="N18" s="251"/>
      <c r="O18" s="251"/>
      <c r="P18" s="252"/>
      <c r="Q18" s="253"/>
      <c r="R18" s="20"/>
      <c r="S18" s="21"/>
    </row>
    <row r="19" spans="2:22" ht="21.25" customHeight="1" x14ac:dyDescent="0.2">
      <c r="B19" s="13"/>
      <c r="C19" s="208"/>
      <c r="D19"/>
      <c r="E19"/>
      <c r="F19"/>
      <c r="G19" s="17"/>
      <c r="H19" s="17"/>
      <c r="I19" s="17"/>
      <c r="J19" s="17"/>
      <c r="K19" s="17"/>
      <c r="L19" s="17"/>
      <c r="M19" s="251"/>
      <c r="N19" s="251"/>
      <c r="O19" s="251"/>
      <c r="P19" s="252"/>
      <c r="Q19" s="254"/>
      <c r="R19" s="20"/>
      <c r="S19" s="21"/>
    </row>
    <row r="20" spans="2:22" ht="21.25" customHeight="1" x14ac:dyDescent="0.2">
      <c r="B20" s="13"/>
      <c r="C20" s="298"/>
      <c r="D20" s="299"/>
      <c r="E20" s="31"/>
      <c r="F20" s="31"/>
      <c r="G20" s="17"/>
      <c r="H20" s="249" t="s">
        <v>20</v>
      </c>
      <c r="I20" s="300"/>
      <c r="J20" s="250"/>
      <c r="K20" s="250"/>
      <c r="L20" s="17"/>
      <c r="M20" s="17"/>
      <c r="N20" s="17"/>
      <c r="O20" s="17"/>
      <c r="P20" s="17"/>
      <c r="Q20" s="22"/>
      <c r="R20" s="20"/>
      <c r="S20" s="21"/>
    </row>
    <row r="21" spans="2:22" ht="21.25" customHeight="1" x14ac:dyDescent="0.2">
      <c r="B21" s="13"/>
      <c r="C21" s="301" t="s">
        <v>21</v>
      </c>
      <c r="D21" s="248"/>
      <c r="E21" s="291"/>
      <c r="F21" s="292"/>
      <c r="G21" s="17"/>
      <c r="H21" s="249"/>
      <c r="I21" s="300"/>
      <c r="J21" s="250"/>
      <c r="K21" s="250"/>
      <c r="L21" s="309" t="s">
        <v>23</v>
      </c>
      <c r="M21" s="310"/>
      <c r="N21" s="310"/>
      <c r="O21" s="311"/>
      <c r="P21" s="312"/>
      <c r="Q21" s="253"/>
      <c r="R21" s="20"/>
      <c r="S21" s="21"/>
    </row>
    <row r="22" spans="2:22" ht="21.25" customHeight="1" x14ac:dyDescent="0.2">
      <c r="B22" s="13"/>
      <c r="C22" s="301"/>
      <c r="D22" s="248"/>
      <c r="E22" s="293"/>
      <c r="F22" s="294"/>
      <c r="G22" s="17"/>
      <c r="H22" s="17"/>
      <c r="I22" s="17"/>
      <c r="J22" s="17"/>
      <c r="K22" s="17"/>
      <c r="L22" s="309"/>
      <c r="M22" s="310"/>
      <c r="N22" s="310"/>
      <c r="O22" s="313"/>
      <c r="P22" s="313"/>
      <c r="Q22" s="254"/>
      <c r="R22" s="20"/>
      <c r="S22" s="21"/>
    </row>
    <row r="23" spans="2:22" ht="14.3" customHeight="1" thickBot="1" x14ac:dyDescent="0.3">
      <c r="B23" s="13"/>
      <c r="C23" s="314"/>
      <c r="D23" s="315"/>
      <c r="E23" s="32"/>
      <c r="F23" s="32"/>
      <c r="G23" s="32"/>
      <c r="H23" s="32"/>
      <c r="I23" s="33"/>
      <c r="J23" s="34"/>
      <c r="K23" s="34"/>
      <c r="L23" s="33"/>
      <c r="M23" s="33"/>
      <c r="N23" s="35"/>
      <c r="O23" s="33"/>
      <c r="P23" s="33"/>
      <c r="Q23" s="36"/>
      <c r="R23" s="20"/>
      <c r="S23" s="21"/>
    </row>
    <row r="24" spans="2:22" ht="17.5" customHeight="1" thickBot="1" x14ac:dyDescent="0.3">
      <c r="B24" s="13"/>
      <c r="C24" s="14"/>
      <c r="D24" s="15"/>
      <c r="E24" s="16"/>
      <c r="F24" s="16"/>
      <c r="G24" s="16"/>
      <c r="H24" s="16"/>
      <c r="I24" s="15"/>
      <c r="J24" s="17"/>
      <c r="K24" s="17"/>
      <c r="L24" s="18"/>
      <c r="M24" s="18"/>
      <c r="N24" s="19"/>
      <c r="O24" s="15"/>
      <c r="P24" s="15"/>
      <c r="Q24" s="15"/>
      <c r="R24" s="20"/>
      <c r="S24" s="21"/>
    </row>
    <row r="25" spans="2:22" ht="14.3" customHeight="1" x14ac:dyDescent="0.25">
      <c r="B25" s="13"/>
      <c r="C25" s="316"/>
      <c r="D25" s="317"/>
      <c r="E25" s="215"/>
      <c r="F25" s="215"/>
      <c r="G25" s="215"/>
      <c r="H25" s="215"/>
      <c r="I25" s="214"/>
      <c r="J25" s="216"/>
      <c r="K25" s="216"/>
      <c r="L25" s="217"/>
      <c r="M25" s="217"/>
      <c r="N25" s="218"/>
      <c r="O25" s="214"/>
      <c r="P25" s="214"/>
      <c r="Q25" s="219"/>
      <c r="R25" s="20"/>
      <c r="S25" s="21"/>
    </row>
    <row r="26" spans="2:22" ht="21.75" customHeight="1" x14ac:dyDescent="0.2">
      <c r="B26" s="13"/>
      <c r="C26" s="318" t="s">
        <v>24</v>
      </c>
      <c r="D26" s="319"/>
      <c r="E26" s="320"/>
      <c r="F26" s="321"/>
      <c r="G26" s="321"/>
      <c r="H26" s="321"/>
      <c r="I26" s="322"/>
      <c r="J26" s="232"/>
      <c r="K26" s="232"/>
      <c r="L26" s="304" t="s">
        <v>25</v>
      </c>
      <c r="M26" s="304"/>
      <c r="N26" s="305"/>
      <c r="O26" s="326"/>
      <c r="P26" s="327"/>
      <c r="Q26" s="328"/>
      <c r="R26" s="20"/>
      <c r="S26" s="21"/>
    </row>
    <row r="27" spans="2:22" ht="17.5" customHeight="1" x14ac:dyDescent="0.25">
      <c r="B27" s="13"/>
      <c r="C27" s="318"/>
      <c r="D27" s="319"/>
      <c r="E27" s="323"/>
      <c r="F27" s="324"/>
      <c r="G27" s="324"/>
      <c r="H27" s="324"/>
      <c r="I27" s="325"/>
      <c r="J27" s="232"/>
      <c r="K27" s="232"/>
      <c r="L27" s="233"/>
      <c r="M27" s="233"/>
      <c r="N27" s="234"/>
      <c r="O27" s="235"/>
      <c r="P27" s="235"/>
      <c r="Q27" s="226"/>
      <c r="R27" s="20"/>
      <c r="S27" s="21"/>
    </row>
    <row r="28" spans="2:22" ht="21.75" customHeight="1" x14ac:dyDescent="0.25">
      <c r="B28" s="13"/>
      <c r="C28" s="302"/>
      <c r="D28" s="303"/>
      <c r="E28" s="236"/>
      <c r="F28" s="236"/>
      <c r="G28" s="236"/>
      <c r="H28" s="236"/>
      <c r="I28" s="235"/>
      <c r="J28" s="237"/>
      <c r="K28" s="237"/>
      <c r="L28" s="304" t="s">
        <v>26</v>
      </c>
      <c r="M28" s="304"/>
      <c r="N28" s="305"/>
      <c r="O28" s="306"/>
      <c r="P28" s="306"/>
      <c r="Q28" s="226"/>
      <c r="R28" s="20"/>
      <c r="S28" s="21"/>
    </row>
    <row r="29" spans="2:22" ht="17.5" customHeight="1" x14ac:dyDescent="0.25">
      <c r="B29" s="13"/>
      <c r="C29" s="307" t="s">
        <v>27</v>
      </c>
      <c r="D29" s="304"/>
      <c r="E29" s="308"/>
      <c r="F29" s="308"/>
      <c r="G29" s="236"/>
      <c r="H29" s="236"/>
      <c r="I29" s="235"/>
      <c r="J29" s="237"/>
      <c r="K29" s="237"/>
      <c r="L29" s="233"/>
      <c r="M29" s="233"/>
      <c r="N29" s="234"/>
      <c r="O29" s="235"/>
      <c r="P29" s="235"/>
      <c r="Q29" s="238"/>
      <c r="R29" s="20"/>
      <c r="S29" s="21"/>
    </row>
    <row r="30" spans="2:22" ht="17.5" customHeight="1" x14ac:dyDescent="0.25">
      <c r="B30" s="13"/>
      <c r="C30" s="302"/>
      <c r="D30" s="303"/>
      <c r="E30" s="235"/>
      <c r="F30" s="235"/>
      <c r="G30" s="236"/>
      <c r="H30" s="304" t="s">
        <v>28</v>
      </c>
      <c r="I30" s="305"/>
      <c r="J30" s="308"/>
      <c r="K30" s="308"/>
      <c r="L30" s="308"/>
      <c r="M30" s="308"/>
      <c r="N30" s="308"/>
      <c r="O30" s="308"/>
      <c r="P30" s="308"/>
      <c r="Q30" s="238"/>
      <c r="R30" s="20"/>
      <c r="S30" s="21"/>
    </row>
    <row r="31" spans="2:22" ht="17.5" customHeight="1" x14ac:dyDescent="0.25">
      <c r="B31" s="13"/>
      <c r="C31" s="307" t="s">
        <v>29</v>
      </c>
      <c r="D31" s="305"/>
      <c r="E31" s="308"/>
      <c r="F31" s="308"/>
      <c r="G31" s="239"/>
      <c r="H31" s="239"/>
      <c r="I31" s="240"/>
      <c r="J31" s="222"/>
      <c r="K31" s="222"/>
      <c r="L31" s="222"/>
      <c r="M31" s="222"/>
      <c r="N31" s="222"/>
      <c r="O31" s="234"/>
      <c r="P31" s="234"/>
      <c r="Q31" s="238"/>
      <c r="R31" s="20"/>
      <c r="S31" s="21"/>
      <c r="U31" s="37"/>
      <c r="V31" s="37"/>
    </row>
    <row r="32" spans="2:22" ht="17.5" customHeight="1" x14ac:dyDescent="0.25">
      <c r="B32" s="13"/>
      <c r="C32" s="302"/>
      <c r="D32" s="303"/>
      <c r="E32" s="239"/>
      <c r="F32" s="239"/>
      <c r="G32" s="239"/>
      <c r="H32" s="304" t="s">
        <v>30</v>
      </c>
      <c r="I32" s="305"/>
      <c r="J32" s="308"/>
      <c r="K32" s="308"/>
      <c r="L32" s="308"/>
      <c r="M32" s="308"/>
      <c r="N32" s="308"/>
      <c r="O32" s="308"/>
      <c r="P32" s="308"/>
      <c r="Q32" s="238"/>
      <c r="R32" s="20"/>
      <c r="S32" s="21"/>
      <c r="U32" s="37"/>
      <c r="V32" s="37"/>
    </row>
    <row r="33" spans="2:22" ht="14.3" customHeight="1" thickBot="1" x14ac:dyDescent="0.3">
      <c r="B33" s="13"/>
      <c r="C33" s="336"/>
      <c r="D33" s="337"/>
      <c r="E33" s="241"/>
      <c r="F33" s="241"/>
      <c r="G33" s="242"/>
      <c r="H33" s="242"/>
      <c r="I33" s="243"/>
      <c r="J33" s="228"/>
      <c r="K33" s="228"/>
      <c r="L33" s="228"/>
      <c r="M33" s="228"/>
      <c r="N33" s="228"/>
      <c r="O33" s="242"/>
      <c r="P33" s="242"/>
      <c r="Q33" s="244"/>
      <c r="R33" s="20"/>
      <c r="S33" s="21"/>
      <c r="U33" s="37"/>
      <c r="V33" s="37"/>
    </row>
    <row r="34" spans="2:22" ht="15.8" customHeight="1" thickBot="1" x14ac:dyDescent="0.3">
      <c r="B34" s="13"/>
      <c r="C34" s="14"/>
      <c r="D34" s="38"/>
      <c r="E34" s="39"/>
      <c r="F34" s="39"/>
      <c r="G34" s="39"/>
      <c r="H34" s="39"/>
      <c r="I34" s="40"/>
      <c r="J34" s="14"/>
      <c r="K34" s="14"/>
      <c r="L34" s="14"/>
      <c r="M34" s="14"/>
      <c r="N34" s="14"/>
      <c r="O34" s="39"/>
      <c r="P34" s="39"/>
      <c r="Q34" s="15"/>
      <c r="R34" s="20"/>
      <c r="S34" s="21"/>
      <c r="T34" s="41"/>
      <c r="U34" s="42"/>
      <c r="V34" s="37"/>
    </row>
    <row r="35" spans="2:22" ht="14.3" customHeight="1" x14ac:dyDescent="0.3">
      <c r="B35" s="1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20"/>
      <c r="S35" s="21"/>
      <c r="T35" s="46"/>
    </row>
    <row r="36" spans="2:22" ht="16.5" customHeight="1" x14ac:dyDescent="0.3">
      <c r="B36" s="13"/>
      <c r="C36" s="13"/>
      <c r="D36" s="329" t="s">
        <v>31</v>
      </c>
      <c r="E36" s="309"/>
      <c r="F36" s="330"/>
      <c r="G36" s="330"/>
      <c r="H36" s="330"/>
      <c r="I36" s="330"/>
      <c r="J36" s="330"/>
      <c r="K36" s="330"/>
      <c r="L36" s="331" t="s">
        <v>32</v>
      </c>
      <c r="M36" s="329"/>
      <c r="N36" s="309"/>
      <c r="O36" s="332"/>
      <c r="P36" s="332"/>
      <c r="Q36" s="332"/>
      <c r="R36" s="20"/>
      <c r="S36" s="21"/>
      <c r="T36" s="47"/>
    </row>
    <row r="37" spans="2:22" ht="16.5" customHeight="1" x14ac:dyDescent="0.3">
      <c r="B37" s="13"/>
      <c r="C37" s="13"/>
      <c r="D37" s="48"/>
      <c r="E37" s="49"/>
      <c r="F37" s="49"/>
      <c r="G37" s="49"/>
      <c r="H37" s="49"/>
      <c r="I37" s="50"/>
      <c r="J37" s="51" t="s">
        <v>33</v>
      </c>
      <c r="K37" s="51"/>
      <c r="L37" s="52"/>
      <c r="M37" s="52"/>
      <c r="N37" s="53"/>
      <c r="O37" s="51"/>
      <c r="P37" s="51"/>
      <c r="Q37" s="20"/>
      <c r="R37" s="20"/>
      <c r="S37" s="21"/>
      <c r="T37" s="47"/>
    </row>
    <row r="38" spans="2:22" ht="16.5" customHeight="1" x14ac:dyDescent="0.3">
      <c r="B38" s="13"/>
      <c r="C38" s="13"/>
      <c r="D38" s="54" t="s">
        <v>34</v>
      </c>
      <c r="E38" s="333"/>
      <c r="F38" s="333"/>
      <c r="G38" s="49"/>
      <c r="H38" s="334" t="s">
        <v>35</v>
      </c>
      <c r="I38" s="334"/>
      <c r="J38" s="334"/>
      <c r="K38" s="335"/>
      <c r="L38" s="332"/>
      <c r="M38" s="332"/>
      <c r="N38" s="332"/>
      <c r="O38" s="332"/>
      <c r="P38" s="332"/>
      <c r="Q38" s="20"/>
      <c r="R38" s="20"/>
      <c r="S38" s="21"/>
      <c r="T38" s="47"/>
    </row>
    <row r="39" spans="2:22" ht="14.3" customHeight="1" thickBot="1" x14ac:dyDescent="0.35">
      <c r="B39" s="13"/>
      <c r="C39" s="55"/>
      <c r="D39" s="56"/>
      <c r="E39" s="57"/>
      <c r="F39" s="57"/>
      <c r="G39" s="57"/>
      <c r="H39" s="57"/>
      <c r="I39" s="58"/>
      <c r="J39" s="59"/>
      <c r="K39" s="59"/>
      <c r="L39" s="60"/>
      <c r="M39" s="60"/>
      <c r="N39" s="61"/>
      <c r="O39" s="59"/>
      <c r="P39" s="59"/>
      <c r="Q39" s="36"/>
      <c r="R39" s="20"/>
      <c r="S39" s="21"/>
      <c r="T39" s="47"/>
    </row>
    <row r="40" spans="2:22" ht="14.3" customHeight="1" x14ac:dyDescent="0.3"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62"/>
      <c r="R40" s="20"/>
      <c r="S40" s="21"/>
      <c r="T40" s="47"/>
    </row>
    <row r="41" spans="2:22" ht="16.5" customHeight="1" x14ac:dyDescent="0.3">
      <c r="B41" s="13"/>
      <c r="C41" s="13"/>
      <c r="D41" s="329" t="s">
        <v>36</v>
      </c>
      <c r="E41" s="309"/>
      <c r="F41" s="330"/>
      <c r="G41" s="330"/>
      <c r="H41" s="330"/>
      <c r="I41" s="330"/>
      <c r="J41" s="330"/>
      <c r="K41" s="330"/>
      <c r="L41" s="331" t="s">
        <v>32</v>
      </c>
      <c r="M41" s="329"/>
      <c r="N41" s="309"/>
      <c r="O41" s="338"/>
      <c r="P41" s="339"/>
      <c r="Q41" s="340"/>
      <c r="R41" s="20"/>
      <c r="S41" s="21"/>
      <c r="T41" s="47"/>
    </row>
    <row r="42" spans="2:22" ht="16.5" customHeight="1" x14ac:dyDescent="0.3"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62"/>
      <c r="R42" s="20"/>
      <c r="S42" s="21"/>
      <c r="T42" s="47"/>
    </row>
    <row r="43" spans="2:22" ht="16.5" customHeight="1" x14ac:dyDescent="0.3">
      <c r="B43" s="13"/>
      <c r="C43" s="13"/>
      <c r="D43" s="54" t="s">
        <v>34</v>
      </c>
      <c r="E43" s="333"/>
      <c r="F43" s="333"/>
      <c r="G43" s="49"/>
      <c r="H43" s="334" t="s">
        <v>35</v>
      </c>
      <c r="I43" s="334"/>
      <c r="J43" s="334"/>
      <c r="K43" s="335"/>
      <c r="L43" s="332"/>
      <c r="M43" s="332"/>
      <c r="N43" s="332"/>
      <c r="O43" s="332"/>
      <c r="P43" s="332"/>
      <c r="Q43" s="62"/>
      <c r="R43" s="63"/>
      <c r="S43" s="64"/>
      <c r="T43" s="47"/>
    </row>
    <row r="44" spans="2:22" ht="14.3" customHeight="1" thickBot="1" x14ac:dyDescent="0.35">
      <c r="B44" s="13"/>
      <c r="C44" s="5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  <c r="R44" s="20"/>
      <c r="S44" s="21"/>
      <c r="T44" s="47"/>
    </row>
    <row r="45" spans="2:22" ht="16.5" customHeight="1" thickBot="1" x14ac:dyDescent="0.35">
      <c r="B45" s="13"/>
      <c r="C45" s="1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67"/>
      <c r="S45" s="68"/>
      <c r="T45" s="47"/>
    </row>
    <row r="46" spans="2:22" ht="30.75" customHeight="1" thickBot="1" x14ac:dyDescent="0.35">
      <c r="B46" s="13"/>
      <c r="C46" s="245" t="s">
        <v>37</v>
      </c>
      <c r="D46" s="341" t="s">
        <v>38</v>
      </c>
      <c r="E46" s="342"/>
      <c r="F46" s="343"/>
      <c r="G46" s="354" t="s">
        <v>39</v>
      </c>
      <c r="H46" s="355"/>
      <c r="I46" s="246" t="s">
        <v>40</v>
      </c>
      <c r="J46" s="246" t="s">
        <v>41</v>
      </c>
      <c r="K46" s="356" t="s">
        <v>42</v>
      </c>
      <c r="L46" s="357"/>
      <c r="M46" s="358"/>
      <c r="N46" s="247" t="s">
        <v>43</v>
      </c>
      <c r="O46" s="247" t="s">
        <v>41</v>
      </c>
      <c r="P46" s="354" t="s">
        <v>44</v>
      </c>
      <c r="Q46" s="359"/>
      <c r="R46" s="69"/>
      <c r="S46" s="70"/>
      <c r="T46" s="47"/>
    </row>
    <row r="47" spans="2:22" s="78" customFormat="1" ht="18.350000000000001" x14ac:dyDescent="0.25">
      <c r="B47" s="71"/>
      <c r="C47" s="209">
        <v>1</v>
      </c>
      <c r="D47" s="344"/>
      <c r="E47" s="345"/>
      <c r="F47" s="346"/>
      <c r="G47" s="360"/>
      <c r="H47" s="361"/>
      <c r="I47" s="72">
        <f t="shared" ref="I47:I93" si="0">IF(G47&gt;0,(VLOOKUP(D47,$U$1048320:$X$1048573,2,FALSE)*(1)),0)</f>
        <v>0</v>
      </c>
      <c r="J47" s="73">
        <f t="shared" ref="J47:J93" si="1">IF(G47&gt;0,(VLOOKUP(D47,$U$1048320:$X$1048573,3,FALSE)*(1)),0)</f>
        <v>0</v>
      </c>
      <c r="K47" s="362">
        <f t="shared" ref="K47:K93" si="2">+I47+J47</f>
        <v>0</v>
      </c>
      <c r="L47" s="363"/>
      <c r="M47" s="364"/>
      <c r="N47" s="74">
        <f t="shared" ref="N47:N93" si="3">+I47*G47</f>
        <v>0</v>
      </c>
      <c r="O47" s="74">
        <f t="shared" ref="O47:O93" si="4">+J47*G47</f>
        <v>0</v>
      </c>
      <c r="P47" s="365">
        <f t="shared" ref="P47:P93" si="5">+N47+O47</f>
        <v>0</v>
      </c>
      <c r="Q47" s="366"/>
      <c r="R47" s="75"/>
      <c r="S47" s="76"/>
      <c r="T47" s="77"/>
    </row>
    <row r="48" spans="2:22" s="78" customFormat="1" ht="18" customHeight="1" x14ac:dyDescent="0.25">
      <c r="B48" s="71"/>
      <c r="C48" s="210">
        <v>2</v>
      </c>
      <c r="D48" s="367"/>
      <c r="E48" s="367"/>
      <c r="F48" s="367"/>
      <c r="G48" s="352"/>
      <c r="H48" s="353"/>
      <c r="I48" s="72">
        <f t="shared" si="0"/>
        <v>0</v>
      </c>
      <c r="J48" s="73">
        <f t="shared" si="1"/>
        <v>0</v>
      </c>
      <c r="K48" s="347">
        <f t="shared" si="2"/>
        <v>0</v>
      </c>
      <c r="L48" s="348"/>
      <c r="M48" s="349"/>
      <c r="N48" s="74">
        <f t="shared" si="3"/>
        <v>0</v>
      </c>
      <c r="O48" s="74">
        <f t="shared" si="4"/>
        <v>0</v>
      </c>
      <c r="P48" s="350">
        <f t="shared" si="5"/>
        <v>0</v>
      </c>
      <c r="Q48" s="351"/>
      <c r="R48" s="75"/>
      <c r="S48" s="76"/>
    </row>
    <row r="49" spans="2:20" s="78" customFormat="1" ht="18" customHeight="1" x14ac:dyDescent="0.25">
      <c r="B49" s="71"/>
      <c r="C49" s="210">
        <v>3</v>
      </c>
      <c r="D49" s="367"/>
      <c r="E49" s="367"/>
      <c r="F49" s="367"/>
      <c r="G49" s="352"/>
      <c r="H49" s="353"/>
      <c r="I49" s="72">
        <f t="shared" si="0"/>
        <v>0</v>
      </c>
      <c r="J49" s="73">
        <f t="shared" si="1"/>
        <v>0</v>
      </c>
      <c r="K49" s="347">
        <f t="shared" si="2"/>
        <v>0</v>
      </c>
      <c r="L49" s="348"/>
      <c r="M49" s="349"/>
      <c r="N49" s="74">
        <f t="shared" si="3"/>
        <v>0</v>
      </c>
      <c r="O49" s="74">
        <f t="shared" si="4"/>
        <v>0</v>
      </c>
      <c r="P49" s="350">
        <f t="shared" si="5"/>
        <v>0</v>
      </c>
      <c r="Q49" s="351"/>
      <c r="R49" s="75"/>
      <c r="S49" s="76"/>
    </row>
    <row r="50" spans="2:20" s="78" customFormat="1" ht="18" customHeight="1" x14ac:dyDescent="0.25">
      <c r="B50" s="71"/>
      <c r="C50" s="211">
        <v>4</v>
      </c>
      <c r="D50" s="367"/>
      <c r="E50" s="367"/>
      <c r="F50" s="367"/>
      <c r="G50" s="352"/>
      <c r="H50" s="353"/>
      <c r="I50" s="72">
        <f t="shared" si="0"/>
        <v>0</v>
      </c>
      <c r="J50" s="73">
        <f t="shared" si="1"/>
        <v>0</v>
      </c>
      <c r="K50" s="347">
        <f t="shared" si="2"/>
        <v>0</v>
      </c>
      <c r="L50" s="348"/>
      <c r="M50" s="349"/>
      <c r="N50" s="74">
        <f t="shared" si="3"/>
        <v>0</v>
      </c>
      <c r="O50" s="74">
        <f t="shared" si="4"/>
        <v>0</v>
      </c>
      <c r="P50" s="350">
        <f t="shared" si="5"/>
        <v>0</v>
      </c>
      <c r="Q50" s="351"/>
      <c r="R50" s="75"/>
      <c r="S50" s="76"/>
    </row>
    <row r="51" spans="2:20" s="78" customFormat="1" ht="18" customHeight="1" x14ac:dyDescent="0.25">
      <c r="B51" s="71"/>
      <c r="C51" s="210">
        <v>5</v>
      </c>
      <c r="D51" s="367"/>
      <c r="E51" s="367"/>
      <c r="F51" s="367"/>
      <c r="G51" s="352"/>
      <c r="H51" s="353"/>
      <c r="I51" s="72">
        <f t="shared" si="0"/>
        <v>0</v>
      </c>
      <c r="J51" s="73">
        <f t="shared" si="1"/>
        <v>0</v>
      </c>
      <c r="K51" s="347">
        <f t="shared" si="2"/>
        <v>0</v>
      </c>
      <c r="L51" s="348"/>
      <c r="M51" s="349"/>
      <c r="N51" s="74">
        <f t="shared" si="3"/>
        <v>0</v>
      </c>
      <c r="O51" s="74">
        <f t="shared" si="4"/>
        <v>0</v>
      </c>
      <c r="P51" s="350">
        <f t="shared" si="5"/>
        <v>0</v>
      </c>
      <c r="Q51" s="351"/>
      <c r="R51" s="75"/>
      <c r="S51" s="76"/>
    </row>
    <row r="52" spans="2:20" s="78" customFormat="1" ht="18" customHeight="1" x14ac:dyDescent="0.25">
      <c r="B52" s="71"/>
      <c r="C52" s="210">
        <v>6</v>
      </c>
      <c r="D52" s="367"/>
      <c r="E52" s="367"/>
      <c r="F52" s="367"/>
      <c r="G52" s="352"/>
      <c r="H52" s="353"/>
      <c r="I52" s="72">
        <f t="shared" si="0"/>
        <v>0</v>
      </c>
      <c r="J52" s="73">
        <f t="shared" si="1"/>
        <v>0</v>
      </c>
      <c r="K52" s="347">
        <f t="shared" si="2"/>
        <v>0</v>
      </c>
      <c r="L52" s="348"/>
      <c r="M52" s="349"/>
      <c r="N52" s="74">
        <f t="shared" si="3"/>
        <v>0</v>
      </c>
      <c r="O52" s="74">
        <f t="shared" si="4"/>
        <v>0</v>
      </c>
      <c r="P52" s="350">
        <f t="shared" si="5"/>
        <v>0</v>
      </c>
      <c r="Q52" s="351"/>
      <c r="R52" s="75"/>
      <c r="S52" s="76"/>
    </row>
    <row r="53" spans="2:20" s="78" customFormat="1" ht="18" customHeight="1" x14ac:dyDescent="0.25">
      <c r="B53" s="71"/>
      <c r="C53" s="211">
        <v>7</v>
      </c>
      <c r="D53" s="367"/>
      <c r="E53" s="367"/>
      <c r="F53" s="367"/>
      <c r="G53" s="352"/>
      <c r="H53" s="353"/>
      <c r="I53" s="72">
        <f t="shared" si="0"/>
        <v>0</v>
      </c>
      <c r="J53" s="73">
        <f t="shared" si="1"/>
        <v>0</v>
      </c>
      <c r="K53" s="347">
        <f t="shared" si="2"/>
        <v>0</v>
      </c>
      <c r="L53" s="348"/>
      <c r="M53" s="349"/>
      <c r="N53" s="74">
        <f t="shared" si="3"/>
        <v>0</v>
      </c>
      <c r="O53" s="74">
        <f t="shared" si="4"/>
        <v>0</v>
      </c>
      <c r="P53" s="350">
        <f t="shared" si="5"/>
        <v>0</v>
      </c>
      <c r="Q53" s="351"/>
      <c r="R53" s="79"/>
      <c r="S53" s="80"/>
    </row>
    <row r="54" spans="2:20" s="78" customFormat="1" ht="18" customHeight="1" x14ac:dyDescent="0.25">
      <c r="B54" s="71"/>
      <c r="C54" s="210">
        <v>8</v>
      </c>
      <c r="D54" s="367"/>
      <c r="E54" s="367"/>
      <c r="F54" s="367"/>
      <c r="G54" s="352"/>
      <c r="H54" s="353"/>
      <c r="I54" s="72">
        <f t="shared" si="0"/>
        <v>0</v>
      </c>
      <c r="J54" s="73">
        <f t="shared" si="1"/>
        <v>0</v>
      </c>
      <c r="K54" s="347">
        <f t="shared" si="2"/>
        <v>0</v>
      </c>
      <c r="L54" s="348"/>
      <c r="M54" s="349"/>
      <c r="N54" s="74">
        <f t="shared" si="3"/>
        <v>0</v>
      </c>
      <c r="O54" s="74">
        <f t="shared" si="4"/>
        <v>0</v>
      </c>
      <c r="P54" s="350">
        <f t="shared" si="5"/>
        <v>0</v>
      </c>
      <c r="Q54" s="351"/>
      <c r="R54" s="75"/>
      <c r="S54" s="76"/>
    </row>
    <row r="55" spans="2:20" s="78" customFormat="1" ht="18" customHeight="1" x14ac:dyDescent="0.25">
      <c r="B55" s="71"/>
      <c r="C55" s="210">
        <v>9</v>
      </c>
      <c r="D55" s="367"/>
      <c r="E55" s="367"/>
      <c r="F55" s="367"/>
      <c r="G55" s="352"/>
      <c r="H55" s="353"/>
      <c r="I55" s="72">
        <f t="shared" si="0"/>
        <v>0</v>
      </c>
      <c r="J55" s="73">
        <f t="shared" si="1"/>
        <v>0</v>
      </c>
      <c r="K55" s="347">
        <f t="shared" si="2"/>
        <v>0</v>
      </c>
      <c r="L55" s="348"/>
      <c r="M55" s="349"/>
      <c r="N55" s="74">
        <f t="shared" si="3"/>
        <v>0</v>
      </c>
      <c r="O55" s="74">
        <f t="shared" si="4"/>
        <v>0</v>
      </c>
      <c r="P55" s="350">
        <f t="shared" si="5"/>
        <v>0</v>
      </c>
      <c r="Q55" s="351"/>
      <c r="R55" s="75"/>
      <c r="S55" s="76"/>
      <c r="T55" s="81"/>
    </row>
    <row r="56" spans="2:20" s="78" customFormat="1" ht="18" customHeight="1" x14ac:dyDescent="0.25">
      <c r="B56" s="71"/>
      <c r="C56" s="211">
        <v>10</v>
      </c>
      <c r="D56" s="367"/>
      <c r="E56" s="367"/>
      <c r="F56" s="367"/>
      <c r="G56" s="352"/>
      <c r="H56" s="353"/>
      <c r="I56" s="72">
        <f t="shared" si="0"/>
        <v>0</v>
      </c>
      <c r="J56" s="73">
        <f t="shared" si="1"/>
        <v>0</v>
      </c>
      <c r="K56" s="347">
        <f t="shared" si="2"/>
        <v>0</v>
      </c>
      <c r="L56" s="348"/>
      <c r="M56" s="349"/>
      <c r="N56" s="74">
        <f t="shared" si="3"/>
        <v>0</v>
      </c>
      <c r="O56" s="74">
        <f t="shared" si="4"/>
        <v>0</v>
      </c>
      <c r="P56" s="350">
        <f t="shared" si="5"/>
        <v>0</v>
      </c>
      <c r="Q56" s="351"/>
      <c r="R56" s="75"/>
      <c r="S56" s="76"/>
    </row>
    <row r="57" spans="2:20" s="78" customFormat="1" ht="18" customHeight="1" x14ac:dyDescent="0.25">
      <c r="B57" s="71"/>
      <c r="C57" s="210">
        <v>11</v>
      </c>
      <c r="D57" s="367"/>
      <c r="E57" s="367"/>
      <c r="F57" s="367"/>
      <c r="G57" s="352"/>
      <c r="H57" s="353"/>
      <c r="I57" s="72">
        <f t="shared" si="0"/>
        <v>0</v>
      </c>
      <c r="J57" s="73">
        <f t="shared" si="1"/>
        <v>0</v>
      </c>
      <c r="K57" s="347">
        <f t="shared" si="2"/>
        <v>0</v>
      </c>
      <c r="L57" s="348"/>
      <c r="M57" s="349"/>
      <c r="N57" s="74">
        <f t="shared" si="3"/>
        <v>0</v>
      </c>
      <c r="O57" s="74">
        <f t="shared" si="4"/>
        <v>0</v>
      </c>
      <c r="P57" s="350">
        <f t="shared" si="5"/>
        <v>0</v>
      </c>
      <c r="Q57" s="351"/>
      <c r="R57" s="75"/>
      <c r="S57" s="76"/>
    </row>
    <row r="58" spans="2:20" s="78" customFormat="1" ht="18" customHeight="1" x14ac:dyDescent="0.25">
      <c r="B58" s="71"/>
      <c r="C58" s="210">
        <v>12</v>
      </c>
      <c r="D58" s="367"/>
      <c r="E58" s="367"/>
      <c r="F58" s="367"/>
      <c r="G58" s="352"/>
      <c r="H58" s="353"/>
      <c r="I58" s="72">
        <f t="shared" si="0"/>
        <v>0</v>
      </c>
      <c r="J58" s="73">
        <f t="shared" si="1"/>
        <v>0</v>
      </c>
      <c r="K58" s="347">
        <f t="shared" si="2"/>
        <v>0</v>
      </c>
      <c r="L58" s="348"/>
      <c r="M58" s="349"/>
      <c r="N58" s="74">
        <f t="shared" si="3"/>
        <v>0</v>
      </c>
      <c r="O58" s="74">
        <f t="shared" si="4"/>
        <v>0</v>
      </c>
      <c r="P58" s="350">
        <f t="shared" si="5"/>
        <v>0</v>
      </c>
      <c r="Q58" s="351"/>
      <c r="R58" s="75"/>
      <c r="S58" s="76"/>
    </row>
    <row r="59" spans="2:20" s="78" customFormat="1" ht="18" customHeight="1" x14ac:dyDescent="0.25">
      <c r="B59" s="71"/>
      <c r="C59" s="211">
        <v>13</v>
      </c>
      <c r="D59" s="367"/>
      <c r="E59" s="367"/>
      <c r="F59" s="367"/>
      <c r="G59" s="352"/>
      <c r="H59" s="353"/>
      <c r="I59" s="72">
        <f t="shared" si="0"/>
        <v>0</v>
      </c>
      <c r="J59" s="73">
        <f t="shared" si="1"/>
        <v>0</v>
      </c>
      <c r="K59" s="347">
        <f t="shared" si="2"/>
        <v>0</v>
      </c>
      <c r="L59" s="348"/>
      <c r="M59" s="349"/>
      <c r="N59" s="74">
        <f t="shared" si="3"/>
        <v>0</v>
      </c>
      <c r="O59" s="74">
        <f t="shared" si="4"/>
        <v>0</v>
      </c>
      <c r="P59" s="350">
        <f t="shared" si="5"/>
        <v>0</v>
      </c>
      <c r="Q59" s="351"/>
      <c r="R59" s="75"/>
      <c r="S59" s="76"/>
    </row>
    <row r="60" spans="2:20" s="78" customFormat="1" ht="18" customHeight="1" x14ac:dyDescent="0.25">
      <c r="B60" s="71"/>
      <c r="C60" s="210">
        <v>14</v>
      </c>
      <c r="D60" s="367"/>
      <c r="E60" s="367"/>
      <c r="F60" s="367"/>
      <c r="G60" s="352"/>
      <c r="H60" s="353"/>
      <c r="I60" s="72">
        <f t="shared" si="0"/>
        <v>0</v>
      </c>
      <c r="J60" s="73">
        <f t="shared" si="1"/>
        <v>0</v>
      </c>
      <c r="K60" s="347">
        <f t="shared" si="2"/>
        <v>0</v>
      </c>
      <c r="L60" s="348"/>
      <c r="M60" s="349"/>
      <c r="N60" s="74">
        <f t="shared" si="3"/>
        <v>0</v>
      </c>
      <c r="O60" s="74">
        <f t="shared" si="4"/>
        <v>0</v>
      </c>
      <c r="P60" s="350">
        <f t="shared" si="5"/>
        <v>0</v>
      </c>
      <c r="Q60" s="351"/>
      <c r="R60" s="75"/>
      <c r="S60" s="76"/>
    </row>
    <row r="61" spans="2:20" s="78" customFormat="1" ht="18" customHeight="1" x14ac:dyDescent="0.25">
      <c r="B61" s="71"/>
      <c r="C61" s="210">
        <v>15</v>
      </c>
      <c r="D61" s="367"/>
      <c r="E61" s="367"/>
      <c r="F61" s="367"/>
      <c r="G61" s="352"/>
      <c r="H61" s="353"/>
      <c r="I61" s="72">
        <f t="shared" si="0"/>
        <v>0</v>
      </c>
      <c r="J61" s="73">
        <f t="shared" si="1"/>
        <v>0</v>
      </c>
      <c r="K61" s="347">
        <f t="shared" si="2"/>
        <v>0</v>
      </c>
      <c r="L61" s="348"/>
      <c r="M61" s="349"/>
      <c r="N61" s="74">
        <f t="shared" si="3"/>
        <v>0</v>
      </c>
      <c r="O61" s="74">
        <f t="shared" si="4"/>
        <v>0</v>
      </c>
      <c r="P61" s="350">
        <f t="shared" si="5"/>
        <v>0</v>
      </c>
      <c r="Q61" s="351"/>
      <c r="R61" s="75"/>
      <c r="S61" s="76"/>
    </row>
    <row r="62" spans="2:20" s="78" customFormat="1" ht="18" customHeight="1" x14ac:dyDescent="0.25">
      <c r="B62" s="71"/>
      <c r="C62" s="211">
        <v>16</v>
      </c>
      <c r="D62" s="367"/>
      <c r="E62" s="367"/>
      <c r="F62" s="367"/>
      <c r="G62" s="352"/>
      <c r="H62" s="353"/>
      <c r="I62" s="72">
        <f t="shared" si="0"/>
        <v>0</v>
      </c>
      <c r="J62" s="73">
        <f t="shared" si="1"/>
        <v>0</v>
      </c>
      <c r="K62" s="347">
        <f t="shared" si="2"/>
        <v>0</v>
      </c>
      <c r="L62" s="348"/>
      <c r="M62" s="349"/>
      <c r="N62" s="74">
        <f t="shared" si="3"/>
        <v>0</v>
      </c>
      <c r="O62" s="74">
        <f t="shared" si="4"/>
        <v>0</v>
      </c>
      <c r="P62" s="350">
        <f t="shared" si="5"/>
        <v>0</v>
      </c>
      <c r="Q62" s="351"/>
      <c r="R62" s="75"/>
      <c r="S62" s="76"/>
    </row>
    <row r="63" spans="2:20" s="78" customFormat="1" ht="18" customHeight="1" x14ac:dyDescent="0.25">
      <c r="B63" s="71"/>
      <c r="C63" s="210">
        <v>17</v>
      </c>
      <c r="D63" s="367"/>
      <c r="E63" s="367"/>
      <c r="F63" s="367"/>
      <c r="G63" s="352"/>
      <c r="H63" s="353"/>
      <c r="I63" s="72">
        <f t="shared" si="0"/>
        <v>0</v>
      </c>
      <c r="J63" s="73">
        <f t="shared" si="1"/>
        <v>0</v>
      </c>
      <c r="K63" s="347">
        <f t="shared" si="2"/>
        <v>0</v>
      </c>
      <c r="L63" s="348"/>
      <c r="M63" s="349"/>
      <c r="N63" s="74">
        <f t="shared" si="3"/>
        <v>0</v>
      </c>
      <c r="O63" s="74">
        <f t="shared" si="4"/>
        <v>0</v>
      </c>
      <c r="P63" s="350">
        <f t="shared" si="5"/>
        <v>0</v>
      </c>
      <c r="Q63" s="351"/>
      <c r="R63" s="75"/>
      <c r="S63" s="76"/>
    </row>
    <row r="64" spans="2:20" s="78" customFormat="1" ht="18" customHeight="1" x14ac:dyDescent="0.25">
      <c r="B64" s="71"/>
      <c r="C64" s="210">
        <v>18</v>
      </c>
      <c r="D64" s="367"/>
      <c r="E64" s="367"/>
      <c r="F64" s="367"/>
      <c r="G64" s="352"/>
      <c r="H64" s="353"/>
      <c r="I64" s="72">
        <f t="shared" si="0"/>
        <v>0</v>
      </c>
      <c r="J64" s="73">
        <f t="shared" si="1"/>
        <v>0</v>
      </c>
      <c r="K64" s="347">
        <f t="shared" si="2"/>
        <v>0</v>
      </c>
      <c r="L64" s="348"/>
      <c r="M64" s="349"/>
      <c r="N64" s="74">
        <f t="shared" si="3"/>
        <v>0</v>
      </c>
      <c r="O64" s="74">
        <f t="shared" si="4"/>
        <v>0</v>
      </c>
      <c r="P64" s="350">
        <f t="shared" si="5"/>
        <v>0</v>
      </c>
      <c r="Q64" s="351"/>
      <c r="R64" s="75"/>
      <c r="S64" s="76"/>
    </row>
    <row r="65" spans="2:19" s="78" customFormat="1" ht="18" customHeight="1" x14ac:dyDescent="0.25">
      <c r="B65" s="71"/>
      <c r="C65" s="211">
        <v>19</v>
      </c>
      <c r="D65" s="367"/>
      <c r="E65" s="367"/>
      <c r="F65" s="367"/>
      <c r="G65" s="352"/>
      <c r="H65" s="353"/>
      <c r="I65" s="72">
        <f t="shared" si="0"/>
        <v>0</v>
      </c>
      <c r="J65" s="73">
        <f t="shared" si="1"/>
        <v>0</v>
      </c>
      <c r="K65" s="347">
        <f t="shared" si="2"/>
        <v>0</v>
      </c>
      <c r="L65" s="348"/>
      <c r="M65" s="349"/>
      <c r="N65" s="74">
        <f t="shared" si="3"/>
        <v>0</v>
      </c>
      <c r="O65" s="74">
        <f t="shared" si="4"/>
        <v>0</v>
      </c>
      <c r="P65" s="350">
        <f t="shared" si="5"/>
        <v>0</v>
      </c>
      <c r="Q65" s="351"/>
      <c r="R65" s="75"/>
      <c r="S65" s="76"/>
    </row>
    <row r="66" spans="2:19" s="78" customFormat="1" ht="18" customHeight="1" x14ac:dyDescent="0.25">
      <c r="B66" s="71"/>
      <c r="C66" s="210">
        <v>20</v>
      </c>
      <c r="D66" s="367"/>
      <c r="E66" s="367"/>
      <c r="F66" s="367"/>
      <c r="G66" s="352"/>
      <c r="H66" s="353"/>
      <c r="I66" s="72">
        <f t="shared" si="0"/>
        <v>0</v>
      </c>
      <c r="J66" s="73">
        <f t="shared" si="1"/>
        <v>0</v>
      </c>
      <c r="K66" s="347">
        <f t="shared" si="2"/>
        <v>0</v>
      </c>
      <c r="L66" s="348"/>
      <c r="M66" s="349"/>
      <c r="N66" s="74">
        <f t="shared" si="3"/>
        <v>0</v>
      </c>
      <c r="O66" s="74">
        <f t="shared" si="4"/>
        <v>0</v>
      </c>
      <c r="P66" s="350">
        <f t="shared" si="5"/>
        <v>0</v>
      </c>
      <c r="Q66" s="351"/>
      <c r="R66" s="75"/>
      <c r="S66" s="76"/>
    </row>
    <row r="67" spans="2:19" s="78" customFormat="1" ht="18" customHeight="1" x14ac:dyDescent="0.25">
      <c r="B67" s="71"/>
      <c r="C67" s="210">
        <v>21</v>
      </c>
      <c r="D67" s="367"/>
      <c r="E67" s="367"/>
      <c r="F67" s="367"/>
      <c r="G67" s="352"/>
      <c r="H67" s="353"/>
      <c r="I67" s="72">
        <f t="shared" si="0"/>
        <v>0</v>
      </c>
      <c r="J67" s="73">
        <f t="shared" si="1"/>
        <v>0</v>
      </c>
      <c r="K67" s="347">
        <f t="shared" si="2"/>
        <v>0</v>
      </c>
      <c r="L67" s="348"/>
      <c r="M67" s="349"/>
      <c r="N67" s="74">
        <f t="shared" si="3"/>
        <v>0</v>
      </c>
      <c r="O67" s="74">
        <f t="shared" si="4"/>
        <v>0</v>
      </c>
      <c r="P67" s="350">
        <f t="shared" si="5"/>
        <v>0</v>
      </c>
      <c r="Q67" s="351"/>
      <c r="R67" s="75"/>
      <c r="S67" s="76"/>
    </row>
    <row r="68" spans="2:19" s="78" customFormat="1" ht="18" customHeight="1" x14ac:dyDescent="0.25">
      <c r="B68" s="71"/>
      <c r="C68" s="211">
        <v>22</v>
      </c>
      <c r="D68" s="367"/>
      <c r="E68" s="367"/>
      <c r="F68" s="367"/>
      <c r="G68" s="352"/>
      <c r="H68" s="353"/>
      <c r="I68" s="72">
        <f t="shared" si="0"/>
        <v>0</v>
      </c>
      <c r="J68" s="73">
        <f t="shared" si="1"/>
        <v>0</v>
      </c>
      <c r="K68" s="347">
        <f t="shared" si="2"/>
        <v>0</v>
      </c>
      <c r="L68" s="348"/>
      <c r="M68" s="349"/>
      <c r="N68" s="74">
        <f t="shared" si="3"/>
        <v>0</v>
      </c>
      <c r="O68" s="74">
        <f t="shared" si="4"/>
        <v>0</v>
      </c>
      <c r="P68" s="350">
        <f t="shared" si="5"/>
        <v>0</v>
      </c>
      <c r="Q68" s="351"/>
      <c r="R68" s="75"/>
      <c r="S68" s="76"/>
    </row>
    <row r="69" spans="2:19" s="78" customFormat="1" ht="18" customHeight="1" x14ac:dyDescent="0.25">
      <c r="B69" s="71"/>
      <c r="C69" s="210">
        <v>23</v>
      </c>
      <c r="D69" s="367"/>
      <c r="E69" s="367"/>
      <c r="F69" s="367"/>
      <c r="G69" s="352"/>
      <c r="H69" s="353"/>
      <c r="I69" s="72">
        <f t="shared" si="0"/>
        <v>0</v>
      </c>
      <c r="J69" s="73">
        <f t="shared" si="1"/>
        <v>0</v>
      </c>
      <c r="K69" s="347">
        <f t="shared" si="2"/>
        <v>0</v>
      </c>
      <c r="L69" s="348"/>
      <c r="M69" s="349"/>
      <c r="N69" s="74">
        <f t="shared" si="3"/>
        <v>0</v>
      </c>
      <c r="O69" s="74">
        <f t="shared" si="4"/>
        <v>0</v>
      </c>
      <c r="P69" s="350">
        <f t="shared" si="5"/>
        <v>0</v>
      </c>
      <c r="Q69" s="351"/>
      <c r="R69" s="75"/>
      <c r="S69" s="76"/>
    </row>
    <row r="70" spans="2:19" s="78" customFormat="1" ht="18" customHeight="1" x14ac:dyDescent="0.25">
      <c r="B70" s="71"/>
      <c r="C70" s="210">
        <v>24</v>
      </c>
      <c r="D70" s="367"/>
      <c r="E70" s="367"/>
      <c r="F70" s="367"/>
      <c r="G70" s="352"/>
      <c r="H70" s="353"/>
      <c r="I70" s="72">
        <f t="shared" si="0"/>
        <v>0</v>
      </c>
      <c r="J70" s="73">
        <f t="shared" si="1"/>
        <v>0</v>
      </c>
      <c r="K70" s="347">
        <f t="shared" si="2"/>
        <v>0</v>
      </c>
      <c r="L70" s="348"/>
      <c r="M70" s="349"/>
      <c r="N70" s="74">
        <f t="shared" si="3"/>
        <v>0</v>
      </c>
      <c r="O70" s="74">
        <f t="shared" si="4"/>
        <v>0</v>
      </c>
      <c r="P70" s="350">
        <f t="shared" si="5"/>
        <v>0</v>
      </c>
      <c r="Q70" s="351"/>
      <c r="R70" s="75"/>
      <c r="S70" s="76"/>
    </row>
    <row r="71" spans="2:19" s="78" customFormat="1" ht="18" customHeight="1" x14ac:dyDescent="0.25">
      <c r="B71" s="71"/>
      <c r="C71" s="211">
        <v>25</v>
      </c>
      <c r="D71" s="367"/>
      <c r="E71" s="367"/>
      <c r="F71" s="367"/>
      <c r="G71" s="352"/>
      <c r="H71" s="353"/>
      <c r="I71" s="72">
        <f t="shared" si="0"/>
        <v>0</v>
      </c>
      <c r="J71" s="73">
        <f t="shared" si="1"/>
        <v>0</v>
      </c>
      <c r="K71" s="347">
        <f t="shared" si="2"/>
        <v>0</v>
      </c>
      <c r="L71" s="348"/>
      <c r="M71" s="349"/>
      <c r="N71" s="74">
        <f t="shared" si="3"/>
        <v>0</v>
      </c>
      <c r="O71" s="74">
        <f t="shared" si="4"/>
        <v>0</v>
      </c>
      <c r="P71" s="350">
        <f t="shared" si="5"/>
        <v>0</v>
      </c>
      <c r="Q71" s="351"/>
      <c r="R71" s="75"/>
      <c r="S71" s="76"/>
    </row>
    <row r="72" spans="2:19" s="78" customFormat="1" ht="18" customHeight="1" x14ac:dyDescent="0.25">
      <c r="B72" s="71"/>
      <c r="C72" s="210">
        <v>26</v>
      </c>
      <c r="D72" s="367"/>
      <c r="E72" s="367"/>
      <c r="F72" s="367"/>
      <c r="G72" s="352"/>
      <c r="H72" s="353"/>
      <c r="I72" s="72">
        <f t="shared" si="0"/>
        <v>0</v>
      </c>
      <c r="J72" s="73">
        <f t="shared" si="1"/>
        <v>0</v>
      </c>
      <c r="K72" s="347">
        <f t="shared" si="2"/>
        <v>0</v>
      </c>
      <c r="L72" s="348"/>
      <c r="M72" s="349"/>
      <c r="N72" s="74">
        <f t="shared" si="3"/>
        <v>0</v>
      </c>
      <c r="O72" s="74">
        <f t="shared" si="4"/>
        <v>0</v>
      </c>
      <c r="P72" s="350">
        <f t="shared" si="5"/>
        <v>0</v>
      </c>
      <c r="Q72" s="351"/>
      <c r="R72" s="75"/>
      <c r="S72" s="76"/>
    </row>
    <row r="73" spans="2:19" s="78" customFormat="1" ht="18" customHeight="1" x14ac:dyDescent="0.25">
      <c r="B73" s="71"/>
      <c r="C73" s="210">
        <v>27</v>
      </c>
      <c r="D73" s="367"/>
      <c r="E73" s="367"/>
      <c r="F73" s="367"/>
      <c r="G73" s="352"/>
      <c r="H73" s="353"/>
      <c r="I73" s="72">
        <f t="shared" si="0"/>
        <v>0</v>
      </c>
      <c r="J73" s="73">
        <f t="shared" si="1"/>
        <v>0</v>
      </c>
      <c r="K73" s="347">
        <f t="shared" si="2"/>
        <v>0</v>
      </c>
      <c r="L73" s="348"/>
      <c r="M73" s="349"/>
      <c r="N73" s="74">
        <f t="shared" si="3"/>
        <v>0</v>
      </c>
      <c r="O73" s="74">
        <f t="shared" si="4"/>
        <v>0</v>
      </c>
      <c r="P73" s="350">
        <f t="shared" si="5"/>
        <v>0</v>
      </c>
      <c r="Q73" s="351"/>
      <c r="R73" s="75"/>
      <c r="S73" s="76"/>
    </row>
    <row r="74" spans="2:19" s="78" customFormat="1" ht="18" customHeight="1" x14ac:dyDescent="0.25">
      <c r="B74" s="71"/>
      <c r="C74" s="211">
        <v>28</v>
      </c>
      <c r="D74" s="367"/>
      <c r="E74" s="367"/>
      <c r="F74" s="367"/>
      <c r="G74" s="352"/>
      <c r="H74" s="353"/>
      <c r="I74" s="72">
        <f t="shared" si="0"/>
        <v>0</v>
      </c>
      <c r="J74" s="73">
        <f t="shared" si="1"/>
        <v>0</v>
      </c>
      <c r="K74" s="347">
        <f t="shared" si="2"/>
        <v>0</v>
      </c>
      <c r="L74" s="348"/>
      <c r="M74" s="349"/>
      <c r="N74" s="74">
        <f t="shared" si="3"/>
        <v>0</v>
      </c>
      <c r="O74" s="74">
        <f t="shared" si="4"/>
        <v>0</v>
      </c>
      <c r="P74" s="350">
        <f t="shared" si="5"/>
        <v>0</v>
      </c>
      <c r="Q74" s="351"/>
      <c r="R74" s="75"/>
      <c r="S74" s="76"/>
    </row>
    <row r="75" spans="2:19" s="78" customFormat="1" ht="18" customHeight="1" x14ac:dyDescent="0.25">
      <c r="B75" s="71"/>
      <c r="C75" s="210">
        <v>29</v>
      </c>
      <c r="D75" s="367"/>
      <c r="E75" s="367"/>
      <c r="F75" s="367"/>
      <c r="G75" s="352"/>
      <c r="H75" s="353"/>
      <c r="I75" s="72">
        <f t="shared" si="0"/>
        <v>0</v>
      </c>
      <c r="J75" s="73">
        <f t="shared" si="1"/>
        <v>0</v>
      </c>
      <c r="K75" s="347">
        <f t="shared" si="2"/>
        <v>0</v>
      </c>
      <c r="L75" s="348"/>
      <c r="M75" s="349"/>
      <c r="N75" s="74">
        <f t="shared" si="3"/>
        <v>0</v>
      </c>
      <c r="O75" s="74">
        <f t="shared" si="4"/>
        <v>0</v>
      </c>
      <c r="P75" s="350">
        <f t="shared" si="5"/>
        <v>0</v>
      </c>
      <c r="Q75" s="351"/>
      <c r="R75" s="75"/>
      <c r="S75" s="76"/>
    </row>
    <row r="76" spans="2:19" s="78" customFormat="1" ht="18" customHeight="1" x14ac:dyDescent="0.25">
      <c r="B76" s="71"/>
      <c r="C76" s="210">
        <v>30</v>
      </c>
      <c r="D76" s="367"/>
      <c r="E76" s="367"/>
      <c r="F76" s="367"/>
      <c r="G76" s="352"/>
      <c r="H76" s="353"/>
      <c r="I76" s="72">
        <f t="shared" si="0"/>
        <v>0</v>
      </c>
      <c r="J76" s="73">
        <f t="shared" si="1"/>
        <v>0</v>
      </c>
      <c r="K76" s="347">
        <f t="shared" si="2"/>
        <v>0</v>
      </c>
      <c r="L76" s="348"/>
      <c r="M76" s="349"/>
      <c r="N76" s="74">
        <f t="shared" si="3"/>
        <v>0</v>
      </c>
      <c r="O76" s="74">
        <f t="shared" si="4"/>
        <v>0</v>
      </c>
      <c r="P76" s="350">
        <f t="shared" si="5"/>
        <v>0</v>
      </c>
      <c r="Q76" s="351"/>
      <c r="R76" s="75"/>
      <c r="S76" s="76"/>
    </row>
    <row r="77" spans="2:19" s="78" customFormat="1" ht="18" customHeight="1" x14ac:dyDescent="0.25">
      <c r="B77" s="71"/>
      <c r="C77" s="211">
        <v>31</v>
      </c>
      <c r="D77" s="367"/>
      <c r="E77" s="367"/>
      <c r="F77" s="367"/>
      <c r="G77" s="352"/>
      <c r="H77" s="353"/>
      <c r="I77" s="72">
        <f t="shared" si="0"/>
        <v>0</v>
      </c>
      <c r="J77" s="73">
        <f t="shared" si="1"/>
        <v>0</v>
      </c>
      <c r="K77" s="347">
        <f t="shared" si="2"/>
        <v>0</v>
      </c>
      <c r="L77" s="348"/>
      <c r="M77" s="349"/>
      <c r="N77" s="74">
        <f t="shared" si="3"/>
        <v>0</v>
      </c>
      <c r="O77" s="74">
        <f t="shared" si="4"/>
        <v>0</v>
      </c>
      <c r="P77" s="350">
        <f t="shared" si="5"/>
        <v>0</v>
      </c>
      <c r="Q77" s="351"/>
      <c r="R77" s="75"/>
      <c r="S77" s="76"/>
    </row>
    <row r="78" spans="2:19" s="78" customFormat="1" ht="18" customHeight="1" x14ac:dyDescent="0.25">
      <c r="B78" s="71"/>
      <c r="C78" s="210">
        <v>32</v>
      </c>
      <c r="D78" s="367"/>
      <c r="E78" s="367"/>
      <c r="F78" s="367"/>
      <c r="G78" s="352"/>
      <c r="H78" s="353"/>
      <c r="I78" s="72">
        <f t="shared" si="0"/>
        <v>0</v>
      </c>
      <c r="J78" s="73">
        <f t="shared" si="1"/>
        <v>0</v>
      </c>
      <c r="K78" s="347">
        <f t="shared" si="2"/>
        <v>0</v>
      </c>
      <c r="L78" s="348"/>
      <c r="M78" s="349"/>
      <c r="N78" s="74">
        <f t="shared" si="3"/>
        <v>0</v>
      </c>
      <c r="O78" s="74">
        <f t="shared" si="4"/>
        <v>0</v>
      </c>
      <c r="P78" s="350">
        <f t="shared" si="5"/>
        <v>0</v>
      </c>
      <c r="Q78" s="351"/>
      <c r="R78" s="75"/>
      <c r="S78" s="76"/>
    </row>
    <row r="79" spans="2:19" s="78" customFormat="1" ht="18" customHeight="1" x14ac:dyDescent="0.25">
      <c r="B79" s="71"/>
      <c r="C79" s="210">
        <v>33</v>
      </c>
      <c r="D79" s="367"/>
      <c r="E79" s="367"/>
      <c r="F79" s="367"/>
      <c r="G79" s="352"/>
      <c r="H79" s="353"/>
      <c r="I79" s="72">
        <f t="shared" si="0"/>
        <v>0</v>
      </c>
      <c r="J79" s="73">
        <f t="shared" si="1"/>
        <v>0</v>
      </c>
      <c r="K79" s="347">
        <f t="shared" si="2"/>
        <v>0</v>
      </c>
      <c r="L79" s="348"/>
      <c r="M79" s="349"/>
      <c r="N79" s="74">
        <f t="shared" si="3"/>
        <v>0</v>
      </c>
      <c r="O79" s="74">
        <f t="shared" si="4"/>
        <v>0</v>
      </c>
      <c r="P79" s="350">
        <f t="shared" si="5"/>
        <v>0</v>
      </c>
      <c r="Q79" s="351"/>
      <c r="R79" s="75"/>
      <c r="S79" s="76"/>
    </row>
    <row r="80" spans="2:19" s="78" customFormat="1" ht="18" customHeight="1" x14ac:dyDescent="0.25">
      <c r="B80" s="71"/>
      <c r="C80" s="211">
        <v>34</v>
      </c>
      <c r="D80" s="367"/>
      <c r="E80" s="367"/>
      <c r="F80" s="367"/>
      <c r="G80" s="352"/>
      <c r="H80" s="353"/>
      <c r="I80" s="72">
        <f t="shared" si="0"/>
        <v>0</v>
      </c>
      <c r="J80" s="73">
        <f t="shared" si="1"/>
        <v>0</v>
      </c>
      <c r="K80" s="347">
        <f t="shared" si="2"/>
        <v>0</v>
      </c>
      <c r="L80" s="348"/>
      <c r="M80" s="349"/>
      <c r="N80" s="74">
        <f t="shared" si="3"/>
        <v>0</v>
      </c>
      <c r="O80" s="74">
        <f t="shared" si="4"/>
        <v>0</v>
      </c>
      <c r="P80" s="350">
        <f t="shared" si="5"/>
        <v>0</v>
      </c>
      <c r="Q80" s="351"/>
      <c r="R80" s="75"/>
      <c r="S80" s="76"/>
    </row>
    <row r="81" spans="2:19" s="78" customFormat="1" ht="18" customHeight="1" x14ac:dyDescent="0.25">
      <c r="B81" s="71"/>
      <c r="C81" s="210">
        <v>35</v>
      </c>
      <c r="D81" s="367"/>
      <c r="E81" s="367"/>
      <c r="F81" s="367"/>
      <c r="G81" s="352"/>
      <c r="H81" s="353"/>
      <c r="I81" s="72">
        <f t="shared" si="0"/>
        <v>0</v>
      </c>
      <c r="J81" s="73">
        <f t="shared" si="1"/>
        <v>0</v>
      </c>
      <c r="K81" s="347">
        <f t="shared" si="2"/>
        <v>0</v>
      </c>
      <c r="L81" s="348"/>
      <c r="M81" s="349"/>
      <c r="N81" s="74">
        <f t="shared" si="3"/>
        <v>0</v>
      </c>
      <c r="O81" s="74">
        <f t="shared" si="4"/>
        <v>0</v>
      </c>
      <c r="P81" s="350">
        <f t="shared" si="5"/>
        <v>0</v>
      </c>
      <c r="Q81" s="351"/>
      <c r="R81" s="75"/>
      <c r="S81" s="76"/>
    </row>
    <row r="82" spans="2:19" s="78" customFormat="1" ht="18" customHeight="1" x14ac:dyDescent="0.25">
      <c r="B82" s="71"/>
      <c r="C82" s="210">
        <v>36</v>
      </c>
      <c r="D82" s="367"/>
      <c r="E82" s="367"/>
      <c r="F82" s="367"/>
      <c r="G82" s="352"/>
      <c r="H82" s="353"/>
      <c r="I82" s="72">
        <f t="shared" si="0"/>
        <v>0</v>
      </c>
      <c r="J82" s="73">
        <f t="shared" si="1"/>
        <v>0</v>
      </c>
      <c r="K82" s="347">
        <f t="shared" si="2"/>
        <v>0</v>
      </c>
      <c r="L82" s="348"/>
      <c r="M82" s="349"/>
      <c r="N82" s="74">
        <f t="shared" si="3"/>
        <v>0</v>
      </c>
      <c r="O82" s="74">
        <f t="shared" si="4"/>
        <v>0</v>
      </c>
      <c r="P82" s="350">
        <f t="shared" si="5"/>
        <v>0</v>
      </c>
      <c r="Q82" s="351"/>
      <c r="R82" s="75"/>
      <c r="S82" s="76"/>
    </row>
    <row r="83" spans="2:19" s="78" customFormat="1" ht="18" customHeight="1" x14ac:dyDescent="0.25">
      <c r="B83" s="71"/>
      <c r="C83" s="211">
        <v>37</v>
      </c>
      <c r="D83" s="367"/>
      <c r="E83" s="367"/>
      <c r="F83" s="367"/>
      <c r="G83" s="352"/>
      <c r="H83" s="353"/>
      <c r="I83" s="72">
        <f t="shared" si="0"/>
        <v>0</v>
      </c>
      <c r="J83" s="73">
        <f t="shared" si="1"/>
        <v>0</v>
      </c>
      <c r="K83" s="347">
        <f t="shared" si="2"/>
        <v>0</v>
      </c>
      <c r="L83" s="348"/>
      <c r="M83" s="349"/>
      <c r="N83" s="74">
        <f t="shared" si="3"/>
        <v>0</v>
      </c>
      <c r="O83" s="74">
        <f t="shared" si="4"/>
        <v>0</v>
      </c>
      <c r="P83" s="350">
        <f t="shared" si="5"/>
        <v>0</v>
      </c>
      <c r="Q83" s="351"/>
      <c r="R83" s="75"/>
      <c r="S83" s="76"/>
    </row>
    <row r="84" spans="2:19" s="78" customFormat="1" ht="18" customHeight="1" x14ac:dyDescent="0.25">
      <c r="B84" s="71"/>
      <c r="C84" s="210">
        <v>38</v>
      </c>
      <c r="D84" s="367"/>
      <c r="E84" s="367"/>
      <c r="F84" s="367"/>
      <c r="G84" s="352"/>
      <c r="H84" s="353"/>
      <c r="I84" s="72">
        <f t="shared" si="0"/>
        <v>0</v>
      </c>
      <c r="J84" s="73">
        <f t="shared" si="1"/>
        <v>0</v>
      </c>
      <c r="K84" s="347">
        <f t="shared" si="2"/>
        <v>0</v>
      </c>
      <c r="L84" s="348"/>
      <c r="M84" s="349"/>
      <c r="N84" s="74">
        <f t="shared" si="3"/>
        <v>0</v>
      </c>
      <c r="O84" s="74">
        <f t="shared" si="4"/>
        <v>0</v>
      </c>
      <c r="P84" s="350">
        <f t="shared" si="5"/>
        <v>0</v>
      </c>
      <c r="Q84" s="351"/>
      <c r="R84" s="75"/>
      <c r="S84" s="76"/>
    </row>
    <row r="85" spans="2:19" s="78" customFormat="1" ht="18" customHeight="1" x14ac:dyDescent="0.25">
      <c r="B85" s="71"/>
      <c r="C85" s="210">
        <v>39</v>
      </c>
      <c r="D85" s="367"/>
      <c r="E85" s="367"/>
      <c r="F85" s="367"/>
      <c r="G85" s="352"/>
      <c r="H85" s="353"/>
      <c r="I85" s="72">
        <f t="shared" si="0"/>
        <v>0</v>
      </c>
      <c r="J85" s="73">
        <f t="shared" si="1"/>
        <v>0</v>
      </c>
      <c r="K85" s="347">
        <f t="shared" si="2"/>
        <v>0</v>
      </c>
      <c r="L85" s="348"/>
      <c r="M85" s="349"/>
      <c r="N85" s="74">
        <f t="shared" si="3"/>
        <v>0</v>
      </c>
      <c r="O85" s="74">
        <f t="shared" si="4"/>
        <v>0</v>
      </c>
      <c r="P85" s="350">
        <f t="shared" si="5"/>
        <v>0</v>
      </c>
      <c r="Q85" s="351"/>
      <c r="R85" s="75"/>
      <c r="S85" s="76"/>
    </row>
    <row r="86" spans="2:19" s="78" customFormat="1" ht="18" customHeight="1" x14ac:dyDescent="0.25">
      <c r="B86" s="71"/>
      <c r="C86" s="211">
        <v>40</v>
      </c>
      <c r="D86" s="367"/>
      <c r="E86" s="367"/>
      <c r="F86" s="367"/>
      <c r="G86" s="352"/>
      <c r="H86" s="353"/>
      <c r="I86" s="72">
        <f t="shared" si="0"/>
        <v>0</v>
      </c>
      <c r="J86" s="73">
        <f t="shared" si="1"/>
        <v>0</v>
      </c>
      <c r="K86" s="347">
        <f t="shared" si="2"/>
        <v>0</v>
      </c>
      <c r="L86" s="348"/>
      <c r="M86" s="349"/>
      <c r="N86" s="74">
        <f t="shared" si="3"/>
        <v>0</v>
      </c>
      <c r="O86" s="74">
        <f t="shared" si="4"/>
        <v>0</v>
      </c>
      <c r="P86" s="350">
        <f t="shared" si="5"/>
        <v>0</v>
      </c>
      <c r="Q86" s="351"/>
      <c r="R86" s="75"/>
      <c r="S86" s="76"/>
    </row>
    <row r="87" spans="2:19" s="78" customFormat="1" ht="18" customHeight="1" x14ac:dyDescent="0.25">
      <c r="B87" s="71"/>
      <c r="C87" s="210">
        <v>41</v>
      </c>
      <c r="D87" s="367"/>
      <c r="E87" s="367"/>
      <c r="F87" s="367"/>
      <c r="G87" s="352"/>
      <c r="H87" s="353"/>
      <c r="I87" s="72">
        <f t="shared" si="0"/>
        <v>0</v>
      </c>
      <c r="J87" s="73">
        <f t="shared" si="1"/>
        <v>0</v>
      </c>
      <c r="K87" s="347">
        <f t="shared" si="2"/>
        <v>0</v>
      </c>
      <c r="L87" s="348"/>
      <c r="M87" s="349"/>
      <c r="N87" s="74">
        <f t="shared" si="3"/>
        <v>0</v>
      </c>
      <c r="O87" s="74">
        <f t="shared" si="4"/>
        <v>0</v>
      </c>
      <c r="P87" s="350">
        <f t="shared" si="5"/>
        <v>0</v>
      </c>
      <c r="Q87" s="351"/>
      <c r="R87" s="75"/>
      <c r="S87" s="76"/>
    </row>
    <row r="88" spans="2:19" s="78" customFormat="1" ht="18" customHeight="1" x14ac:dyDescent="0.25">
      <c r="B88" s="71"/>
      <c r="C88" s="210">
        <v>42</v>
      </c>
      <c r="D88" s="367"/>
      <c r="E88" s="367"/>
      <c r="F88" s="367"/>
      <c r="G88" s="352"/>
      <c r="H88" s="353"/>
      <c r="I88" s="72">
        <f t="shared" si="0"/>
        <v>0</v>
      </c>
      <c r="J88" s="73">
        <f t="shared" si="1"/>
        <v>0</v>
      </c>
      <c r="K88" s="347">
        <f t="shared" si="2"/>
        <v>0</v>
      </c>
      <c r="L88" s="348"/>
      <c r="M88" s="349"/>
      <c r="N88" s="74">
        <f t="shared" si="3"/>
        <v>0</v>
      </c>
      <c r="O88" s="74">
        <f t="shared" si="4"/>
        <v>0</v>
      </c>
      <c r="P88" s="350">
        <f t="shared" si="5"/>
        <v>0</v>
      </c>
      <c r="Q88" s="351"/>
      <c r="R88" s="75"/>
      <c r="S88" s="76"/>
    </row>
    <row r="89" spans="2:19" s="78" customFormat="1" ht="18" customHeight="1" x14ac:dyDescent="0.25">
      <c r="B89" s="71"/>
      <c r="C89" s="211">
        <v>43</v>
      </c>
      <c r="D89" s="367"/>
      <c r="E89" s="367"/>
      <c r="F89" s="367"/>
      <c r="G89" s="352"/>
      <c r="H89" s="353"/>
      <c r="I89" s="72">
        <f t="shared" si="0"/>
        <v>0</v>
      </c>
      <c r="J89" s="73">
        <f t="shared" si="1"/>
        <v>0</v>
      </c>
      <c r="K89" s="347">
        <f t="shared" si="2"/>
        <v>0</v>
      </c>
      <c r="L89" s="348"/>
      <c r="M89" s="349"/>
      <c r="N89" s="74">
        <f t="shared" si="3"/>
        <v>0</v>
      </c>
      <c r="O89" s="74">
        <f t="shared" si="4"/>
        <v>0</v>
      </c>
      <c r="P89" s="350">
        <f t="shared" si="5"/>
        <v>0</v>
      </c>
      <c r="Q89" s="351"/>
      <c r="R89" s="75"/>
      <c r="S89" s="76"/>
    </row>
    <row r="90" spans="2:19" s="78" customFormat="1" ht="18" customHeight="1" x14ac:dyDescent="0.25">
      <c r="B90" s="71"/>
      <c r="C90" s="210">
        <v>44</v>
      </c>
      <c r="D90" s="367"/>
      <c r="E90" s="367"/>
      <c r="F90" s="367"/>
      <c r="G90" s="352"/>
      <c r="H90" s="353"/>
      <c r="I90" s="72">
        <f t="shared" si="0"/>
        <v>0</v>
      </c>
      <c r="J90" s="73">
        <f t="shared" si="1"/>
        <v>0</v>
      </c>
      <c r="K90" s="347">
        <f t="shared" si="2"/>
        <v>0</v>
      </c>
      <c r="L90" s="348"/>
      <c r="M90" s="349"/>
      <c r="N90" s="74">
        <f t="shared" si="3"/>
        <v>0</v>
      </c>
      <c r="O90" s="74">
        <f t="shared" si="4"/>
        <v>0</v>
      </c>
      <c r="P90" s="350">
        <f t="shared" si="5"/>
        <v>0</v>
      </c>
      <c r="Q90" s="351"/>
      <c r="R90" s="75"/>
      <c r="S90" s="76"/>
    </row>
    <row r="91" spans="2:19" s="78" customFormat="1" ht="18" customHeight="1" x14ac:dyDescent="0.25">
      <c r="B91" s="71"/>
      <c r="C91" s="210">
        <v>45</v>
      </c>
      <c r="D91" s="367"/>
      <c r="E91" s="367"/>
      <c r="F91" s="367"/>
      <c r="G91" s="352"/>
      <c r="H91" s="353"/>
      <c r="I91" s="72">
        <f t="shared" si="0"/>
        <v>0</v>
      </c>
      <c r="J91" s="73">
        <f t="shared" si="1"/>
        <v>0</v>
      </c>
      <c r="K91" s="347">
        <f t="shared" si="2"/>
        <v>0</v>
      </c>
      <c r="L91" s="348"/>
      <c r="M91" s="349"/>
      <c r="N91" s="74">
        <f t="shared" si="3"/>
        <v>0</v>
      </c>
      <c r="O91" s="74">
        <f t="shared" si="4"/>
        <v>0</v>
      </c>
      <c r="P91" s="350">
        <f t="shared" si="5"/>
        <v>0</v>
      </c>
      <c r="Q91" s="351"/>
      <c r="R91" s="75"/>
      <c r="S91" s="76"/>
    </row>
    <row r="92" spans="2:19" s="78" customFormat="1" ht="18" customHeight="1" x14ac:dyDescent="0.25">
      <c r="B92" s="71"/>
      <c r="C92" s="211">
        <v>46</v>
      </c>
      <c r="D92" s="367"/>
      <c r="E92" s="367"/>
      <c r="F92" s="367"/>
      <c r="G92" s="352"/>
      <c r="H92" s="353"/>
      <c r="I92" s="72">
        <f t="shared" si="0"/>
        <v>0</v>
      </c>
      <c r="J92" s="73">
        <f t="shared" si="1"/>
        <v>0</v>
      </c>
      <c r="K92" s="347">
        <f t="shared" si="2"/>
        <v>0</v>
      </c>
      <c r="L92" s="348"/>
      <c r="M92" s="349"/>
      <c r="N92" s="74">
        <f t="shared" si="3"/>
        <v>0</v>
      </c>
      <c r="O92" s="74">
        <f t="shared" si="4"/>
        <v>0</v>
      </c>
      <c r="P92" s="350">
        <f t="shared" si="5"/>
        <v>0</v>
      </c>
      <c r="Q92" s="351"/>
      <c r="R92" s="75"/>
      <c r="S92" s="76"/>
    </row>
    <row r="93" spans="2:19" s="78" customFormat="1" ht="18" customHeight="1" thickBot="1" x14ac:dyDescent="0.3">
      <c r="B93" s="71"/>
      <c r="C93" s="212">
        <v>47</v>
      </c>
      <c r="D93" s="388"/>
      <c r="E93" s="388"/>
      <c r="F93" s="388"/>
      <c r="G93" s="384"/>
      <c r="H93" s="385"/>
      <c r="I93" s="72">
        <f t="shared" si="0"/>
        <v>0</v>
      </c>
      <c r="J93" s="73">
        <f t="shared" si="1"/>
        <v>0</v>
      </c>
      <c r="K93" s="347">
        <f t="shared" si="2"/>
        <v>0</v>
      </c>
      <c r="L93" s="348"/>
      <c r="M93" s="349"/>
      <c r="N93" s="74">
        <f t="shared" si="3"/>
        <v>0</v>
      </c>
      <c r="O93" s="74">
        <f t="shared" si="4"/>
        <v>0</v>
      </c>
      <c r="P93" s="386">
        <f t="shared" si="5"/>
        <v>0</v>
      </c>
      <c r="Q93" s="387"/>
      <c r="R93" s="75"/>
      <c r="S93" s="76"/>
    </row>
    <row r="94" spans="2:19" ht="24.65" customHeight="1" thickBot="1" x14ac:dyDescent="0.25">
      <c r="B94" s="13"/>
      <c r="C94" s="368" t="s">
        <v>47</v>
      </c>
      <c r="D94" s="369"/>
      <c r="E94" s="369"/>
      <c r="F94" s="369"/>
      <c r="G94" s="370"/>
      <c r="H94" s="370"/>
      <c r="I94" s="370"/>
      <c r="J94" s="370"/>
      <c r="K94" s="370"/>
      <c r="L94" s="370"/>
      <c r="M94" s="371"/>
      <c r="N94" s="82">
        <f>SUM(N47:N93)</f>
        <v>0</v>
      </c>
      <c r="O94" s="83">
        <f>SUM(O47:O93)</f>
        <v>0</v>
      </c>
      <c r="P94" s="372">
        <f>SUM(P47:Q93)</f>
        <v>0</v>
      </c>
      <c r="Q94" s="373"/>
      <c r="R94" s="84"/>
      <c r="S94" s="85"/>
    </row>
    <row r="95" spans="2:19" ht="24.65" customHeight="1" thickBot="1" x14ac:dyDescent="0.3">
      <c r="B95" s="13"/>
      <c r="C95" s="374" t="s">
        <v>48</v>
      </c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6"/>
      <c r="P95" s="377"/>
      <c r="Q95" s="378"/>
      <c r="R95" s="86"/>
      <c r="S95" s="87"/>
    </row>
    <row r="96" spans="2:19" ht="24.65" customHeight="1" thickBot="1" x14ac:dyDescent="0.25">
      <c r="B96" s="13"/>
      <c r="C96" s="379" t="s">
        <v>49</v>
      </c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1"/>
      <c r="P96" s="382">
        <f>IFERROR(IF((P94&gt;0),(P94/P95),0),"")</f>
        <v>0</v>
      </c>
      <c r="Q96" s="383"/>
      <c r="R96" s="88"/>
      <c r="S96" s="89"/>
    </row>
    <row r="97" spans="2:19" ht="17.5" customHeight="1" thickBot="1" x14ac:dyDescent="0.25">
      <c r="B97" s="13"/>
      <c r="C97" s="14"/>
      <c r="R97" s="88"/>
      <c r="S97" s="89"/>
    </row>
    <row r="98" spans="2:19" ht="22.1" customHeight="1" thickBot="1" x14ac:dyDescent="0.25">
      <c r="B98" s="13"/>
      <c r="C98" s="394" t="s">
        <v>50</v>
      </c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6"/>
      <c r="Q98" s="397"/>
      <c r="R98" s="90"/>
      <c r="S98" s="91"/>
    </row>
    <row r="99" spans="2:19" ht="22.1" customHeight="1" x14ac:dyDescent="0.2">
      <c r="B99" s="13"/>
      <c r="C99" s="398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400"/>
      <c r="Q99" s="401"/>
      <c r="R99" s="92"/>
      <c r="S99" s="93"/>
    </row>
    <row r="100" spans="2:19" ht="22.1" customHeight="1" x14ac:dyDescent="0.2">
      <c r="B100" s="13"/>
      <c r="C100" s="402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4"/>
      <c r="Q100" s="405"/>
      <c r="R100" s="94"/>
      <c r="S100" s="95"/>
    </row>
    <row r="101" spans="2:19" ht="22.1" customHeight="1" x14ac:dyDescent="0.2">
      <c r="B101" s="13"/>
      <c r="C101" s="402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4"/>
      <c r="Q101" s="405"/>
      <c r="R101" s="94"/>
      <c r="S101" s="95"/>
    </row>
    <row r="102" spans="2:19" ht="22.1" customHeight="1" thickBot="1" x14ac:dyDescent="0.25">
      <c r="B102" s="13"/>
      <c r="C102" s="406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8"/>
      <c r="Q102" s="409"/>
      <c r="R102" s="94"/>
      <c r="S102" s="95"/>
    </row>
    <row r="103" spans="2:19" ht="30.25" customHeight="1" x14ac:dyDescent="0.2">
      <c r="B103" s="13"/>
      <c r="C103" s="14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4"/>
      <c r="S103" s="95"/>
    </row>
    <row r="104" spans="2:19" ht="30.25" customHeight="1" x14ac:dyDescent="0.2">
      <c r="B104" s="13"/>
      <c r="C104" s="14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4"/>
      <c r="S104" s="95"/>
    </row>
    <row r="105" spans="2:19" ht="30.25" customHeight="1" x14ac:dyDescent="0.2">
      <c r="B105" s="13"/>
      <c r="C105" s="410"/>
      <c r="D105" s="410"/>
      <c r="E105" s="410"/>
      <c r="F105" s="98"/>
      <c r="G105" s="97"/>
      <c r="H105" s="97"/>
      <c r="I105" s="97"/>
      <c r="J105" s="97"/>
      <c r="K105" s="97"/>
      <c r="L105" s="411"/>
      <c r="M105" s="411"/>
      <c r="N105" s="411"/>
      <c r="O105" s="411"/>
      <c r="P105" s="411"/>
      <c r="Q105" s="411"/>
      <c r="R105" s="99"/>
      <c r="S105" s="100"/>
    </row>
    <row r="106" spans="2:19" ht="17.5" customHeight="1" x14ac:dyDescent="0.2">
      <c r="B106" s="13"/>
      <c r="C106" s="412" t="s">
        <v>2858</v>
      </c>
      <c r="D106" s="412"/>
      <c r="E106" s="412"/>
      <c r="F106" s="101"/>
      <c r="G106" s="97"/>
      <c r="H106" s="97"/>
      <c r="I106" s="97"/>
      <c r="J106" s="97"/>
      <c r="K106" s="97"/>
      <c r="L106" s="413"/>
      <c r="M106" s="413"/>
      <c r="N106" s="413"/>
      <c r="O106" s="413"/>
      <c r="P106" s="413"/>
      <c r="Q106" s="413"/>
      <c r="R106" s="69"/>
      <c r="S106" s="102"/>
    </row>
    <row r="107" spans="2:19" ht="17.5" customHeight="1" x14ac:dyDescent="0.2">
      <c r="B107" s="13"/>
      <c r="C107" s="391" t="s">
        <v>51</v>
      </c>
      <c r="D107" s="391"/>
      <c r="E107" s="391"/>
      <c r="F107" s="103"/>
      <c r="G107" s="97"/>
      <c r="H107" s="97"/>
      <c r="I107" s="97"/>
      <c r="J107" s="97"/>
      <c r="K107" s="97"/>
      <c r="L107" s="392" t="s">
        <v>52</v>
      </c>
      <c r="M107" s="392"/>
      <c r="N107" s="392"/>
      <c r="O107" s="392"/>
      <c r="P107" s="392"/>
      <c r="Q107" s="392"/>
      <c r="R107" s="94"/>
      <c r="S107" s="95"/>
    </row>
    <row r="108" spans="2:19" ht="17.5" customHeight="1" x14ac:dyDescent="0.2">
      <c r="B108" s="13"/>
      <c r="C108" s="391" t="s">
        <v>53</v>
      </c>
      <c r="D108" s="391"/>
      <c r="E108" s="391"/>
      <c r="F108" s="103"/>
      <c r="G108" s="97"/>
      <c r="H108" s="97"/>
      <c r="I108" s="97"/>
      <c r="J108" s="97"/>
      <c r="K108" s="97"/>
      <c r="L108" s="392" t="s">
        <v>53</v>
      </c>
      <c r="M108" s="392"/>
      <c r="N108" s="392"/>
      <c r="O108" s="392"/>
      <c r="P108" s="392"/>
      <c r="Q108" s="392"/>
      <c r="R108" s="94"/>
      <c r="S108" s="95"/>
    </row>
    <row r="109" spans="2:19" ht="13.6" x14ac:dyDescent="0.2">
      <c r="B109" s="13"/>
      <c r="C109" s="14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4"/>
      <c r="S109" s="95"/>
    </row>
    <row r="110" spans="2:19" ht="13.6" x14ac:dyDescent="0.2">
      <c r="B110" s="13"/>
      <c r="C110" s="14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4"/>
      <c r="S110" s="95"/>
    </row>
    <row r="111" spans="2:19" ht="27.7" customHeight="1" x14ac:dyDescent="0.2">
      <c r="B111" s="13"/>
      <c r="C111" s="14"/>
      <c r="D111" s="104" t="s">
        <v>54</v>
      </c>
      <c r="E111" s="393" t="s">
        <v>55</v>
      </c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105"/>
      <c r="S111" s="106"/>
    </row>
    <row r="112" spans="2:19" ht="13.6" x14ac:dyDescent="0.2">
      <c r="B112" s="13"/>
      <c r="C112" s="14"/>
      <c r="D112" s="97"/>
      <c r="E112" s="393" t="s">
        <v>56</v>
      </c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105"/>
      <c r="S112" s="106"/>
    </row>
    <row r="113" spans="2:19" ht="18.7" customHeight="1" x14ac:dyDescent="0.2">
      <c r="B113" s="13"/>
      <c r="C113" s="14"/>
      <c r="D113" s="97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105"/>
      <c r="S113" s="106"/>
    </row>
    <row r="114" spans="2:19" ht="13.6" thickBot="1" x14ac:dyDescent="0.25">
      <c r="B114" s="55"/>
      <c r="C114" s="65"/>
      <c r="D114" s="107"/>
      <c r="E114" s="107"/>
      <c r="F114" s="107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  <c r="S114" s="110"/>
    </row>
    <row r="1047450" spans="5:8" ht="13.6" thickBot="1" x14ac:dyDescent="0.25"/>
    <row r="1047451" spans="5:8" ht="14.3" thickBot="1" x14ac:dyDescent="0.3">
      <c r="E1047451" s="111" t="s">
        <v>57</v>
      </c>
      <c r="F1047451" s="112"/>
      <c r="G1047451" s="113" t="s">
        <v>58</v>
      </c>
      <c r="H1047451" s="114"/>
    </row>
    <row r="1047452" spans="5:8" x14ac:dyDescent="0.2">
      <c r="E1047452" s="115" t="s">
        <v>59</v>
      </c>
      <c r="F1047452" s="116"/>
      <c r="G1047452" s="117" t="s">
        <v>60</v>
      </c>
      <c r="H1047452" s="37"/>
    </row>
    <row r="1047453" spans="5:8" x14ac:dyDescent="0.2">
      <c r="E1047453" s="118" t="s">
        <v>59</v>
      </c>
      <c r="F1047453" s="119"/>
      <c r="G1047453" s="120" t="s">
        <v>61</v>
      </c>
      <c r="H1047453" s="37"/>
    </row>
    <row r="1047454" spans="5:8" x14ac:dyDescent="0.2">
      <c r="E1047454" s="118" t="s">
        <v>59</v>
      </c>
      <c r="F1047454" s="119"/>
      <c r="G1047454" s="120" t="s">
        <v>62</v>
      </c>
      <c r="H1047454" s="37"/>
    </row>
    <row r="1047455" spans="5:8" x14ac:dyDescent="0.2">
      <c r="E1047455" s="118" t="s">
        <v>59</v>
      </c>
      <c r="F1047455" s="119"/>
      <c r="G1047455" s="120" t="s">
        <v>63</v>
      </c>
      <c r="H1047455" s="37"/>
    </row>
    <row r="1047456" spans="5:8" x14ac:dyDescent="0.2">
      <c r="E1047456" s="118" t="s">
        <v>59</v>
      </c>
      <c r="F1047456" s="119"/>
      <c r="G1047456" s="120" t="s">
        <v>64</v>
      </c>
      <c r="H1047456" s="37"/>
    </row>
    <row r="1047457" spans="5:8" x14ac:dyDescent="0.2">
      <c r="E1047457" s="118" t="s">
        <v>59</v>
      </c>
      <c r="F1047457" s="119"/>
      <c r="G1047457" s="120" t="s">
        <v>65</v>
      </c>
      <c r="H1047457" s="37"/>
    </row>
    <row r="1047458" spans="5:8" x14ac:dyDescent="0.2">
      <c r="E1047458" s="118" t="s">
        <v>59</v>
      </c>
      <c r="F1047458" s="119"/>
      <c r="G1047458" s="120" t="s">
        <v>66</v>
      </c>
      <c r="H1047458" s="37"/>
    </row>
    <row r="1047459" spans="5:8" x14ac:dyDescent="0.2">
      <c r="E1047459" s="118" t="s">
        <v>59</v>
      </c>
      <c r="F1047459" s="119"/>
      <c r="G1047459" s="120" t="s">
        <v>67</v>
      </c>
      <c r="H1047459" s="37"/>
    </row>
    <row r="1047460" spans="5:8" x14ac:dyDescent="0.2">
      <c r="E1047460" s="118" t="s">
        <v>59</v>
      </c>
      <c r="F1047460" s="119"/>
      <c r="G1047460" s="120" t="s">
        <v>68</v>
      </c>
      <c r="H1047460" s="37"/>
    </row>
    <row r="1047461" spans="5:8" x14ac:dyDescent="0.2">
      <c r="E1047461" s="118" t="s">
        <v>59</v>
      </c>
      <c r="F1047461" s="119"/>
      <c r="G1047461" s="120" t="s">
        <v>69</v>
      </c>
      <c r="H1047461" s="37"/>
    </row>
    <row r="1047462" spans="5:8" x14ac:dyDescent="0.2">
      <c r="E1047462" s="118" t="s">
        <v>59</v>
      </c>
      <c r="F1047462" s="119"/>
      <c r="G1047462" s="120" t="s">
        <v>70</v>
      </c>
      <c r="H1047462" s="37"/>
    </row>
    <row r="1047463" spans="5:8" x14ac:dyDescent="0.2">
      <c r="E1047463" s="118" t="s">
        <v>59</v>
      </c>
      <c r="F1047463" s="119"/>
      <c r="G1047463" s="120" t="s">
        <v>71</v>
      </c>
      <c r="H1047463" s="37"/>
    </row>
    <row r="1047464" spans="5:8" x14ac:dyDescent="0.2">
      <c r="E1047464" s="118" t="s">
        <v>59</v>
      </c>
      <c r="F1047464" s="119"/>
      <c r="G1047464" s="120" t="s">
        <v>72</v>
      </c>
      <c r="H1047464" s="37"/>
    </row>
    <row r="1047465" spans="5:8" x14ac:dyDescent="0.2">
      <c r="E1047465" s="118" t="s">
        <v>59</v>
      </c>
      <c r="F1047465" s="119"/>
      <c r="G1047465" s="120" t="s">
        <v>73</v>
      </c>
      <c r="H1047465" s="37"/>
    </row>
    <row r="1047466" spans="5:8" x14ac:dyDescent="0.2">
      <c r="E1047466" s="118" t="s">
        <v>59</v>
      </c>
      <c r="F1047466" s="119"/>
      <c r="G1047466" s="120" t="s">
        <v>74</v>
      </c>
      <c r="H1047466" s="37"/>
    </row>
    <row r="1047467" spans="5:8" x14ac:dyDescent="0.2">
      <c r="E1047467" s="118" t="s">
        <v>59</v>
      </c>
      <c r="F1047467" s="119"/>
      <c r="G1047467" s="120" t="s">
        <v>75</v>
      </c>
      <c r="H1047467" s="37"/>
    </row>
    <row r="1047468" spans="5:8" x14ac:dyDescent="0.2">
      <c r="E1047468" s="118" t="s">
        <v>59</v>
      </c>
      <c r="F1047468" s="119"/>
      <c r="G1047468" s="120" t="s">
        <v>76</v>
      </c>
      <c r="H1047468" s="37"/>
    </row>
    <row r="1047469" spans="5:8" x14ac:dyDescent="0.2">
      <c r="E1047469" s="118" t="s">
        <v>59</v>
      </c>
      <c r="F1047469" s="119"/>
      <c r="G1047469" s="120" t="s">
        <v>77</v>
      </c>
      <c r="H1047469" s="37"/>
    </row>
    <row r="1047470" spans="5:8" x14ac:dyDescent="0.2">
      <c r="E1047470" s="118" t="s">
        <v>59</v>
      </c>
      <c r="F1047470" s="119"/>
      <c r="G1047470" s="120" t="s">
        <v>78</v>
      </c>
      <c r="H1047470" s="37"/>
    </row>
    <row r="1047471" spans="5:8" x14ac:dyDescent="0.2">
      <c r="E1047471" s="118" t="s">
        <v>59</v>
      </c>
      <c r="F1047471" s="119"/>
      <c r="G1047471" s="120" t="s">
        <v>79</v>
      </c>
      <c r="H1047471" s="37"/>
    </row>
    <row r="1047472" spans="5:8" x14ac:dyDescent="0.2">
      <c r="E1047472" s="118" t="s">
        <v>59</v>
      </c>
      <c r="F1047472" s="119"/>
      <c r="G1047472" s="120" t="s">
        <v>80</v>
      </c>
      <c r="H1047472" s="37"/>
    </row>
    <row r="1047473" spans="5:8" x14ac:dyDescent="0.2">
      <c r="E1047473" s="118" t="s">
        <v>59</v>
      </c>
      <c r="F1047473" s="119"/>
      <c r="G1047473" s="120" t="s">
        <v>81</v>
      </c>
      <c r="H1047473" s="37"/>
    </row>
    <row r="1047474" spans="5:8" x14ac:dyDescent="0.2">
      <c r="E1047474" s="118" t="s">
        <v>59</v>
      </c>
      <c r="F1047474" s="119"/>
      <c r="G1047474" s="120" t="s">
        <v>82</v>
      </c>
      <c r="H1047474" s="37"/>
    </row>
    <row r="1047475" spans="5:8" x14ac:dyDescent="0.2">
      <c r="E1047475" s="118" t="s">
        <v>59</v>
      </c>
      <c r="F1047475" s="119"/>
      <c r="G1047475" s="120" t="s">
        <v>83</v>
      </c>
      <c r="H1047475" s="37"/>
    </row>
    <row r="1047476" spans="5:8" x14ac:dyDescent="0.2">
      <c r="E1047476" s="118" t="s">
        <v>59</v>
      </c>
      <c r="F1047476" s="119"/>
      <c r="G1047476" s="120" t="s">
        <v>84</v>
      </c>
      <c r="H1047476" s="37"/>
    </row>
    <row r="1047477" spans="5:8" x14ac:dyDescent="0.2">
      <c r="E1047477" s="118" t="s">
        <v>59</v>
      </c>
      <c r="F1047477" s="119"/>
      <c r="G1047477" s="120" t="s">
        <v>85</v>
      </c>
      <c r="H1047477" s="37"/>
    </row>
    <row r="1047478" spans="5:8" x14ac:dyDescent="0.2">
      <c r="E1047478" s="118" t="s">
        <v>59</v>
      </c>
      <c r="F1047478" s="119"/>
      <c r="G1047478" s="120" t="s">
        <v>86</v>
      </c>
      <c r="H1047478" s="37"/>
    </row>
    <row r="1047479" spans="5:8" x14ac:dyDescent="0.2">
      <c r="E1047479" s="118" t="s">
        <v>59</v>
      </c>
      <c r="F1047479" s="119"/>
      <c r="G1047479" s="120" t="s">
        <v>87</v>
      </c>
      <c r="H1047479" s="37"/>
    </row>
    <row r="1047480" spans="5:8" x14ac:dyDescent="0.2">
      <c r="E1047480" s="118" t="s">
        <v>59</v>
      </c>
      <c r="F1047480" s="119"/>
      <c r="G1047480" s="120" t="s">
        <v>88</v>
      </c>
      <c r="H1047480" s="37"/>
    </row>
    <row r="1047481" spans="5:8" x14ac:dyDescent="0.2">
      <c r="E1047481" s="118" t="s">
        <v>59</v>
      </c>
      <c r="F1047481" s="119"/>
      <c r="G1047481" s="120" t="s">
        <v>89</v>
      </c>
      <c r="H1047481" s="37"/>
    </row>
    <row r="1047482" spans="5:8" x14ac:dyDescent="0.2">
      <c r="E1047482" s="118" t="s">
        <v>59</v>
      </c>
      <c r="F1047482" s="119"/>
      <c r="G1047482" s="120" t="s">
        <v>90</v>
      </c>
      <c r="H1047482" s="37"/>
    </row>
    <row r="1047483" spans="5:8" x14ac:dyDescent="0.2">
      <c r="E1047483" s="118" t="s">
        <v>59</v>
      </c>
      <c r="F1047483" s="119"/>
      <c r="G1047483" s="120" t="s">
        <v>91</v>
      </c>
      <c r="H1047483" s="37"/>
    </row>
    <row r="1047484" spans="5:8" x14ac:dyDescent="0.2">
      <c r="E1047484" s="118" t="s">
        <v>59</v>
      </c>
      <c r="F1047484" s="119"/>
      <c r="G1047484" s="120" t="s">
        <v>92</v>
      </c>
      <c r="H1047484" s="37"/>
    </row>
    <row r="1047485" spans="5:8" x14ac:dyDescent="0.2">
      <c r="E1047485" s="118" t="s">
        <v>59</v>
      </c>
      <c r="F1047485" s="119"/>
      <c r="G1047485" s="120" t="s">
        <v>93</v>
      </c>
      <c r="H1047485" s="37"/>
    </row>
    <row r="1047486" spans="5:8" x14ac:dyDescent="0.2">
      <c r="E1047486" s="118" t="s">
        <v>59</v>
      </c>
      <c r="F1047486" s="119"/>
      <c r="G1047486" s="120" t="s">
        <v>94</v>
      </c>
      <c r="H1047486" s="37"/>
    </row>
    <row r="1047487" spans="5:8" x14ac:dyDescent="0.2">
      <c r="E1047487" s="118" t="s">
        <v>59</v>
      </c>
      <c r="F1047487" s="119"/>
      <c r="G1047487" s="120" t="s">
        <v>95</v>
      </c>
      <c r="H1047487" s="37"/>
    </row>
    <row r="1047488" spans="5:8" x14ac:dyDescent="0.2">
      <c r="E1047488" s="118" t="s">
        <v>59</v>
      </c>
      <c r="F1047488" s="119"/>
      <c r="G1047488" s="120" t="s">
        <v>96</v>
      </c>
      <c r="H1047488" s="37"/>
    </row>
    <row r="1047489" spans="5:8" x14ac:dyDescent="0.2">
      <c r="E1047489" s="118" t="s">
        <v>59</v>
      </c>
      <c r="F1047489" s="119"/>
      <c r="G1047489" s="120" t="s">
        <v>97</v>
      </c>
      <c r="H1047489" s="37"/>
    </row>
    <row r="1047490" spans="5:8" x14ac:dyDescent="0.2">
      <c r="E1047490" s="118" t="s">
        <v>59</v>
      </c>
      <c r="F1047490" s="119"/>
      <c r="G1047490" s="120" t="s">
        <v>98</v>
      </c>
      <c r="H1047490" s="37"/>
    </row>
    <row r="1047491" spans="5:8" x14ac:dyDescent="0.2">
      <c r="E1047491" s="118" t="s">
        <v>59</v>
      </c>
      <c r="F1047491" s="119"/>
      <c r="G1047491" s="120" t="s">
        <v>99</v>
      </c>
      <c r="H1047491" s="37"/>
    </row>
    <row r="1047492" spans="5:8" x14ac:dyDescent="0.2">
      <c r="E1047492" s="118" t="s">
        <v>59</v>
      </c>
      <c r="F1047492" s="119"/>
      <c r="G1047492" s="120" t="s">
        <v>100</v>
      </c>
      <c r="H1047492" s="37"/>
    </row>
    <row r="1047493" spans="5:8" x14ac:dyDescent="0.2">
      <c r="E1047493" s="118" t="s">
        <v>59</v>
      </c>
      <c r="F1047493" s="119"/>
      <c r="G1047493" s="120" t="s">
        <v>101</v>
      </c>
      <c r="H1047493" s="37"/>
    </row>
    <row r="1047494" spans="5:8" x14ac:dyDescent="0.2">
      <c r="E1047494" s="118" t="s">
        <v>59</v>
      </c>
      <c r="F1047494" s="119"/>
      <c r="G1047494" s="120" t="s">
        <v>102</v>
      </c>
      <c r="H1047494" s="37"/>
    </row>
    <row r="1047495" spans="5:8" x14ac:dyDescent="0.2">
      <c r="E1047495" s="118" t="s">
        <v>59</v>
      </c>
      <c r="F1047495" s="119"/>
      <c r="G1047495" s="120" t="s">
        <v>103</v>
      </c>
      <c r="H1047495" s="37"/>
    </row>
    <row r="1047496" spans="5:8" x14ac:dyDescent="0.2">
      <c r="E1047496" s="118" t="s">
        <v>59</v>
      </c>
      <c r="F1047496" s="119"/>
      <c r="G1047496" s="120" t="s">
        <v>104</v>
      </c>
      <c r="H1047496" s="37"/>
    </row>
    <row r="1047497" spans="5:8" x14ac:dyDescent="0.2">
      <c r="E1047497" s="118" t="s">
        <v>59</v>
      </c>
      <c r="F1047497" s="119"/>
      <c r="G1047497" s="120" t="s">
        <v>105</v>
      </c>
      <c r="H1047497" s="37"/>
    </row>
    <row r="1047498" spans="5:8" x14ac:dyDescent="0.2">
      <c r="E1047498" s="118" t="s">
        <v>59</v>
      </c>
      <c r="F1047498" s="119"/>
      <c r="G1047498" s="120" t="s">
        <v>106</v>
      </c>
      <c r="H1047498" s="37"/>
    </row>
    <row r="1047499" spans="5:8" x14ac:dyDescent="0.2">
      <c r="E1047499" s="118" t="s">
        <v>59</v>
      </c>
      <c r="F1047499" s="119"/>
      <c r="G1047499" s="120" t="s">
        <v>107</v>
      </c>
      <c r="H1047499" s="37"/>
    </row>
    <row r="1047500" spans="5:8" x14ac:dyDescent="0.2">
      <c r="E1047500" s="118" t="s">
        <v>59</v>
      </c>
      <c r="F1047500" s="119"/>
      <c r="G1047500" s="120" t="s">
        <v>108</v>
      </c>
      <c r="H1047500" s="37"/>
    </row>
    <row r="1047501" spans="5:8" x14ac:dyDescent="0.2">
      <c r="E1047501" s="118" t="s">
        <v>59</v>
      </c>
      <c r="F1047501" s="119"/>
      <c r="G1047501" s="120" t="s">
        <v>109</v>
      </c>
      <c r="H1047501" s="37"/>
    </row>
    <row r="1047502" spans="5:8" x14ac:dyDescent="0.2">
      <c r="E1047502" s="118" t="s">
        <v>59</v>
      </c>
      <c r="F1047502" s="119"/>
      <c r="G1047502" s="120" t="s">
        <v>110</v>
      </c>
      <c r="H1047502" s="37"/>
    </row>
    <row r="1047503" spans="5:8" x14ac:dyDescent="0.2">
      <c r="E1047503" s="118" t="s">
        <v>59</v>
      </c>
      <c r="F1047503" s="119"/>
      <c r="G1047503" s="120" t="s">
        <v>111</v>
      </c>
      <c r="H1047503" s="37"/>
    </row>
    <row r="1047504" spans="5:8" x14ac:dyDescent="0.2">
      <c r="E1047504" s="118" t="s">
        <v>59</v>
      </c>
      <c r="F1047504" s="119"/>
      <c r="G1047504" s="120" t="s">
        <v>112</v>
      </c>
      <c r="H1047504" s="37"/>
    </row>
    <row r="1047505" spans="5:8" x14ac:dyDescent="0.2">
      <c r="E1047505" s="118" t="s">
        <v>59</v>
      </c>
      <c r="F1047505" s="119"/>
      <c r="G1047505" s="120" t="s">
        <v>113</v>
      </c>
      <c r="H1047505" s="37"/>
    </row>
    <row r="1047506" spans="5:8" x14ac:dyDescent="0.2">
      <c r="E1047506" s="118" t="s">
        <v>59</v>
      </c>
      <c r="F1047506" s="119"/>
      <c r="G1047506" s="120" t="s">
        <v>114</v>
      </c>
      <c r="H1047506" s="37"/>
    </row>
    <row r="1047507" spans="5:8" x14ac:dyDescent="0.2">
      <c r="E1047507" s="118" t="s">
        <v>59</v>
      </c>
      <c r="F1047507" s="119"/>
      <c r="G1047507" s="120" t="s">
        <v>115</v>
      </c>
      <c r="H1047507" s="37"/>
    </row>
    <row r="1047508" spans="5:8" x14ac:dyDescent="0.2">
      <c r="E1047508" s="118" t="s">
        <v>59</v>
      </c>
      <c r="F1047508" s="119"/>
      <c r="G1047508" s="120" t="s">
        <v>116</v>
      </c>
      <c r="H1047508" s="37"/>
    </row>
    <row r="1047509" spans="5:8" x14ac:dyDescent="0.2">
      <c r="E1047509" s="118" t="s">
        <v>59</v>
      </c>
      <c r="F1047509" s="119"/>
      <c r="G1047509" s="120" t="s">
        <v>117</v>
      </c>
      <c r="H1047509" s="37"/>
    </row>
    <row r="1047510" spans="5:8" x14ac:dyDescent="0.2">
      <c r="E1047510" s="118" t="s">
        <v>59</v>
      </c>
      <c r="F1047510" s="119"/>
      <c r="G1047510" s="120" t="s">
        <v>118</v>
      </c>
      <c r="H1047510" s="37"/>
    </row>
    <row r="1047511" spans="5:8" x14ac:dyDescent="0.2">
      <c r="E1047511" s="118" t="s">
        <v>59</v>
      </c>
      <c r="F1047511" s="119"/>
      <c r="G1047511" s="120" t="s">
        <v>119</v>
      </c>
      <c r="H1047511" s="37"/>
    </row>
    <row r="1047512" spans="5:8" x14ac:dyDescent="0.2">
      <c r="E1047512" s="118" t="s">
        <v>59</v>
      </c>
      <c r="F1047512" s="119"/>
      <c r="G1047512" s="120" t="s">
        <v>120</v>
      </c>
      <c r="H1047512" s="37"/>
    </row>
    <row r="1047513" spans="5:8" x14ac:dyDescent="0.2">
      <c r="E1047513" s="118" t="s">
        <v>59</v>
      </c>
      <c r="F1047513" s="119"/>
      <c r="G1047513" s="120" t="s">
        <v>121</v>
      </c>
      <c r="H1047513" s="37"/>
    </row>
    <row r="1047514" spans="5:8" x14ac:dyDescent="0.2">
      <c r="E1047514" s="118" t="s">
        <v>59</v>
      </c>
      <c r="F1047514" s="119"/>
      <c r="G1047514" s="120" t="s">
        <v>122</v>
      </c>
      <c r="H1047514" s="37"/>
    </row>
    <row r="1047515" spans="5:8" x14ac:dyDescent="0.2">
      <c r="E1047515" s="118" t="s">
        <v>59</v>
      </c>
      <c r="F1047515" s="119"/>
      <c r="G1047515" s="120" t="s">
        <v>123</v>
      </c>
      <c r="H1047515" s="37"/>
    </row>
    <row r="1047516" spans="5:8" x14ac:dyDescent="0.2">
      <c r="E1047516" s="118" t="s">
        <v>59</v>
      </c>
      <c r="F1047516" s="119"/>
      <c r="G1047516" s="120" t="s">
        <v>124</v>
      </c>
      <c r="H1047516" s="37"/>
    </row>
    <row r="1047517" spans="5:8" x14ac:dyDescent="0.2">
      <c r="E1047517" s="118" t="s">
        <v>59</v>
      </c>
      <c r="F1047517" s="119"/>
      <c r="G1047517" s="120" t="s">
        <v>125</v>
      </c>
      <c r="H1047517" s="37"/>
    </row>
    <row r="1047518" spans="5:8" x14ac:dyDescent="0.2">
      <c r="E1047518" s="118" t="s">
        <v>59</v>
      </c>
      <c r="F1047518" s="119"/>
      <c r="G1047518" s="120" t="s">
        <v>126</v>
      </c>
      <c r="H1047518" s="37"/>
    </row>
    <row r="1047519" spans="5:8" x14ac:dyDescent="0.2">
      <c r="E1047519" s="118" t="s">
        <v>59</v>
      </c>
      <c r="F1047519" s="119"/>
      <c r="G1047519" s="120" t="s">
        <v>127</v>
      </c>
      <c r="H1047519" s="37"/>
    </row>
    <row r="1047520" spans="5:8" x14ac:dyDescent="0.2">
      <c r="E1047520" s="118" t="s">
        <v>59</v>
      </c>
      <c r="F1047520" s="119"/>
      <c r="G1047520" s="120" t="s">
        <v>128</v>
      </c>
      <c r="H1047520" s="37"/>
    </row>
    <row r="1047521" spans="5:8" x14ac:dyDescent="0.2">
      <c r="E1047521" s="118" t="s">
        <v>59</v>
      </c>
      <c r="F1047521" s="119"/>
      <c r="G1047521" s="120" t="s">
        <v>129</v>
      </c>
      <c r="H1047521" s="37"/>
    </row>
    <row r="1047522" spans="5:8" x14ac:dyDescent="0.2">
      <c r="E1047522" s="118" t="s">
        <v>59</v>
      </c>
      <c r="F1047522" s="119"/>
      <c r="G1047522" s="120" t="s">
        <v>130</v>
      </c>
      <c r="H1047522" s="37"/>
    </row>
    <row r="1047523" spans="5:8" x14ac:dyDescent="0.2">
      <c r="E1047523" s="118" t="s">
        <v>59</v>
      </c>
      <c r="F1047523" s="119"/>
      <c r="G1047523" s="120" t="s">
        <v>131</v>
      </c>
      <c r="H1047523" s="37"/>
    </row>
    <row r="1047524" spans="5:8" x14ac:dyDescent="0.2">
      <c r="E1047524" s="118" t="s">
        <v>59</v>
      </c>
      <c r="F1047524" s="119"/>
      <c r="G1047524" s="120" t="s">
        <v>132</v>
      </c>
      <c r="H1047524" s="37"/>
    </row>
    <row r="1047525" spans="5:8" x14ac:dyDescent="0.2">
      <c r="E1047525" s="118" t="s">
        <v>59</v>
      </c>
      <c r="F1047525" s="119"/>
      <c r="G1047525" s="120" t="s">
        <v>133</v>
      </c>
      <c r="H1047525" s="37"/>
    </row>
    <row r="1047526" spans="5:8" x14ac:dyDescent="0.2">
      <c r="E1047526" s="118" t="s">
        <v>59</v>
      </c>
      <c r="F1047526" s="119"/>
      <c r="G1047526" s="120" t="s">
        <v>134</v>
      </c>
      <c r="H1047526" s="37"/>
    </row>
    <row r="1047527" spans="5:8" x14ac:dyDescent="0.2">
      <c r="E1047527" s="118" t="s">
        <v>59</v>
      </c>
      <c r="F1047527" s="119"/>
      <c r="G1047527" s="120" t="s">
        <v>135</v>
      </c>
      <c r="H1047527" s="37"/>
    </row>
    <row r="1047528" spans="5:8" x14ac:dyDescent="0.2">
      <c r="E1047528" s="118" t="s">
        <v>59</v>
      </c>
      <c r="F1047528" s="119"/>
      <c r="G1047528" s="120" t="s">
        <v>136</v>
      </c>
      <c r="H1047528" s="37"/>
    </row>
    <row r="1047529" spans="5:8" x14ac:dyDescent="0.2">
      <c r="E1047529" s="118" t="s">
        <v>59</v>
      </c>
      <c r="F1047529" s="119"/>
      <c r="G1047529" s="120" t="s">
        <v>137</v>
      </c>
      <c r="H1047529" s="37"/>
    </row>
    <row r="1047530" spans="5:8" x14ac:dyDescent="0.2">
      <c r="E1047530" s="118" t="s">
        <v>59</v>
      </c>
      <c r="F1047530" s="119"/>
      <c r="G1047530" s="120" t="s">
        <v>138</v>
      </c>
      <c r="H1047530" s="37"/>
    </row>
    <row r="1047531" spans="5:8" x14ac:dyDescent="0.2">
      <c r="E1047531" s="118" t="s">
        <v>59</v>
      </c>
      <c r="F1047531" s="119"/>
      <c r="G1047531" s="120" t="s">
        <v>139</v>
      </c>
      <c r="H1047531" s="37"/>
    </row>
    <row r="1047532" spans="5:8" x14ac:dyDescent="0.2">
      <c r="E1047532" s="118" t="s">
        <v>59</v>
      </c>
      <c r="F1047532" s="119"/>
      <c r="G1047532" s="120" t="s">
        <v>140</v>
      </c>
      <c r="H1047532" s="37"/>
    </row>
    <row r="1047533" spans="5:8" x14ac:dyDescent="0.2">
      <c r="E1047533" s="118" t="s">
        <v>59</v>
      </c>
      <c r="F1047533" s="119"/>
      <c r="G1047533" s="120" t="s">
        <v>141</v>
      </c>
      <c r="H1047533" s="37"/>
    </row>
    <row r="1047534" spans="5:8" x14ac:dyDescent="0.2">
      <c r="E1047534" s="118" t="s">
        <v>59</v>
      </c>
      <c r="F1047534" s="119"/>
      <c r="G1047534" s="120" t="s">
        <v>142</v>
      </c>
      <c r="H1047534" s="37"/>
    </row>
    <row r="1047535" spans="5:8" x14ac:dyDescent="0.2">
      <c r="E1047535" s="118" t="s">
        <v>59</v>
      </c>
      <c r="F1047535" s="119"/>
      <c r="G1047535" s="120" t="s">
        <v>143</v>
      </c>
      <c r="H1047535" s="37"/>
    </row>
    <row r="1047536" spans="5:8" x14ac:dyDescent="0.2">
      <c r="E1047536" s="118" t="s">
        <v>59</v>
      </c>
      <c r="F1047536" s="119"/>
      <c r="G1047536" s="120" t="s">
        <v>144</v>
      </c>
      <c r="H1047536" s="37"/>
    </row>
    <row r="1047537" spans="5:8" x14ac:dyDescent="0.2">
      <c r="E1047537" s="118" t="s">
        <v>59</v>
      </c>
      <c r="F1047537" s="119"/>
      <c r="G1047537" s="120" t="s">
        <v>145</v>
      </c>
      <c r="H1047537" s="37"/>
    </row>
    <row r="1047538" spans="5:8" x14ac:dyDescent="0.2">
      <c r="E1047538" s="118" t="s">
        <v>59</v>
      </c>
      <c r="F1047538" s="119"/>
      <c r="G1047538" s="120" t="s">
        <v>146</v>
      </c>
      <c r="H1047538" s="37"/>
    </row>
    <row r="1047539" spans="5:8" x14ac:dyDescent="0.2">
      <c r="E1047539" s="118" t="s">
        <v>59</v>
      </c>
      <c r="F1047539" s="119"/>
      <c r="G1047539" s="120" t="s">
        <v>147</v>
      </c>
      <c r="H1047539" s="37"/>
    </row>
    <row r="1047540" spans="5:8" x14ac:dyDescent="0.2">
      <c r="E1047540" s="118" t="s">
        <v>59</v>
      </c>
      <c r="F1047540" s="119"/>
      <c r="G1047540" s="120" t="s">
        <v>148</v>
      </c>
      <c r="H1047540" s="37"/>
    </row>
    <row r="1047541" spans="5:8" x14ac:dyDescent="0.2">
      <c r="E1047541" s="118" t="s">
        <v>59</v>
      </c>
      <c r="F1047541" s="119"/>
      <c r="G1047541" s="120" t="s">
        <v>149</v>
      </c>
      <c r="H1047541" s="37"/>
    </row>
    <row r="1047542" spans="5:8" x14ac:dyDescent="0.2">
      <c r="E1047542" s="118" t="s">
        <v>59</v>
      </c>
      <c r="F1047542" s="119"/>
      <c r="G1047542" s="120" t="s">
        <v>150</v>
      </c>
      <c r="H1047542" s="37"/>
    </row>
    <row r="1047543" spans="5:8" x14ac:dyDescent="0.2">
      <c r="E1047543" s="118" t="s">
        <v>59</v>
      </c>
      <c r="F1047543" s="119"/>
      <c r="G1047543" s="120" t="s">
        <v>151</v>
      </c>
      <c r="H1047543" s="37"/>
    </row>
    <row r="1047544" spans="5:8" x14ac:dyDescent="0.2">
      <c r="E1047544" s="118" t="s">
        <v>59</v>
      </c>
      <c r="F1047544" s="119"/>
      <c r="G1047544" s="120" t="s">
        <v>152</v>
      </c>
      <c r="H1047544" s="37"/>
    </row>
    <row r="1047545" spans="5:8" x14ac:dyDescent="0.2">
      <c r="E1047545" s="118" t="s">
        <v>59</v>
      </c>
      <c r="F1047545" s="119"/>
      <c r="G1047545" s="120" t="s">
        <v>153</v>
      </c>
      <c r="H1047545" s="37"/>
    </row>
    <row r="1047546" spans="5:8" x14ac:dyDescent="0.2">
      <c r="E1047546" s="118" t="s">
        <v>59</v>
      </c>
      <c r="F1047546" s="119"/>
      <c r="G1047546" s="120" t="s">
        <v>154</v>
      </c>
      <c r="H1047546" s="37"/>
    </row>
    <row r="1047547" spans="5:8" x14ac:dyDescent="0.2">
      <c r="E1047547" s="118" t="s">
        <v>59</v>
      </c>
      <c r="F1047547" s="119"/>
      <c r="G1047547" s="120" t="s">
        <v>155</v>
      </c>
      <c r="H1047547" s="37"/>
    </row>
    <row r="1047548" spans="5:8" x14ac:dyDescent="0.2">
      <c r="E1047548" s="118" t="s">
        <v>59</v>
      </c>
      <c r="F1047548" s="119"/>
      <c r="G1047548" s="120" t="s">
        <v>156</v>
      </c>
      <c r="H1047548" s="37"/>
    </row>
    <row r="1047549" spans="5:8" x14ac:dyDescent="0.2">
      <c r="E1047549" s="118" t="s">
        <v>59</v>
      </c>
      <c r="F1047549" s="119"/>
      <c r="G1047549" s="120" t="s">
        <v>157</v>
      </c>
      <c r="H1047549" s="37"/>
    </row>
    <row r="1047550" spans="5:8" x14ac:dyDescent="0.2">
      <c r="E1047550" s="118" t="s">
        <v>59</v>
      </c>
      <c r="F1047550" s="119"/>
      <c r="G1047550" s="120" t="s">
        <v>158</v>
      </c>
      <c r="H1047550" s="37"/>
    </row>
    <row r="1047551" spans="5:8" x14ac:dyDescent="0.2">
      <c r="E1047551" s="118" t="s">
        <v>59</v>
      </c>
      <c r="F1047551" s="119"/>
      <c r="G1047551" s="120" t="s">
        <v>159</v>
      </c>
      <c r="H1047551" s="37"/>
    </row>
    <row r="1047552" spans="5:8" x14ac:dyDescent="0.2">
      <c r="E1047552" s="118" t="s">
        <v>59</v>
      </c>
      <c r="F1047552" s="119"/>
      <c r="G1047552" s="120" t="s">
        <v>160</v>
      </c>
      <c r="H1047552" s="37"/>
    </row>
    <row r="1047553" spans="5:8" x14ac:dyDescent="0.2">
      <c r="E1047553" s="118" t="s">
        <v>59</v>
      </c>
      <c r="F1047553" s="119"/>
      <c r="G1047553" s="120" t="s">
        <v>161</v>
      </c>
      <c r="H1047553" s="37"/>
    </row>
    <row r="1047554" spans="5:8" x14ac:dyDescent="0.2">
      <c r="E1047554" s="118" t="s">
        <v>59</v>
      </c>
      <c r="F1047554" s="119"/>
      <c r="G1047554" s="120" t="s">
        <v>162</v>
      </c>
      <c r="H1047554" s="37"/>
    </row>
    <row r="1047555" spans="5:8" x14ac:dyDescent="0.2">
      <c r="E1047555" s="118" t="s">
        <v>59</v>
      </c>
      <c r="F1047555" s="119"/>
      <c r="G1047555" s="120" t="s">
        <v>163</v>
      </c>
      <c r="H1047555" s="37"/>
    </row>
    <row r="1047556" spans="5:8" x14ac:dyDescent="0.2">
      <c r="E1047556" s="118" t="s">
        <v>59</v>
      </c>
      <c r="F1047556" s="119"/>
      <c r="G1047556" s="120" t="s">
        <v>164</v>
      </c>
      <c r="H1047556" s="37"/>
    </row>
    <row r="1047557" spans="5:8" x14ac:dyDescent="0.2">
      <c r="E1047557" s="118" t="s">
        <v>59</v>
      </c>
      <c r="F1047557" s="119"/>
      <c r="G1047557" s="120" t="s">
        <v>165</v>
      </c>
      <c r="H1047557" s="37"/>
    </row>
    <row r="1047558" spans="5:8" x14ac:dyDescent="0.2">
      <c r="E1047558" s="118" t="s">
        <v>59</v>
      </c>
      <c r="F1047558" s="119"/>
      <c r="G1047558" s="120" t="s">
        <v>166</v>
      </c>
      <c r="H1047558" s="37"/>
    </row>
    <row r="1047559" spans="5:8" x14ac:dyDescent="0.2">
      <c r="E1047559" s="118" t="s">
        <v>59</v>
      </c>
      <c r="F1047559" s="119"/>
      <c r="G1047559" s="120" t="s">
        <v>167</v>
      </c>
      <c r="H1047559" s="37"/>
    </row>
    <row r="1047560" spans="5:8" x14ac:dyDescent="0.2">
      <c r="E1047560" s="118" t="s">
        <v>59</v>
      </c>
      <c r="F1047560" s="119"/>
      <c r="G1047560" s="120" t="s">
        <v>168</v>
      </c>
      <c r="H1047560" s="37"/>
    </row>
    <row r="1047561" spans="5:8" x14ac:dyDescent="0.2">
      <c r="E1047561" s="118" t="s">
        <v>59</v>
      </c>
      <c r="F1047561" s="119"/>
      <c r="G1047561" s="120" t="s">
        <v>169</v>
      </c>
      <c r="H1047561" s="37"/>
    </row>
    <row r="1047562" spans="5:8" x14ac:dyDescent="0.2">
      <c r="E1047562" s="118" t="s">
        <v>59</v>
      </c>
      <c r="F1047562" s="119"/>
      <c r="G1047562" s="120" t="s">
        <v>170</v>
      </c>
      <c r="H1047562" s="37"/>
    </row>
    <row r="1047563" spans="5:8" x14ac:dyDescent="0.2">
      <c r="E1047563" s="118" t="s">
        <v>59</v>
      </c>
      <c r="F1047563" s="119"/>
      <c r="G1047563" s="120" t="s">
        <v>171</v>
      </c>
      <c r="H1047563" s="37"/>
    </row>
    <row r="1047564" spans="5:8" x14ac:dyDescent="0.2">
      <c r="E1047564" s="118" t="s">
        <v>59</v>
      </c>
      <c r="F1047564" s="119"/>
      <c r="G1047564" s="120" t="s">
        <v>172</v>
      </c>
      <c r="H1047564" s="37"/>
    </row>
    <row r="1047565" spans="5:8" x14ac:dyDescent="0.2">
      <c r="E1047565" s="118" t="s">
        <v>59</v>
      </c>
      <c r="F1047565" s="119"/>
      <c r="G1047565" s="120" t="s">
        <v>173</v>
      </c>
      <c r="H1047565" s="37"/>
    </row>
    <row r="1047566" spans="5:8" x14ac:dyDescent="0.2">
      <c r="E1047566" s="118" t="s">
        <v>59</v>
      </c>
      <c r="F1047566" s="119"/>
      <c r="G1047566" s="120" t="s">
        <v>174</v>
      </c>
      <c r="H1047566" s="37"/>
    </row>
    <row r="1047567" spans="5:8" x14ac:dyDescent="0.2">
      <c r="E1047567" s="118" t="s">
        <v>59</v>
      </c>
      <c r="F1047567" s="119"/>
      <c r="G1047567" s="120" t="s">
        <v>175</v>
      </c>
      <c r="H1047567" s="37"/>
    </row>
    <row r="1047568" spans="5:8" x14ac:dyDescent="0.2">
      <c r="E1047568" s="118" t="s">
        <v>59</v>
      </c>
      <c r="F1047568" s="119"/>
      <c r="G1047568" s="120" t="s">
        <v>176</v>
      </c>
      <c r="H1047568" s="37"/>
    </row>
    <row r="1047569" spans="5:8" x14ac:dyDescent="0.2">
      <c r="E1047569" s="118" t="s">
        <v>59</v>
      </c>
      <c r="F1047569" s="119"/>
      <c r="G1047569" s="120" t="s">
        <v>177</v>
      </c>
      <c r="H1047569" s="37"/>
    </row>
    <row r="1047570" spans="5:8" x14ac:dyDescent="0.2">
      <c r="E1047570" s="118" t="s">
        <v>59</v>
      </c>
      <c r="F1047570" s="119"/>
      <c r="G1047570" s="120" t="s">
        <v>178</v>
      </c>
      <c r="H1047570" s="37"/>
    </row>
    <row r="1047571" spans="5:8" x14ac:dyDescent="0.2">
      <c r="E1047571" s="118" t="s">
        <v>59</v>
      </c>
      <c r="F1047571" s="119"/>
      <c r="G1047571" s="120" t="s">
        <v>179</v>
      </c>
      <c r="H1047571" s="37"/>
    </row>
    <row r="1047572" spans="5:8" x14ac:dyDescent="0.2">
      <c r="E1047572" s="118" t="s">
        <v>59</v>
      </c>
      <c r="F1047572" s="119"/>
      <c r="G1047572" s="120" t="s">
        <v>180</v>
      </c>
      <c r="H1047572" s="37"/>
    </row>
    <row r="1047573" spans="5:8" x14ac:dyDescent="0.2">
      <c r="E1047573" s="118" t="s">
        <v>59</v>
      </c>
      <c r="F1047573" s="119"/>
      <c r="G1047573" s="120" t="s">
        <v>181</v>
      </c>
      <c r="H1047573" s="37"/>
    </row>
    <row r="1047574" spans="5:8" x14ac:dyDescent="0.2">
      <c r="E1047574" s="118" t="s">
        <v>59</v>
      </c>
      <c r="F1047574" s="119"/>
      <c r="G1047574" s="120" t="s">
        <v>182</v>
      </c>
      <c r="H1047574" s="37"/>
    </row>
    <row r="1047575" spans="5:8" x14ac:dyDescent="0.2">
      <c r="E1047575" s="118" t="s">
        <v>59</v>
      </c>
      <c r="F1047575" s="119"/>
      <c r="G1047575" s="120" t="s">
        <v>183</v>
      </c>
      <c r="H1047575" s="37"/>
    </row>
    <row r="1047576" spans="5:8" x14ac:dyDescent="0.2">
      <c r="E1047576" s="118" t="s">
        <v>59</v>
      </c>
      <c r="F1047576" s="119"/>
      <c r="G1047576" s="120" t="s">
        <v>184</v>
      </c>
      <c r="H1047576" s="37"/>
    </row>
    <row r="1047577" spans="5:8" x14ac:dyDescent="0.2">
      <c r="E1047577" s="118" t="s">
        <v>185</v>
      </c>
      <c r="F1047577" s="119"/>
      <c r="G1047577" s="120" t="s">
        <v>186</v>
      </c>
      <c r="H1047577" s="37"/>
    </row>
    <row r="1047578" spans="5:8" x14ac:dyDescent="0.2">
      <c r="E1047578" s="118" t="s">
        <v>185</v>
      </c>
      <c r="F1047578" s="119"/>
      <c r="G1047578" s="120" t="s">
        <v>187</v>
      </c>
      <c r="H1047578" s="37"/>
    </row>
    <row r="1047579" spans="5:8" x14ac:dyDescent="0.2">
      <c r="E1047579" s="118" t="s">
        <v>185</v>
      </c>
      <c r="F1047579" s="119"/>
      <c r="G1047579" s="120" t="s">
        <v>188</v>
      </c>
      <c r="H1047579" s="37"/>
    </row>
    <row r="1047580" spans="5:8" x14ac:dyDescent="0.2">
      <c r="E1047580" s="118" t="s">
        <v>185</v>
      </c>
      <c r="F1047580" s="119"/>
      <c r="G1047580" s="120" t="s">
        <v>189</v>
      </c>
      <c r="H1047580" s="37"/>
    </row>
    <row r="1047581" spans="5:8" x14ac:dyDescent="0.2">
      <c r="E1047581" s="118" t="s">
        <v>185</v>
      </c>
      <c r="F1047581" s="119"/>
      <c r="G1047581" s="120" t="s">
        <v>190</v>
      </c>
      <c r="H1047581" s="37"/>
    </row>
    <row r="1047582" spans="5:8" x14ac:dyDescent="0.2">
      <c r="E1047582" s="118" t="s">
        <v>185</v>
      </c>
      <c r="F1047582" s="119"/>
      <c r="G1047582" s="120" t="s">
        <v>191</v>
      </c>
      <c r="H1047582" s="37"/>
    </row>
    <row r="1047583" spans="5:8" x14ac:dyDescent="0.2">
      <c r="E1047583" s="118" t="s">
        <v>185</v>
      </c>
      <c r="F1047583" s="119"/>
      <c r="G1047583" s="120" t="s">
        <v>192</v>
      </c>
      <c r="H1047583" s="37"/>
    </row>
    <row r="1047584" spans="5:8" x14ac:dyDescent="0.2">
      <c r="E1047584" s="118" t="s">
        <v>185</v>
      </c>
      <c r="F1047584" s="119"/>
      <c r="G1047584" s="120" t="s">
        <v>193</v>
      </c>
      <c r="H1047584" s="37"/>
    </row>
    <row r="1047585" spans="5:8" x14ac:dyDescent="0.2">
      <c r="E1047585" s="118" t="s">
        <v>185</v>
      </c>
      <c r="F1047585" s="119"/>
      <c r="G1047585" s="120" t="s">
        <v>194</v>
      </c>
      <c r="H1047585" s="37"/>
    </row>
    <row r="1047586" spans="5:8" x14ac:dyDescent="0.2">
      <c r="E1047586" s="118" t="s">
        <v>185</v>
      </c>
      <c r="F1047586" s="119"/>
      <c r="G1047586" s="120" t="s">
        <v>195</v>
      </c>
      <c r="H1047586" s="37"/>
    </row>
    <row r="1047587" spans="5:8" x14ac:dyDescent="0.2">
      <c r="E1047587" s="118" t="s">
        <v>185</v>
      </c>
      <c r="F1047587" s="119"/>
      <c r="G1047587" s="120" t="s">
        <v>196</v>
      </c>
      <c r="H1047587" s="37"/>
    </row>
    <row r="1047588" spans="5:8" x14ac:dyDescent="0.2">
      <c r="E1047588" s="118" t="s">
        <v>185</v>
      </c>
      <c r="F1047588" s="119"/>
      <c r="G1047588" s="120" t="s">
        <v>197</v>
      </c>
      <c r="H1047588" s="37"/>
    </row>
    <row r="1047589" spans="5:8" x14ac:dyDescent="0.2">
      <c r="E1047589" s="118" t="s">
        <v>185</v>
      </c>
      <c r="F1047589" s="119"/>
      <c r="G1047589" s="120" t="s">
        <v>198</v>
      </c>
      <c r="H1047589" s="37"/>
    </row>
    <row r="1047590" spans="5:8" x14ac:dyDescent="0.2">
      <c r="E1047590" s="118" t="s">
        <v>185</v>
      </c>
      <c r="F1047590" s="119"/>
      <c r="G1047590" s="120" t="s">
        <v>199</v>
      </c>
      <c r="H1047590" s="37"/>
    </row>
    <row r="1047591" spans="5:8" x14ac:dyDescent="0.2">
      <c r="E1047591" s="118" t="s">
        <v>185</v>
      </c>
      <c r="F1047591" s="119"/>
      <c r="G1047591" s="120" t="s">
        <v>200</v>
      </c>
      <c r="H1047591" s="37"/>
    </row>
    <row r="1047592" spans="5:8" x14ac:dyDescent="0.2">
      <c r="E1047592" s="118" t="s">
        <v>185</v>
      </c>
      <c r="F1047592" s="119"/>
      <c r="G1047592" s="120" t="s">
        <v>201</v>
      </c>
      <c r="H1047592" s="37"/>
    </row>
    <row r="1047593" spans="5:8" x14ac:dyDescent="0.2">
      <c r="E1047593" s="118" t="s">
        <v>185</v>
      </c>
      <c r="F1047593" s="119"/>
      <c r="G1047593" s="120" t="s">
        <v>145</v>
      </c>
      <c r="H1047593" s="37"/>
    </row>
    <row r="1047594" spans="5:8" x14ac:dyDescent="0.2">
      <c r="E1047594" s="118" t="s">
        <v>185</v>
      </c>
      <c r="F1047594" s="119"/>
      <c r="G1047594" s="120" t="s">
        <v>202</v>
      </c>
      <c r="H1047594" s="37"/>
    </row>
    <row r="1047595" spans="5:8" x14ac:dyDescent="0.2">
      <c r="E1047595" s="118" t="s">
        <v>185</v>
      </c>
      <c r="F1047595" s="119"/>
      <c r="G1047595" s="120" t="s">
        <v>203</v>
      </c>
      <c r="H1047595" s="37"/>
    </row>
    <row r="1047596" spans="5:8" x14ac:dyDescent="0.2">
      <c r="E1047596" s="118" t="s">
        <v>185</v>
      </c>
      <c r="F1047596" s="119"/>
      <c r="G1047596" s="120" t="s">
        <v>204</v>
      </c>
      <c r="H1047596" s="37"/>
    </row>
    <row r="1047597" spans="5:8" x14ac:dyDescent="0.2">
      <c r="E1047597" s="118" t="s">
        <v>185</v>
      </c>
      <c r="F1047597" s="119"/>
      <c r="G1047597" s="120" t="s">
        <v>205</v>
      </c>
      <c r="H1047597" s="37"/>
    </row>
    <row r="1047598" spans="5:8" x14ac:dyDescent="0.2">
      <c r="E1047598" s="118" t="s">
        <v>185</v>
      </c>
      <c r="F1047598" s="119"/>
      <c r="G1047598" s="120" t="s">
        <v>206</v>
      </c>
      <c r="H1047598" s="37"/>
    </row>
    <row r="1047599" spans="5:8" x14ac:dyDescent="0.2">
      <c r="E1047599" s="118" t="s">
        <v>185</v>
      </c>
      <c r="F1047599" s="119"/>
      <c r="G1047599" s="120" t="s">
        <v>207</v>
      </c>
      <c r="H1047599" s="37"/>
    </row>
    <row r="1047600" spans="5:8" x14ac:dyDescent="0.2">
      <c r="E1047600" s="118" t="s">
        <v>208</v>
      </c>
      <c r="F1047600" s="119"/>
      <c r="G1047600" s="120" t="s">
        <v>208</v>
      </c>
      <c r="H1047600" s="37"/>
    </row>
    <row r="1047601" spans="5:8" x14ac:dyDescent="0.2">
      <c r="E1047601" s="118" t="s">
        <v>209</v>
      </c>
      <c r="F1047601" s="119"/>
      <c r="G1047601" s="120" t="s">
        <v>210</v>
      </c>
      <c r="H1047601" s="37"/>
    </row>
    <row r="1047602" spans="5:8" x14ac:dyDescent="0.2">
      <c r="E1047602" s="118" t="s">
        <v>209</v>
      </c>
      <c r="F1047602" s="119"/>
      <c r="G1047602" s="120" t="s">
        <v>211</v>
      </c>
      <c r="H1047602" s="37"/>
    </row>
    <row r="1047603" spans="5:8" x14ac:dyDescent="0.2">
      <c r="E1047603" s="118" t="s">
        <v>209</v>
      </c>
      <c r="F1047603" s="119"/>
      <c r="G1047603" s="120" t="s">
        <v>212</v>
      </c>
      <c r="H1047603" s="37"/>
    </row>
    <row r="1047604" spans="5:8" x14ac:dyDescent="0.2">
      <c r="E1047604" s="118" t="s">
        <v>209</v>
      </c>
      <c r="F1047604" s="119"/>
      <c r="G1047604" s="120" t="s">
        <v>213</v>
      </c>
      <c r="H1047604" s="37"/>
    </row>
    <row r="1047605" spans="5:8" x14ac:dyDescent="0.2">
      <c r="E1047605" s="118" t="s">
        <v>209</v>
      </c>
      <c r="F1047605" s="119"/>
      <c r="G1047605" s="120" t="s">
        <v>214</v>
      </c>
      <c r="H1047605" s="37"/>
    </row>
    <row r="1047606" spans="5:8" x14ac:dyDescent="0.2">
      <c r="E1047606" s="118" t="s">
        <v>209</v>
      </c>
      <c r="F1047606" s="119"/>
      <c r="G1047606" s="120" t="s">
        <v>215</v>
      </c>
      <c r="H1047606" s="37"/>
    </row>
    <row r="1047607" spans="5:8" x14ac:dyDescent="0.2">
      <c r="E1047607" s="118" t="s">
        <v>209</v>
      </c>
      <c r="F1047607" s="119"/>
      <c r="G1047607" s="120" t="s">
        <v>216</v>
      </c>
      <c r="H1047607" s="37"/>
    </row>
    <row r="1047608" spans="5:8" x14ac:dyDescent="0.2">
      <c r="E1047608" s="118" t="s">
        <v>209</v>
      </c>
      <c r="F1047608" s="119"/>
      <c r="G1047608" s="120" t="s">
        <v>217</v>
      </c>
      <c r="H1047608" s="37"/>
    </row>
    <row r="1047609" spans="5:8" x14ac:dyDescent="0.2">
      <c r="E1047609" s="118" t="s">
        <v>209</v>
      </c>
      <c r="F1047609" s="119"/>
      <c r="G1047609" s="120" t="s">
        <v>218</v>
      </c>
      <c r="H1047609" s="37"/>
    </row>
    <row r="1047610" spans="5:8" x14ac:dyDescent="0.2">
      <c r="E1047610" s="118" t="s">
        <v>209</v>
      </c>
      <c r="F1047610" s="119"/>
      <c r="G1047610" s="120" t="s">
        <v>219</v>
      </c>
      <c r="H1047610" s="37"/>
    </row>
    <row r="1047611" spans="5:8" x14ac:dyDescent="0.2">
      <c r="E1047611" s="118" t="s">
        <v>209</v>
      </c>
      <c r="F1047611" s="119"/>
      <c r="G1047611" s="120" t="s">
        <v>220</v>
      </c>
      <c r="H1047611" s="37"/>
    </row>
    <row r="1047612" spans="5:8" x14ac:dyDescent="0.2">
      <c r="E1047612" s="118" t="s">
        <v>209</v>
      </c>
      <c r="F1047612" s="119"/>
      <c r="G1047612" s="120" t="s">
        <v>221</v>
      </c>
      <c r="H1047612" s="37"/>
    </row>
    <row r="1047613" spans="5:8" x14ac:dyDescent="0.2">
      <c r="E1047613" s="118" t="s">
        <v>209</v>
      </c>
      <c r="F1047613" s="119"/>
      <c r="G1047613" s="120" t="s">
        <v>222</v>
      </c>
      <c r="H1047613" s="37"/>
    </row>
    <row r="1047614" spans="5:8" x14ac:dyDescent="0.2">
      <c r="E1047614" s="118" t="s">
        <v>209</v>
      </c>
      <c r="F1047614" s="119"/>
      <c r="G1047614" s="120" t="s">
        <v>223</v>
      </c>
      <c r="H1047614" s="37"/>
    </row>
    <row r="1047615" spans="5:8" x14ac:dyDescent="0.2">
      <c r="E1047615" s="118" t="s">
        <v>209</v>
      </c>
      <c r="F1047615" s="119"/>
      <c r="G1047615" s="120" t="s">
        <v>224</v>
      </c>
      <c r="H1047615" s="37"/>
    </row>
    <row r="1047616" spans="5:8" x14ac:dyDescent="0.2">
      <c r="E1047616" s="118" t="s">
        <v>209</v>
      </c>
      <c r="F1047616" s="119"/>
      <c r="G1047616" s="120" t="s">
        <v>225</v>
      </c>
      <c r="H1047616" s="37"/>
    </row>
    <row r="1047617" spans="5:8" x14ac:dyDescent="0.2">
      <c r="E1047617" s="118" t="s">
        <v>209</v>
      </c>
      <c r="F1047617" s="119"/>
      <c r="G1047617" s="120" t="s">
        <v>226</v>
      </c>
      <c r="H1047617" s="37"/>
    </row>
    <row r="1047618" spans="5:8" x14ac:dyDescent="0.2">
      <c r="E1047618" s="118" t="s">
        <v>209</v>
      </c>
      <c r="F1047618" s="119"/>
      <c r="G1047618" s="120" t="s">
        <v>227</v>
      </c>
      <c r="H1047618" s="37"/>
    </row>
    <row r="1047619" spans="5:8" x14ac:dyDescent="0.2">
      <c r="E1047619" s="118" t="s">
        <v>209</v>
      </c>
      <c r="F1047619" s="119"/>
      <c r="G1047619" s="120" t="s">
        <v>228</v>
      </c>
      <c r="H1047619" s="37"/>
    </row>
    <row r="1047620" spans="5:8" x14ac:dyDescent="0.2">
      <c r="E1047620" s="118" t="s">
        <v>209</v>
      </c>
      <c r="F1047620" s="119"/>
      <c r="G1047620" s="120" t="s">
        <v>229</v>
      </c>
      <c r="H1047620" s="37"/>
    </row>
    <row r="1047621" spans="5:8" x14ac:dyDescent="0.2">
      <c r="E1047621" s="118" t="s">
        <v>209</v>
      </c>
      <c r="F1047621" s="119"/>
      <c r="G1047621" s="120" t="s">
        <v>230</v>
      </c>
      <c r="H1047621" s="37"/>
    </row>
    <row r="1047622" spans="5:8" x14ac:dyDescent="0.2">
      <c r="E1047622" s="118" t="s">
        <v>209</v>
      </c>
      <c r="F1047622" s="119"/>
      <c r="G1047622" s="120" t="s">
        <v>231</v>
      </c>
      <c r="H1047622" s="37"/>
    </row>
    <row r="1047623" spans="5:8" x14ac:dyDescent="0.2">
      <c r="E1047623" s="118" t="s">
        <v>209</v>
      </c>
      <c r="F1047623" s="119"/>
      <c r="G1047623" s="120" t="s">
        <v>232</v>
      </c>
      <c r="H1047623" s="37"/>
    </row>
    <row r="1047624" spans="5:8" x14ac:dyDescent="0.2">
      <c r="E1047624" s="118" t="s">
        <v>209</v>
      </c>
      <c r="F1047624" s="119"/>
      <c r="G1047624" s="120" t="s">
        <v>233</v>
      </c>
      <c r="H1047624" s="37"/>
    </row>
    <row r="1047625" spans="5:8" x14ac:dyDescent="0.2">
      <c r="E1047625" s="118" t="s">
        <v>209</v>
      </c>
      <c r="F1047625" s="119"/>
      <c r="G1047625" s="120" t="s">
        <v>234</v>
      </c>
      <c r="H1047625" s="37"/>
    </row>
    <row r="1047626" spans="5:8" x14ac:dyDescent="0.2">
      <c r="E1047626" s="118" t="s">
        <v>209</v>
      </c>
      <c r="F1047626" s="119"/>
      <c r="G1047626" s="120" t="s">
        <v>235</v>
      </c>
      <c r="H1047626" s="37"/>
    </row>
    <row r="1047627" spans="5:8" x14ac:dyDescent="0.2">
      <c r="E1047627" s="118" t="s">
        <v>209</v>
      </c>
      <c r="F1047627" s="119"/>
      <c r="G1047627" s="120" t="s">
        <v>236</v>
      </c>
      <c r="H1047627" s="37"/>
    </row>
    <row r="1047628" spans="5:8" x14ac:dyDescent="0.2">
      <c r="E1047628" s="118" t="s">
        <v>209</v>
      </c>
      <c r="F1047628" s="119"/>
      <c r="G1047628" s="120" t="s">
        <v>237</v>
      </c>
      <c r="H1047628" s="37"/>
    </row>
    <row r="1047629" spans="5:8" x14ac:dyDescent="0.2">
      <c r="E1047629" s="118" t="s">
        <v>209</v>
      </c>
      <c r="F1047629" s="119"/>
      <c r="G1047629" s="120" t="s">
        <v>238</v>
      </c>
      <c r="H1047629" s="37"/>
    </row>
    <row r="1047630" spans="5:8" x14ac:dyDescent="0.2">
      <c r="E1047630" s="118" t="s">
        <v>209</v>
      </c>
      <c r="F1047630" s="119"/>
      <c r="G1047630" s="120" t="s">
        <v>239</v>
      </c>
      <c r="H1047630" s="37"/>
    </row>
    <row r="1047631" spans="5:8" x14ac:dyDescent="0.2">
      <c r="E1047631" s="118" t="s">
        <v>209</v>
      </c>
      <c r="F1047631" s="119"/>
      <c r="G1047631" s="120" t="s">
        <v>240</v>
      </c>
      <c r="H1047631" s="37"/>
    </row>
    <row r="1047632" spans="5:8" x14ac:dyDescent="0.2">
      <c r="E1047632" s="118" t="s">
        <v>209</v>
      </c>
      <c r="F1047632" s="119"/>
      <c r="G1047632" s="120" t="s">
        <v>241</v>
      </c>
      <c r="H1047632" s="37"/>
    </row>
    <row r="1047633" spans="5:8" x14ac:dyDescent="0.2">
      <c r="E1047633" s="118" t="s">
        <v>209</v>
      </c>
      <c r="F1047633" s="119"/>
      <c r="G1047633" s="120" t="s">
        <v>242</v>
      </c>
      <c r="H1047633" s="37"/>
    </row>
    <row r="1047634" spans="5:8" x14ac:dyDescent="0.2">
      <c r="E1047634" s="118" t="s">
        <v>209</v>
      </c>
      <c r="F1047634" s="119"/>
      <c r="G1047634" s="120" t="s">
        <v>243</v>
      </c>
      <c r="H1047634" s="37"/>
    </row>
    <row r="1047635" spans="5:8" x14ac:dyDescent="0.2">
      <c r="E1047635" s="118" t="s">
        <v>209</v>
      </c>
      <c r="F1047635" s="119"/>
      <c r="G1047635" s="120" t="s">
        <v>244</v>
      </c>
      <c r="H1047635" s="37"/>
    </row>
    <row r="1047636" spans="5:8" x14ac:dyDescent="0.2">
      <c r="E1047636" s="118" t="s">
        <v>209</v>
      </c>
      <c r="F1047636" s="119"/>
      <c r="G1047636" s="120" t="s">
        <v>245</v>
      </c>
      <c r="H1047636" s="37"/>
    </row>
    <row r="1047637" spans="5:8" x14ac:dyDescent="0.2">
      <c r="E1047637" s="118" t="s">
        <v>209</v>
      </c>
      <c r="F1047637" s="119"/>
      <c r="G1047637" s="120" t="s">
        <v>246</v>
      </c>
      <c r="H1047637" s="37"/>
    </row>
    <row r="1047638" spans="5:8" x14ac:dyDescent="0.2">
      <c r="E1047638" s="118" t="s">
        <v>209</v>
      </c>
      <c r="F1047638" s="119"/>
      <c r="G1047638" s="120" t="s">
        <v>247</v>
      </c>
      <c r="H1047638" s="37"/>
    </row>
    <row r="1047639" spans="5:8" x14ac:dyDescent="0.2">
      <c r="E1047639" s="118" t="s">
        <v>209</v>
      </c>
      <c r="F1047639" s="119"/>
      <c r="G1047639" s="120" t="s">
        <v>248</v>
      </c>
      <c r="H1047639" s="37"/>
    </row>
    <row r="1047640" spans="5:8" x14ac:dyDescent="0.2">
      <c r="E1047640" s="118" t="s">
        <v>209</v>
      </c>
      <c r="F1047640" s="119"/>
      <c r="G1047640" s="120" t="s">
        <v>249</v>
      </c>
      <c r="H1047640" s="37"/>
    </row>
    <row r="1047641" spans="5:8" x14ac:dyDescent="0.2">
      <c r="E1047641" s="118" t="s">
        <v>209</v>
      </c>
      <c r="F1047641" s="119"/>
      <c r="G1047641" s="120" t="s">
        <v>250</v>
      </c>
      <c r="H1047641" s="37"/>
    </row>
    <row r="1047642" spans="5:8" x14ac:dyDescent="0.2">
      <c r="E1047642" s="118" t="s">
        <v>209</v>
      </c>
      <c r="F1047642" s="119"/>
      <c r="G1047642" s="120" t="s">
        <v>251</v>
      </c>
      <c r="H1047642" s="37"/>
    </row>
    <row r="1047643" spans="5:8" x14ac:dyDescent="0.2">
      <c r="E1047643" s="118" t="s">
        <v>209</v>
      </c>
      <c r="F1047643" s="119"/>
      <c r="G1047643" s="120" t="s">
        <v>252</v>
      </c>
      <c r="H1047643" s="37"/>
    </row>
    <row r="1047644" spans="5:8" x14ac:dyDescent="0.2">
      <c r="E1047644" s="118" t="s">
        <v>209</v>
      </c>
      <c r="F1047644" s="119"/>
      <c r="G1047644" s="120" t="s">
        <v>253</v>
      </c>
      <c r="H1047644" s="37"/>
    </row>
    <row r="1047645" spans="5:8" x14ac:dyDescent="0.2">
      <c r="E1047645" s="118" t="s">
        <v>209</v>
      </c>
      <c r="F1047645" s="119"/>
      <c r="G1047645" s="120" t="s">
        <v>254</v>
      </c>
      <c r="H1047645" s="37"/>
    </row>
    <row r="1047646" spans="5:8" x14ac:dyDescent="0.2">
      <c r="E1047646" s="118" t="s">
        <v>209</v>
      </c>
      <c r="F1047646" s="119"/>
      <c r="G1047646" s="120" t="s">
        <v>255</v>
      </c>
      <c r="H1047646" s="37"/>
    </row>
    <row r="1047647" spans="5:8" x14ac:dyDescent="0.2">
      <c r="E1047647" s="118" t="s">
        <v>256</v>
      </c>
      <c r="F1047647" s="119"/>
      <c r="G1047647" s="120" t="s">
        <v>257</v>
      </c>
      <c r="H1047647" s="37"/>
    </row>
    <row r="1047648" spans="5:8" x14ac:dyDescent="0.2">
      <c r="E1047648" s="118" t="s">
        <v>256</v>
      </c>
      <c r="F1047648" s="119"/>
      <c r="G1047648" s="120" t="s">
        <v>258</v>
      </c>
      <c r="H1047648" s="37"/>
    </row>
    <row r="1047649" spans="5:8" x14ac:dyDescent="0.2">
      <c r="E1047649" s="118" t="s">
        <v>256</v>
      </c>
      <c r="F1047649" s="119"/>
      <c r="G1047649" s="120" t="s">
        <v>259</v>
      </c>
      <c r="H1047649" s="37"/>
    </row>
    <row r="1047650" spans="5:8" x14ac:dyDescent="0.2">
      <c r="E1047650" s="118" t="s">
        <v>256</v>
      </c>
      <c r="F1047650" s="119"/>
      <c r="G1047650" s="120" t="s">
        <v>260</v>
      </c>
      <c r="H1047650" s="37"/>
    </row>
    <row r="1047651" spans="5:8" x14ac:dyDescent="0.2">
      <c r="E1047651" s="118" t="s">
        <v>256</v>
      </c>
      <c r="F1047651" s="119"/>
      <c r="G1047651" s="120" t="s">
        <v>261</v>
      </c>
      <c r="H1047651" s="37"/>
    </row>
    <row r="1047652" spans="5:8" x14ac:dyDescent="0.2">
      <c r="E1047652" s="118" t="s">
        <v>256</v>
      </c>
      <c r="F1047652" s="119"/>
      <c r="G1047652" s="120" t="s">
        <v>262</v>
      </c>
      <c r="H1047652" s="37"/>
    </row>
    <row r="1047653" spans="5:8" x14ac:dyDescent="0.2">
      <c r="E1047653" s="118" t="s">
        <v>256</v>
      </c>
      <c r="F1047653" s="119"/>
      <c r="G1047653" s="120" t="s">
        <v>263</v>
      </c>
      <c r="H1047653" s="37"/>
    </row>
    <row r="1047654" spans="5:8" x14ac:dyDescent="0.2">
      <c r="E1047654" s="118" t="s">
        <v>256</v>
      </c>
      <c r="F1047654" s="119"/>
      <c r="G1047654" s="120" t="s">
        <v>264</v>
      </c>
      <c r="H1047654" s="37"/>
    </row>
    <row r="1047655" spans="5:8" x14ac:dyDescent="0.2">
      <c r="E1047655" s="118" t="s">
        <v>256</v>
      </c>
      <c r="F1047655" s="119"/>
      <c r="G1047655" s="120" t="s">
        <v>256</v>
      </c>
      <c r="H1047655" s="37"/>
    </row>
    <row r="1047656" spans="5:8" x14ac:dyDescent="0.2">
      <c r="E1047656" s="118" t="s">
        <v>256</v>
      </c>
      <c r="F1047656" s="119"/>
      <c r="G1047656" s="120" t="s">
        <v>82</v>
      </c>
      <c r="H1047656" s="37"/>
    </row>
    <row r="1047657" spans="5:8" x14ac:dyDescent="0.2">
      <c r="E1047657" s="118" t="s">
        <v>256</v>
      </c>
      <c r="F1047657" s="119"/>
      <c r="G1047657" s="120" t="s">
        <v>265</v>
      </c>
      <c r="H1047657" s="37"/>
    </row>
    <row r="1047658" spans="5:8" x14ac:dyDescent="0.2">
      <c r="E1047658" s="118" t="s">
        <v>256</v>
      </c>
      <c r="F1047658" s="119"/>
      <c r="G1047658" s="120" t="s">
        <v>266</v>
      </c>
      <c r="H1047658" s="37"/>
    </row>
    <row r="1047659" spans="5:8" x14ac:dyDescent="0.2">
      <c r="E1047659" s="118" t="s">
        <v>256</v>
      </c>
      <c r="F1047659" s="119"/>
      <c r="G1047659" s="120" t="s">
        <v>86</v>
      </c>
      <c r="H1047659" s="37"/>
    </row>
    <row r="1047660" spans="5:8" x14ac:dyDescent="0.2">
      <c r="E1047660" s="118" t="s">
        <v>256</v>
      </c>
      <c r="F1047660" s="119"/>
      <c r="G1047660" s="120" t="s">
        <v>267</v>
      </c>
      <c r="H1047660" s="37"/>
    </row>
    <row r="1047661" spans="5:8" x14ac:dyDescent="0.2">
      <c r="E1047661" s="118" t="s">
        <v>256</v>
      </c>
      <c r="F1047661" s="119"/>
      <c r="G1047661" s="120" t="s">
        <v>268</v>
      </c>
      <c r="H1047661" s="37"/>
    </row>
    <row r="1047662" spans="5:8" x14ac:dyDescent="0.2">
      <c r="E1047662" s="118" t="s">
        <v>256</v>
      </c>
      <c r="F1047662" s="119"/>
      <c r="G1047662" s="120" t="s">
        <v>269</v>
      </c>
      <c r="H1047662" s="37"/>
    </row>
    <row r="1047663" spans="5:8" x14ac:dyDescent="0.2">
      <c r="E1047663" s="118" t="s">
        <v>256</v>
      </c>
      <c r="F1047663" s="119"/>
      <c r="G1047663" s="120" t="s">
        <v>270</v>
      </c>
      <c r="H1047663" s="37"/>
    </row>
    <row r="1047664" spans="5:8" x14ac:dyDescent="0.2">
      <c r="E1047664" s="118" t="s">
        <v>256</v>
      </c>
      <c r="F1047664" s="119"/>
      <c r="G1047664" s="120" t="s">
        <v>271</v>
      </c>
      <c r="H1047664" s="37"/>
    </row>
    <row r="1047665" spans="5:8" x14ac:dyDescent="0.2">
      <c r="E1047665" s="118" t="s">
        <v>256</v>
      </c>
      <c r="F1047665" s="119"/>
      <c r="G1047665" s="120" t="s">
        <v>272</v>
      </c>
      <c r="H1047665" s="37"/>
    </row>
    <row r="1047666" spans="5:8" x14ac:dyDescent="0.2">
      <c r="E1047666" s="118" t="s">
        <v>256</v>
      </c>
      <c r="F1047666" s="119"/>
      <c r="G1047666" s="120" t="s">
        <v>273</v>
      </c>
      <c r="H1047666" s="37"/>
    </row>
    <row r="1047667" spans="5:8" x14ac:dyDescent="0.2">
      <c r="E1047667" s="118" t="s">
        <v>256</v>
      </c>
      <c r="F1047667" s="119"/>
      <c r="G1047667" s="120" t="s">
        <v>274</v>
      </c>
      <c r="H1047667" s="37"/>
    </row>
    <row r="1047668" spans="5:8" x14ac:dyDescent="0.2">
      <c r="E1047668" s="118" t="s">
        <v>256</v>
      </c>
      <c r="F1047668" s="119"/>
      <c r="G1047668" s="120" t="s">
        <v>275</v>
      </c>
      <c r="H1047668" s="37"/>
    </row>
    <row r="1047669" spans="5:8" x14ac:dyDescent="0.2">
      <c r="E1047669" s="118" t="s">
        <v>256</v>
      </c>
      <c r="F1047669" s="119"/>
      <c r="G1047669" s="120" t="s">
        <v>276</v>
      </c>
      <c r="H1047669" s="37"/>
    </row>
    <row r="1047670" spans="5:8" x14ac:dyDescent="0.2">
      <c r="E1047670" s="118" t="s">
        <v>256</v>
      </c>
      <c r="F1047670" s="119"/>
      <c r="G1047670" s="120" t="s">
        <v>277</v>
      </c>
      <c r="H1047670" s="37"/>
    </row>
    <row r="1047671" spans="5:8" x14ac:dyDescent="0.2">
      <c r="E1047671" s="118" t="s">
        <v>256</v>
      </c>
      <c r="F1047671" s="119"/>
      <c r="G1047671" s="120" t="s">
        <v>278</v>
      </c>
      <c r="H1047671" s="37"/>
    </row>
    <row r="1047672" spans="5:8" x14ac:dyDescent="0.2">
      <c r="E1047672" s="118" t="s">
        <v>256</v>
      </c>
      <c r="F1047672" s="119"/>
      <c r="G1047672" s="120" t="s">
        <v>279</v>
      </c>
      <c r="H1047672" s="37"/>
    </row>
    <row r="1047673" spans="5:8" x14ac:dyDescent="0.2">
      <c r="E1047673" s="118" t="s">
        <v>256</v>
      </c>
      <c r="F1047673" s="119"/>
      <c r="G1047673" s="120" t="s">
        <v>280</v>
      </c>
      <c r="H1047673" s="37"/>
    </row>
    <row r="1047674" spans="5:8" x14ac:dyDescent="0.2">
      <c r="E1047674" s="118" t="s">
        <v>256</v>
      </c>
      <c r="F1047674" s="119"/>
      <c r="G1047674" s="120" t="s">
        <v>281</v>
      </c>
      <c r="H1047674" s="37"/>
    </row>
    <row r="1047675" spans="5:8" x14ac:dyDescent="0.2">
      <c r="E1047675" s="118" t="s">
        <v>256</v>
      </c>
      <c r="F1047675" s="119"/>
      <c r="G1047675" s="120" t="s">
        <v>282</v>
      </c>
      <c r="H1047675" s="37"/>
    </row>
    <row r="1047676" spans="5:8" x14ac:dyDescent="0.2">
      <c r="E1047676" s="118" t="s">
        <v>256</v>
      </c>
      <c r="F1047676" s="119"/>
      <c r="G1047676" s="120" t="s">
        <v>283</v>
      </c>
      <c r="H1047676" s="37"/>
    </row>
    <row r="1047677" spans="5:8" x14ac:dyDescent="0.2">
      <c r="E1047677" s="118" t="s">
        <v>256</v>
      </c>
      <c r="F1047677" s="119"/>
      <c r="G1047677" s="120" t="s">
        <v>284</v>
      </c>
      <c r="H1047677" s="37"/>
    </row>
    <row r="1047678" spans="5:8" x14ac:dyDescent="0.2">
      <c r="E1047678" s="118" t="s">
        <v>256</v>
      </c>
      <c r="F1047678" s="119"/>
      <c r="G1047678" s="120" t="s">
        <v>285</v>
      </c>
      <c r="H1047678" s="37"/>
    </row>
    <row r="1047679" spans="5:8" x14ac:dyDescent="0.2">
      <c r="E1047679" s="118" t="s">
        <v>256</v>
      </c>
      <c r="F1047679" s="119"/>
      <c r="G1047679" s="120" t="s">
        <v>286</v>
      </c>
      <c r="H1047679" s="37"/>
    </row>
    <row r="1047680" spans="5:8" x14ac:dyDescent="0.2">
      <c r="E1047680" s="118" t="s">
        <v>256</v>
      </c>
      <c r="F1047680" s="119"/>
      <c r="G1047680" s="120" t="s">
        <v>287</v>
      </c>
      <c r="H1047680" s="37"/>
    </row>
    <row r="1047681" spans="5:8" x14ac:dyDescent="0.2">
      <c r="E1047681" s="118" t="s">
        <v>256</v>
      </c>
      <c r="F1047681" s="119"/>
      <c r="G1047681" s="120" t="s">
        <v>288</v>
      </c>
      <c r="H1047681" s="37"/>
    </row>
    <row r="1047682" spans="5:8" x14ac:dyDescent="0.2">
      <c r="E1047682" s="118" t="s">
        <v>256</v>
      </c>
      <c r="F1047682" s="119"/>
      <c r="G1047682" s="120" t="s">
        <v>289</v>
      </c>
      <c r="H1047682" s="37"/>
    </row>
    <row r="1047683" spans="5:8" x14ac:dyDescent="0.2">
      <c r="E1047683" s="118" t="s">
        <v>256</v>
      </c>
      <c r="F1047683" s="119"/>
      <c r="G1047683" s="120" t="s">
        <v>290</v>
      </c>
      <c r="H1047683" s="37"/>
    </row>
    <row r="1047684" spans="5:8" x14ac:dyDescent="0.2">
      <c r="E1047684" s="118" t="s">
        <v>256</v>
      </c>
      <c r="F1047684" s="119"/>
      <c r="G1047684" s="120" t="s">
        <v>291</v>
      </c>
      <c r="H1047684" s="37"/>
    </row>
    <row r="1047685" spans="5:8" x14ac:dyDescent="0.2">
      <c r="E1047685" s="118" t="s">
        <v>256</v>
      </c>
      <c r="F1047685" s="119"/>
      <c r="G1047685" s="120" t="s">
        <v>292</v>
      </c>
      <c r="H1047685" s="37"/>
    </row>
    <row r="1047686" spans="5:8" x14ac:dyDescent="0.2">
      <c r="E1047686" s="118" t="s">
        <v>256</v>
      </c>
      <c r="F1047686" s="119"/>
      <c r="G1047686" s="120" t="s">
        <v>293</v>
      </c>
      <c r="H1047686" s="37"/>
    </row>
    <row r="1047687" spans="5:8" x14ac:dyDescent="0.2">
      <c r="E1047687" s="118" t="s">
        <v>256</v>
      </c>
      <c r="F1047687" s="119"/>
      <c r="G1047687" s="120" t="s">
        <v>294</v>
      </c>
      <c r="H1047687" s="37"/>
    </row>
    <row r="1047688" spans="5:8" x14ac:dyDescent="0.2">
      <c r="E1047688" s="118" t="s">
        <v>256</v>
      </c>
      <c r="F1047688" s="119"/>
      <c r="G1047688" s="120" t="s">
        <v>295</v>
      </c>
      <c r="H1047688" s="37"/>
    </row>
    <row r="1047689" spans="5:8" x14ac:dyDescent="0.2">
      <c r="E1047689" s="118" t="s">
        <v>256</v>
      </c>
      <c r="F1047689" s="119"/>
      <c r="G1047689" s="120" t="s">
        <v>296</v>
      </c>
      <c r="H1047689" s="37"/>
    </row>
    <row r="1047690" spans="5:8" x14ac:dyDescent="0.2">
      <c r="E1047690" s="118" t="s">
        <v>256</v>
      </c>
      <c r="F1047690" s="119"/>
      <c r="G1047690" s="120" t="s">
        <v>297</v>
      </c>
      <c r="H1047690" s="37"/>
    </row>
    <row r="1047691" spans="5:8" x14ac:dyDescent="0.2">
      <c r="E1047691" s="118" t="s">
        <v>256</v>
      </c>
      <c r="F1047691" s="119"/>
      <c r="G1047691" s="120" t="s">
        <v>298</v>
      </c>
      <c r="H1047691" s="37"/>
    </row>
    <row r="1047692" spans="5:8" x14ac:dyDescent="0.2">
      <c r="E1047692" s="118" t="s">
        <v>256</v>
      </c>
      <c r="F1047692" s="119"/>
      <c r="G1047692" s="120" t="s">
        <v>121</v>
      </c>
      <c r="H1047692" s="37"/>
    </row>
    <row r="1047693" spans="5:8" x14ac:dyDescent="0.2">
      <c r="E1047693" s="118" t="s">
        <v>256</v>
      </c>
      <c r="F1047693" s="119"/>
      <c r="G1047693" s="120" t="s">
        <v>299</v>
      </c>
      <c r="H1047693" s="37"/>
    </row>
    <row r="1047694" spans="5:8" x14ac:dyDescent="0.2">
      <c r="E1047694" s="118" t="s">
        <v>256</v>
      </c>
      <c r="F1047694" s="119"/>
      <c r="G1047694" s="120" t="s">
        <v>300</v>
      </c>
      <c r="H1047694" s="37"/>
    </row>
    <row r="1047695" spans="5:8" x14ac:dyDescent="0.2">
      <c r="E1047695" s="118" t="s">
        <v>256</v>
      </c>
      <c r="F1047695" s="119"/>
      <c r="G1047695" s="120" t="s">
        <v>301</v>
      </c>
      <c r="H1047695" s="37"/>
    </row>
    <row r="1047696" spans="5:8" x14ac:dyDescent="0.2">
      <c r="E1047696" s="118" t="s">
        <v>256</v>
      </c>
      <c r="F1047696" s="119"/>
      <c r="G1047696" s="120" t="s">
        <v>302</v>
      </c>
      <c r="H1047696" s="37"/>
    </row>
    <row r="1047697" spans="5:8" x14ac:dyDescent="0.2">
      <c r="E1047697" s="118" t="s">
        <v>256</v>
      </c>
      <c r="F1047697" s="119"/>
      <c r="G1047697" s="120" t="s">
        <v>303</v>
      </c>
      <c r="H1047697" s="37"/>
    </row>
    <row r="1047698" spans="5:8" x14ac:dyDescent="0.2">
      <c r="E1047698" s="118" t="s">
        <v>256</v>
      </c>
      <c r="F1047698" s="119"/>
      <c r="G1047698" s="120" t="s">
        <v>304</v>
      </c>
      <c r="H1047698" s="37"/>
    </row>
    <row r="1047699" spans="5:8" x14ac:dyDescent="0.2">
      <c r="E1047699" s="118" t="s">
        <v>256</v>
      </c>
      <c r="F1047699" s="119"/>
      <c r="G1047699" s="120" t="s">
        <v>305</v>
      </c>
      <c r="H1047699" s="37"/>
    </row>
    <row r="1047700" spans="5:8" x14ac:dyDescent="0.2">
      <c r="E1047700" s="118" t="s">
        <v>256</v>
      </c>
      <c r="F1047700" s="119"/>
      <c r="G1047700" s="120" t="s">
        <v>306</v>
      </c>
      <c r="H1047700" s="37"/>
    </row>
    <row r="1047701" spans="5:8" x14ac:dyDescent="0.2">
      <c r="E1047701" s="118" t="s">
        <v>256</v>
      </c>
      <c r="F1047701" s="119"/>
      <c r="G1047701" s="120" t="s">
        <v>307</v>
      </c>
      <c r="H1047701" s="37"/>
    </row>
    <row r="1047702" spans="5:8" x14ac:dyDescent="0.2">
      <c r="E1047702" s="118" t="s">
        <v>256</v>
      </c>
      <c r="F1047702" s="119"/>
      <c r="G1047702" s="120" t="s">
        <v>308</v>
      </c>
      <c r="H1047702" s="37"/>
    </row>
    <row r="1047703" spans="5:8" x14ac:dyDescent="0.2">
      <c r="E1047703" s="118" t="s">
        <v>256</v>
      </c>
      <c r="F1047703" s="119"/>
      <c r="G1047703" s="120" t="s">
        <v>309</v>
      </c>
      <c r="H1047703" s="37"/>
    </row>
    <row r="1047704" spans="5:8" x14ac:dyDescent="0.2">
      <c r="E1047704" s="118" t="s">
        <v>256</v>
      </c>
      <c r="F1047704" s="119"/>
      <c r="G1047704" s="120" t="s">
        <v>310</v>
      </c>
      <c r="H1047704" s="37"/>
    </row>
    <row r="1047705" spans="5:8" x14ac:dyDescent="0.2">
      <c r="E1047705" s="118" t="s">
        <v>256</v>
      </c>
      <c r="F1047705" s="119"/>
      <c r="G1047705" s="120" t="s">
        <v>311</v>
      </c>
      <c r="H1047705" s="37"/>
    </row>
    <row r="1047706" spans="5:8" x14ac:dyDescent="0.2">
      <c r="E1047706" s="118" t="s">
        <v>256</v>
      </c>
      <c r="F1047706" s="119"/>
      <c r="G1047706" s="120" t="s">
        <v>312</v>
      </c>
      <c r="H1047706" s="37"/>
    </row>
    <row r="1047707" spans="5:8" x14ac:dyDescent="0.2">
      <c r="E1047707" s="118" t="s">
        <v>256</v>
      </c>
      <c r="F1047707" s="119"/>
      <c r="G1047707" s="120" t="s">
        <v>313</v>
      </c>
      <c r="H1047707" s="37"/>
    </row>
    <row r="1047708" spans="5:8" x14ac:dyDescent="0.2">
      <c r="E1047708" s="118" t="s">
        <v>256</v>
      </c>
      <c r="F1047708" s="119"/>
      <c r="G1047708" s="120" t="s">
        <v>314</v>
      </c>
      <c r="H1047708" s="37"/>
    </row>
    <row r="1047709" spans="5:8" x14ac:dyDescent="0.2">
      <c r="E1047709" s="118" t="s">
        <v>256</v>
      </c>
      <c r="F1047709" s="119"/>
      <c r="G1047709" s="120" t="s">
        <v>315</v>
      </c>
      <c r="H1047709" s="37"/>
    </row>
    <row r="1047710" spans="5:8" x14ac:dyDescent="0.2">
      <c r="E1047710" s="118" t="s">
        <v>256</v>
      </c>
      <c r="F1047710" s="119"/>
      <c r="G1047710" s="120" t="s">
        <v>316</v>
      </c>
      <c r="H1047710" s="37"/>
    </row>
    <row r="1047711" spans="5:8" x14ac:dyDescent="0.2">
      <c r="E1047711" s="118" t="s">
        <v>256</v>
      </c>
      <c r="F1047711" s="119"/>
      <c r="G1047711" s="120" t="s">
        <v>317</v>
      </c>
      <c r="H1047711" s="37"/>
    </row>
    <row r="1047712" spans="5:8" x14ac:dyDescent="0.2">
      <c r="E1047712" s="118" t="s">
        <v>256</v>
      </c>
      <c r="F1047712" s="119"/>
      <c r="G1047712" s="120" t="s">
        <v>318</v>
      </c>
      <c r="H1047712" s="37"/>
    </row>
    <row r="1047713" spans="5:8" x14ac:dyDescent="0.2">
      <c r="E1047713" s="118" t="s">
        <v>256</v>
      </c>
      <c r="F1047713" s="119"/>
      <c r="G1047713" s="120" t="s">
        <v>319</v>
      </c>
      <c r="H1047713" s="37"/>
    </row>
    <row r="1047714" spans="5:8" x14ac:dyDescent="0.2">
      <c r="E1047714" s="118" t="s">
        <v>256</v>
      </c>
      <c r="F1047714" s="119"/>
      <c r="G1047714" s="120" t="s">
        <v>320</v>
      </c>
      <c r="H1047714" s="37"/>
    </row>
    <row r="1047715" spans="5:8" x14ac:dyDescent="0.2">
      <c r="E1047715" s="118" t="s">
        <v>256</v>
      </c>
      <c r="F1047715" s="119"/>
      <c r="G1047715" s="120" t="s">
        <v>321</v>
      </c>
      <c r="H1047715" s="37"/>
    </row>
    <row r="1047716" spans="5:8" x14ac:dyDescent="0.2">
      <c r="E1047716" s="118" t="s">
        <v>256</v>
      </c>
      <c r="F1047716" s="119"/>
      <c r="G1047716" s="120" t="s">
        <v>322</v>
      </c>
      <c r="H1047716" s="37"/>
    </row>
    <row r="1047717" spans="5:8" x14ac:dyDescent="0.2">
      <c r="E1047717" s="118" t="s">
        <v>256</v>
      </c>
      <c r="F1047717" s="119"/>
      <c r="G1047717" s="120" t="s">
        <v>323</v>
      </c>
      <c r="H1047717" s="37"/>
    </row>
    <row r="1047718" spans="5:8" x14ac:dyDescent="0.2">
      <c r="E1047718" s="118" t="s">
        <v>256</v>
      </c>
      <c r="F1047718" s="119"/>
      <c r="G1047718" s="120" t="s">
        <v>324</v>
      </c>
      <c r="H1047718" s="37"/>
    </row>
    <row r="1047719" spans="5:8" x14ac:dyDescent="0.2">
      <c r="E1047719" s="118" t="s">
        <v>256</v>
      </c>
      <c r="F1047719" s="119"/>
      <c r="G1047719" s="120" t="s">
        <v>325</v>
      </c>
      <c r="H1047719" s="37"/>
    </row>
    <row r="1047720" spans="5:8" x14ac:dyDescent="0.2">
      <c r="E1047720" s="118" t="s">
        <v>256</v>
      </c>
      <c r="F1047720" s="119"/>
      <c r="G1047720" s="120" t="s">
        <v>326</v>
      </c>
      <c r="H1047720" s="37"/>
    </row>
    <row r="1047721" spans="5:8" x14ac:dyDescent="0.2">
      <c r="E1047721" s="118" t="s">
        <v>256</v>
      </c>
      <c r="F1047721" s="119"/>
      <c r="G1047721" s="120" t="s">
        <v>327</v>
      </c>
      <c r="H1047721" s="37"/>
    </row>
    <row r="1047722" spans="5:8" x14ac:dyDescent="0.2">
      <c r="E1047722" s="118" t="s">
        <v>256</v>
      </c>
      <c r="F1047722" s="119"/>
      <c r="G1047722" s="120" t="s">
        <v>328</v>
      </c>
      <c r="H1047722" s="37"/>
    </row>
    <row r="1047723" spans="5:8" x14ac:dyDescent="0.2">
      <c r="E1047723" s="118" t="s">
        <v>256</v>
      </c>
      <c r="F1047723" s="119"/>
      <c r="G1047723" s="120" t="s">
        <v>329</v>
      </c>
      <c r="H1047723" s="37"/>
    </row>
    <row r="1047724" spans="5:8" x14ac:dyDescent="0.2">
      <c r="E1047724" s="118" t="s">
        <v>256</v>
      </c>
      <c r="F1047724" s="119"/>
      <c r="G1047724" s="120" t="s">
        <v>330</v>
      </c>
      <c r="H1047724" s="37"/>
    </row>
    <row r="1047725" spans="5:8" x14ac:dyDescent="0.2">
      <c r="E1047725" s="118" t="s">
        <v>256</v>
      </c>
      <c r="F1047725" s="119"/>
      <c r="G1047725" s="120" t="s">
        <v>331</v>
      </c>
      <c r="H1047725" s="37"/>
    </row>
    <row r="1047726" spans="5:8" x14ac:dyDescent="0.2">
      <c r="E1047726" s="118" t="s">
        <v>256</v>
      </c>
      <c r="F1047726" s="119"/>
      <c r="G1047726" s="120" t="s">
        <v>332</v>
      </c>
      <c r="H1047726" s="37"/>
    </row>
    <row r="1047727" spans="5:8" x14ac:dyDescent="0.2">
      <c r="E1047727" s="118" t="s">
        <v>256</v>
      </c>
      <c r="F1047727" s="119"/>
      <c r="G1047727" s="120" t="s">
        <v>333</v>
      </c>
      <c r="H1047727" s="37"/>
    </row>
    <row r="1047728" spans="5:8" x14ac:dyDescent="0.2">
      <c r="E1047728" s="118" t="s">
        <v>256</v>
      </c>
      <c r="F1047728" s="119"/>
      <c r="G1047728" s="120" t="s">
        <v>334</v>
      </c>
      <c r="H1047728" s="37"/>
    </row>
    <row r="1047729" spans="5:8" x14ac:dyDescent="0.2">
      <c r="E1047729" s="118" t="s">
        <v>256</v>
      </c>
      <c r="F1047729" s="119"/>
      <c r="G1047729" s="120" t="s">
        <v>335</v>
      </c>
      <c r="H1047729" s="37"/>
    </row>
    <row r="1047730" spans="5:8" x14ac:dyDescent="0.2">
      <c r="E1047730" s="118" t="s">
        <v>256</v>
      </c>
      <c r="F1047730" s="119"/>
      <c r="G1047730" s="120" t="s">
        <v>336</v>
      </c>
      <c r="H1047730" s="37"/>
    </row>
    <row r="1047731" spans="5:8" x14ac:dyDescent="0.2">
      <c r="E1047731" s="118" t="s">
        <v>256</v>
      </c>
      <c r="F1047731" s="119"/>
      <c r="G1047731" s="120" t="s">
        <v>337</v>
      </c>
      <c r="H1047731" s="37"/>
    </row>
    <row r="1047732" spans="5:8" x14ac:dyDescent="0.2">
      <c r="E1047732" s="118" t="s">
        <v>256</v>
      </c>
      <c r="F1047732" s="119"/>
      <c r="G1047732" s="120" t="s">
        <v>338</v>
      </c>
      <c r="H1047732" s="37"/>
    </row>
    <row r="1047733" spans="5:8" x14ac:dyDescent="0.2">
      <c r="E1047733" s="118" t="s">
        <v>256</v>
      </c>
      <c r="F1047733" s="119"/>
      <c r="G1047733" s="120" t="s">
        <v>339</v>
      </c>
      <c r="H1047733" s="37"/>
    </row>
    <row r="1047734" spans="5:8" x14ac:dyDescent="0.2">
      <c r="E1047734" s="118" t="s">
        <v>256</v>
      </c>
      <c r="F1047734" s="119"/>
      <c r="G1047734" s="120" t="s">
        <v>340</v>
      </c>
      <c r="H1047734" s="37"/>
    </row>
    <row r="1047735" spans="5:8" x14ac:dyDescent="0.2">
      <c r="E1047735" s="118" t="s">
        <v>256</v>
      </c>
      <c r="F1047735" s="119"/>
      <c r="G1047735" s="120" t="s">
        <v>341</v>
      </c>
      <c r="H1047735" s="37"/>
    </row>
    <row r="1047736" spans="5:8" x14ac:dyDescent="0.2">
      <c r="E1047736" s="118" t="s">
        <v>256</v>
      </c>
      <c r="F1047736" s="119"/>
      <c r="G1047736" s="120" t="s">
        <v>342</v>
      </c>
      <c r="H1047736" s="37"/>
    </row>
    <row r="1047737" spans="5:8" x14ac:dyDescent="0.2">
      <c r="E1047737" s="118" t="s">
        <v>256</v>
      </c>
      <c r="F1047737" s="119"/>
      <c r="G1047737" s="120" t="s">
        <v>343</v>
      </c>
      <c r="H1047737" s="37"/>
    </row>
    <row r="1047738" spans="5:8" x14ac:dyDescent="0.2">
      <c r="E1047738" s="118" t="s">
        <v>256</v>
      </c>
      <c r="F1047738" s="119"/>
      <c r="G1047738" s="120" t="s">
        <v>344</v>
      </c>
      <c r="H1047738" s="37"/>
    </row>
    <row r="1047739" spans="5:8" x14ac:dyDescent="0.2">
      <c r="E1047739" s="118" t="s">
        <v>256</v>
      </c>
      <c r="F1047739" s="119"/>
      <c r="G1047739" s="120" t="s">
        <v>345</v>
      </c>
      <c r="H1047739" s="37"/>
    </row>
    <row r="1047740" spans="5:8" x14ac:dyDescent="0.2">
      <c r="E1047740" s="118" t="s">
        <v>256</v>
      </c>
      <c r="F1047740" s="119"/>
      <c r="G1047740" s="120" t="s">
        <v>346</v>
      </c>
      <c r="H1047740" s="37"/>
    </row>
    <row r="1047741" spans="5:8" x14ac:dyDescent="0.2">
      <c r="E1047741" s="118" t="s">
        <v>256</v>
      </c>
      <c r="F1047741" s="119"/>
      <c r="G1047741" s="120" t="s">
        <v>347</v>
      </c>
      <c r="H1047741" s="37"/>
    </row>
    <row r="1047742" spans="5:8" x14ac:dyDescent="0.2">
      <c r="E1047742" s="118" t="s">
        <v>256</v>
      </c>
      <c r="F1047742" s="119"/>
      <c r="G1047742" s="120" t="s">
        <v>348</v>
      </c>
      <c r="H1047742" s="37"/>
    </row>
    <row r="1047743" spans="5:8" x14ac:dyDescent="0.2">
      <c r="E1047743" s="118" t="s">
        <v>256</v>
      </c>
      <c r="F1047743" s="119"/>
      <c r="G1047743" s="120" t="s">
        <v>349</v>
      </c>
      <c r="H1047743" s="37"/>
    </row>
    <row r="1047744" spans="5:8" x14ac:dyDescent="0.2">
      <c r="E1047744" s="118" t="s">
        <v>256</v>
      </c>
      <c r="F1047744" s="119"/>
      <c r="G1047744" s="120" t="s">
        <v>350</v>
      </c>
      <c r="H1047744" s="37"/>
    </row>
    <row r="1047745" spans="5:19" x14ac:dyDescent="0.2">
      <c r="E1047745" s="118" t="s">
        <v>256</v>
      </c>
      <c r="F1047745" s="119"/>
      <c r="G1047745" s="120" t="s">
        <v>351</v>
      </c>
      <c r="H1047745" s="37"/>
    </row>
    <row r="1047746" spans="5:19" x14ac:dyDescent="0.2">
      <c r="E1047746" s="118" t="s">
        <v>256</v>
      </c>
      <c r="F1047746" s="119"/>
      <c r="G1047746" s="120" t="s">
        <v>352</v>
      </c>
      <c r="H1047746" s="37"/>
    </row>
    <row r="1047747" spans="5:19" x14ac:dyDescent="0.2">
      <c r="E1047747" s="118" t="s">
        <v>256</v>
      </c>
      <c r="F1047747" s="119"/>
      <c r="G1047747" s="120" t="s">
        <v>353</v>
      </c>
      <c r="H1047747" s="37"/>
    </row>
    <row r="1047748" spans="5:19" x14ac:dyDescent="0.2">
      <c r="E1047748" s="118" t="s">
        <v>256</v>
      </c>
      <c r="F1047748" s="119"/>
      <c r="G1047748" s="120" t="s">
        <v>354</v>
      </c>
      <c r="H1047748" s="37"/>
    </row>
    <row r="1047749" spans="5:19" x14ac:dyDescent="0.2">
      <c r="E1047749" s="118" t="s">
        <v>256</v>
      </c>
      <c r="F1047749" s="119"/>
      <c r="G1047749" s="120" t="s">
        <v>355</v>
      </c>
      <c r="H1047749" s="37"/>
    </row>
    <row r="1047750" spans="5:19" x14ac:dyDescent="0.2">
      <c r="E1047750" s="118" t="s">
        <v>256</v>
      </c>
      <c r="F1047750" s="119"/>
      <c r="G1047750" s="120" t="s">
        <v>356</v>
      </c>
      <c r="H1047750" s="37"/>
    </row>
    <row r="1047751" spans="5:19" ht="14.3" x14ac:dyDescent="0.25">
      <c r="E1047751" s="118" t="s">
        <v>256</v>
      </c>
      <c r="F1047751" s="119"/>
      <c r="G1047751" s="120" t="s">
        <v>357</v>
      </c>
      <c r="H1047751" s="37"/>
      <c r="R1047751" s="121" t="s">
        <v>358</v>
      </c>
      <c r="S1047751" s="121"/>
    </row>
    <row r="1047752" spans="5:19" ht="218.05" thickBot="1" x14ac:dyDescent="0.25">
      <c r="E1047752" s="118" t="s">
        <v>256</v>
      </c>
      <c r="F1047752" s="119"/>
      <c r="G1047752" s="120" t="s">
        <v>359</v>
      </c>
      <c r="H1047752" s="37"/>
      <c r="R1047752" s="122" t="s">
        <v>27</v>
      </c>
      <c r="S1047752" s="123" t="s">
        <v>360</v>
      </c>
    </row>
    <row r="1047753" spans="5:19" x14ac:dyDescent="0.2">
      <c r="E1047753" s="118" t="s">
        <v>256</v>
      </c>
      <c r="F1047753" s="119"/>
      <c r="G1047753" s="120" t="s">
        <v>361</v>
      </c>
      <c r="H1047753" s="37"/>
      <c r="R1047753" s="124" t="s">
        <v>362</v>
      </c>
      <c r="S1047753" s="125" t="s">
        <v>363</v>
      </c>
    </row>
    <row r="1047754" spans="5:19" x14ac:dyDescent="0.2">
      <c r="E1047754" s="118" t="s">
        <v>256</v>
      </c>
      <c r="F1047754" s="119"/>
      <c r="G1047754" s="120" t="s">
        <v>364</v>
      </c>
      <c r="H1047754" s="37"/>
      <c r="R1047754" s="118" t="s">
        <v>362</v>
      </c>
      <c r="S1047754" s="126" t="s">
        <v>365</v>
      </c>
    </row>
    <row r="1047755" spans="5:19" x14ac:dyDescent="0.2">
      <c r="E1047755" s="118" t="s">
        <v>256</v>
      </c>
      <c r="F1047755" s="119"/>
      <c r="G1047755" s="120" t="s">
        <v>366</v>
      </c>
      <c r="H1047755" s="37"/>
      <c r="R1047755" s="118" t="s">
        <v>362</v>
      </c>
      <c r="S1047755" s="126" t="s">
        <v>367</v>
      </c>
    </row>
    <row r="1047756" spans="5:19" x14ac:dyDescent="0.2">
      <c r="E1047756" s="118" t="s">
        <v>256</v>
      </c>
      <c r="F1047756" s="119"/>
      <c r="G1047756" s="120" t="s">
        <v>368</v>
      </c>
      <c r="H1047756" s="37"/>
      <c r="R1047756" s="118" t="s">
        <v>362</v>
      </c>
      <c r="S1047756" s="126" t="s">
        <v>369</v>
      </c>
    </row>
    <row r="1047757" spans="5:19" x14ac:dyDescent="0.2">
      <c r="E1047757" s="118" t="s">
        <v>256</v>
      </c>
      <c r="F1047757" s="119"/>
      <c r="G1047757" s="120" t="s">
        <v>370</v>
      </c>
      <c r="H1047757" s="37"/>
      <c r="R1047757" s="118" t="s">
        <v>362</v>
      </c>
      <c r="S1047757" s="126" t="s">
        <v>371</v>
      </c>
    </row>
    <row r="1047758" spans="5:19" x14ac:dyDescent="0.2">
      <c r="E1047758" s="118" t="s">
        <v>256</v>
      </c>
      <c r="F1047758" s="119"/>
      <c r="G1047758" s="120" t="s">
        <v>372</v>
      </c>
      <c r="H1047758" s="37"/>
      <c r="R1047758" s="118" t="s">
        <v>362</v>
      </c>
      <c r="S1047758" s="126" t="s">
        <v>373</v>
      </c>
    </row>
    <row r="1047759" spans="5:19" x14ac:dyDescent="0.2">
      <c r="E1047759" s="118" t="s">
        <v>256</v>
      </c>
      <c r="F1047759" s="119"/>
      <c r="G1047759" s="120" t="s">
        <v>374</v>
      </c>
      <c r="H1047759" s="37"/>
      <c r="R1047759" s="118" t="s">
        <v>362</v>
      </c>
      <c r="S1047759" s="126" t="s">
        <v>375</v>
      </c>
    </row>
    <row r="1047760" spans="5:19" x14ac:dyDescent="0.2">
      <c r="E1047760" s="118" t="s">
        <v>256</v>
      </c>
      <c r="F1047760" s="119"/>
      <c r="G1047760" s="120" t="s">
        <v>376</v>
      </c>
      <c r="H1047760" s="37"/>
      <c r="R1047760" s="118" t="s">
        <v>362</v>
      </c>
      <c r="S1047760" s="126" t="s">
        <v>377</v>
      </c>
    </row>
    <row r="1047761" spans="5:19" x14ac:dyDescent="0.2">
      <c r="E1047761" s="118" t="s">
        <v>256</v>
      </c>
      <c r="F1047761" s="119"/>
      <c r="G1047761" s="120" t="s">
        <v>378</v>
      </c>
      <c r="H1047761" s="37"/>
      <c r="R1047761" s="118" t="s">
        <v>362</v>
      </c>
      <c r="S1047761" s="126" t="s">
        <v>379</v>
      </c>
    </row>
    <row r="1047762" spans="5:19" x14ac:dyDescent="0.2">
      <c r="E1047762" s="118" t="s">
        <v>256</v>
      </c>
      <c r="F1047762" s="119"/>
      <c r="G1047762" s="120" t="s">
        <v>380</v>
      </c>
      <c r="H1047762" s="37"/>
      <c r="R1047762" s="118" t="s">
        <v>362</v>
      </c>
      <c r="S1047762" s="126" t="s">
        <v>381</v>
      </c>
    </row>
    <row r="1047763" spans="5:19" x14ac:dyDescent="0.2">
      <c r="E1047763" s="118" t="s">
        <v>256</v>
      </c>
      <c r="F1047763" s="119"/>
      <c r="G1047763" s="120" t="s">
        <v>382</v>
      </c>
      <c r="H1047763" s="37"/>
      <c r="R1047763" s="118" t="s">
        <v>362</v>
      </c>
      <c r="S1047763" s="126" t="s">
        <v>383</v>
      </c>
    </row>
    <row r="1047764" spans="5:19" x14ac:dyDescent="0.2">
      <c r="E1047764" s="118" t="s">
        <v>256</v>
      </c>
      <c r="F1047764" s="119"/>
      <c r="G1047764" s="120" t="s">
        <v>384</v>
      </c>
      <c r="H1047764" s="37"/>
      <c r="R1047764" s="118" t="s">
        <v>362</v>
      </c>
      <c r="S1047764" s="126" t="s">
        <v>385</v>
      </c>
    </row>
    <row r="1047765" spans="5:19" x14ac:dyDescent="0.2">
      <c r="E1047765" s="118" t="s">
        <v>256</v>
      </c>
      <c r="F1047765" s="119"/>
      <c r="G1047765" s="120" t="s">
        <v>386</v>
      </c>
      <c r="H1047765" s="37"/>
      <c r="R1047765" s="118" t="s">
        <v>362</v>
      </c>
      <c r="S1047765" s="126" t="s">
        <v>387</v>
      </c>
    </row>
    <row r="1047766" spans="5:19" x14ac:dyDescent="0.2">
      <c r="E1047766" s="118" t="s">
        <v>256</v>
      </c>
      <c r="F1047766" s="119"/>
      <c r="G1047766" s="120" t="s">
        <v>388</v>
      </c>
      <c r="H1047766" s="37"/>
      <c r="R1047766" s="118" t="s">
        <v>362</v>
      </c>
      <c r="S1047766" s="126" t="s">
        <v>389</v>
      </c>
    </row>
    <row r="1047767" spans="5:19" x14ac:dyDescent="0.2">
      <c r="E1047767" s="118" t="s">
        <v>256</v>
      </c>
      <c r="F1047767" s="119"/>
      <c r="G1047767" s="120" t="s">
        <v>390</v>
      </c>
      <c r="H1047767" s="37"/>
      <c r="R1047767" s="118" t="s">
        <v>362</v>
      </c>
      <c r="S1047767" s="126" t="s">
        <v>391</v>
      </c>
    </row>
    <row r="1047768" spans="5:19" x14ac:dyDescent="0.2">
      <c r="E1047768" s="118" t="s">
        <v>256</v>
      </c>
      <c r="F1047768" s="119"/>
      <c r="G1047768" s="120" t="s">
        <v>392</v>
      </c>
      <c r="H1047768" s="37"/>
      <c r="R1047768" s="118" t="s">
        <v>362</v>
      </c>
      <c r="S1047768" s="126" t="s">
        <v>393</v>
      </c>
    </row>
    <row r="1047769" spans="5:19" x14ac:dyDescent="0.2">
      <c r="E1047769" s="118" t="s">
        <v>256</v>
      </c>
      <c r="F1047769" s="119"/>
      <c r="G1047769" s="120" t="s">
        <v>394</v>
      </c>
      <c r="H1047769" s="37"/>
      <c r="R1047769" s="118" t="s">
        <v>362</v>
      </c>
      <c r="S1047769" s="126" t="s">
        <v>395</v>
      </c>
    </row>
    <row r="1047770" spans="5:19" x14ac:dyDescent="0.2">
      <c r="E1047770" s="118" t="s">
        <v>86</v>
      </c>
      <c r="F1047770" s="119"/>
      <c r="G1047770" s="120" t="s">
        <v>396</v>
      </c>
      <c r="H1047770" s="37"/>
      <c r="R1047770" s="118" t="s">
        <v>362</v>
      </c>
      <c r="S1047770" s="126" t="s">
        <v>397</v>
      </c>
    </row>
    <row r="1047771" spans="5:19" x14ac:dyDescent="0.2">
      <c r="E1047771" s="118" t="s">
        <v>86</v>
      </c>
      <c r="F1047771" s="119"/>
      <c r="G1047771" s="120" t="s">
        <v>398</v>
      </c>
      <c r="H1047771" s="37"/>
      <c r="R1047771" s="118" t="s">
        <v>362</v>
      </c>
      <c r="S1047771" s="126" t="s">
        <v>399</v>
      </c>
    </row>
    <row r="1047772" spans="5:19" x14ac:dyDescent="0.2">
      <c r="E1047772" s="118" t="s">
        <v>86</v>
      </c>
      <c r="F1047772" s="119"/>
      <c r="G1047772" s="120" t="s">
        <v>400</v>
      </c>
      <c r="H1047772" s="37"/>
      <c r="R1047772" s="118" t="s">
        <v>362</v>
      </c>
      <c r="S1047772" s="126" t="s">
        <v>401</v>
      </c>
    </row>
    <row r="1047773" spans="5:19" x14ac:dyDescent="0.2">
      <c r="E1047773" s="118" t="s">
        <v>86</v>
      </c>
      <c r="F1047773" s="119"/>
      <c r="G1047773" s="120" t="s">
        <v>402</v>
      </c>
      <c r="H1047773" s="37"/>
      <c r="R1047773" s="118" t="s">
        <v>362</v>
      </c>
      <c r="S1047773" s="126" t="s">
        <v>403</v>
      </c>
    </row>
    <row r="1047774" spans="5:19" x14ac:dyDescent="0.2">
      <c r="E1047774" s="118" t="s">
        <v>86</v>
      </c>
      <c r="F1047774" s="119"/>
      <c r="G1047774" s="120" t="s">
        <v>404</v>
      </c>
      <c r="H1047774" s="37"/>
      <c r="R1047774" s="118" t="s">
        <v>362</v>
      </c>
      <c r="S1047774" s="126" t="s">
        <v>405</v>
      </c>
    </row>
    <row r="1047775" spans="5:19" x14ac:dyDescent="0.2">
      <c r="E1047775" s="118" t="s">
        <v>86</v>
      </c>
      <c r="F1047775" s="119"/>
      <c r="G1047775" s="120" t="s">
        <v>406</v>
      </c>
      <c r="H1047775" s="37"/>
      <c r="R1047775" s="118" t="s">
        <v>362</v>
      </c>
      <c r="S1047775" s="126" t="s">
        <v>407</v>
      </c>
    </row>
    <row r="1047776" spans="5:19" x14ac:dyDescent="0.2">
      <c r="E1047776" s="118" t="s">
        <v>86</v>
      </c>
      <c r="F1047776" s="119"/>
      <c r="G1047776" s="120" t="s">
        <v>408</v>
      </c>
      <c r="H1047776" s="37"/>
      <c r="R1047776" s="118" t="s">
        <v>362</v>
      </c>
      <c r="S1047776" s="126" t="s">
        <v>409</v>
      </c>
    </row>
    <row r="1047777" spans="5:19" x14ac:dyDescent="0.2">
      <c r="E1047777" s="118" t="s">
        <v>86</v>
      </c>
      <c r="F1047777" s="119"/>
      <c r="G1047777" s="120" t="s">
        <v>410</v>
      </c>
      <c r="H1047777" s="37"/>
      <c r="R1047777" s="118" t="s">
        <v>362</v>
      </c>
      <c r="S1047777" s="126" t="s">
        <v>411</v>
      </c>
    </row>
    <row r="1047778" spans="5:19" x14ac:dyDescent="0.2">
      <c r="E1047778" s="118" t="s">
        <v>86</v>
      </c>
      <c r="F1047778" s="119"/>
      <c r="G1047778" s="120" t="s">
        <v>412</v>
      </c>
      <c r="H1047778" s="37"/>
      <c r="R1047778" s="118" t="s">
        <v>362</v>
      </c>
      <c r="S1047778" s="126" t="s">
        <v>413</v>
      </c>
    </row>
    <row r="1047779" spans="5:19" x14ac:dyDescent="0.2">
      <c r="E1047779" s="118" t="s">
        <v>86</v>
      </c>
      <c r="F1047779" s="119"/>
      <c r="G1047779" s="120" t="s">
        <v>414</v>
      </c>
      <c r="H1047779" s="37"/>
      <c r="R1047779" s="118" t="s">
        <v>362</v>
      </c>
      <c r="S1047779" s="126" t="s">
        <v>415</v>
      </c>
    </row>
    <row r="1047780" spans="5:19" x14ac:dyDescent="0.2">
      <c r="E1047780" s="118" t="s">
        <v>86</v>
      </c>
      <c r="F1047780" s="119"/>
      <c r="G1047780" s="120" t="s">
        <v>416</v>
      </c>
      <c r="H1047780" s="37"/>
      <c r="R1047780" s="118" t="s">
        <v>362</v>
      </c>
      <c r="S1047780" s="126" t="s">
        <v>417</v>
      </c>
    </row>
    <row r="1047781" spans="5:19" x14ac:dyDescent="0.2">
      <c r="E1047781" s="118" t="s">
        <v>86</v>
      </c>
      <c r="F1047781" s="119"/>
      <c r="G1047781" s="120" t="s">
        <v>418</v>
      </c>
      <c r="H1047781" s="37"/>
      <c r="R1047781" s="118" t="s">
        <v>362</v>
      </c>
      <c r="S1047781" s="126" t="s">
        <v>419</v>
      </c>
    </row>
    <row r="1047782" spans="5:19" x14ac:dyDescent="0.2">
      <c r="E1047782" s="118" t="s">
        <v>86</v>
      </c>
      <c r="F1047782" s="119"/>
      <c r="G1047782" s="120" t="s">
        <v>420</v>
      </c>
      <c r="H1047782" s="37"/>
      <c r="R1047782" s="118" t="s">
        <v>362</v>
      </c>
      <c r="S1047782" s="126" t="s">
        <v>421</v>
      </c>
    </row>
    <row r="1047783" spans="5:19" x14ac:dyDescent="0.2">
      <c r="E1047783" s="118" t="s">
        <v>86</v>
      </c>
      <c r="F1047783" s="119"/>
      <c r="G1047783" s="120" t="s">
        <v>422</v>
      </c>
      <c r="H1047783" s="37"/>
      <c r="R1047783" s="118" t="s">
        <v>362</v>
      </c>
      <c r="S1047783" s="126" t="s">
        <v>423</v>
      </c>
    </row>
    <row r="1047784" spans="5:19" x14ac:dyDescent="0.2">
      <c r="E1047784" s="118" t="s">
        <v>86</v>
      </c>
      <c r="F1047784" s="119"/>
      <c r="G1047784" s="120" t="s">
        <v>424</v>
      </c>
      <c r="H1047784" s="37"/>
      <c r="R1047784" s="118" t="s">
        <v>362</v>
      </c>
      <c r="S1047784" s="126" t="s">
        <v>425</v>
      </c>
    </row>
    <row r="1047785" spans="5:19" x14ac:dyDescent="0.2">
      <c r="E1047785" s="118" t="s">
        <v>86</v>
      </c>
      <c r="F1047785" s="119"/>
      <c r="G1047785" s="120" t="s">
        <v>426</v>
      </c>
      <c r="H1047785" s="37"/>
      <c r="R1047785" s="118" t="s">
        <v>362</v>
      </c>
      <c r="S1047785" s="126" t="s">
        <v>427</v>
      </c>
    </row>
    <row r="1047786" spans="5:19" x14ac:dyDescent="0.2">
      <c r="E1047786" s="118" t="s">
        <v>86</v>
      </c>
      <c r="F1047786" s="119"/>
      <c r="G1047786" s="120" t="s">
        <v>428</v>
      </c>
      <c r="H1047786" s="37"/>
      <c r="R1047786" s="118" t="s">
        <v>362</v>
      </c>
      <c r="S1047786" s="126" t="s">
        <v>429</v>
      </c>
    </row>
    <row r="1047787" spans="5:19" x14ac:dyDescent="0.2">
      <c r="E1047787" s="118" t="s">
        <v>86</v>
      </c>
      <c r="F1047787" s="119"/>
      <c r="G1047787" s="120" t="s">
        <v>430</v>
      </c>
      <c r="H1047787" s="37"/>
      <c r="R1047787" s="118" t="s">
        <v>362</v>
      </c>
      <c r="S1047787" s="126" t="s">
        <v>431</v>
      </c>
    </row>
    <row r="1047788" spans="5:19" x14ac:dyDescent="0.2">
      <c r="E1047788" s="118" t="s">
        <v>86</v>
      </c>
      <c r="F1047788" s="119"/>
      <c r="G1047788" s="120" t="s">
        <v>432</v>
      </c>
      <c r="H1047788" s="37"/>
      <c r="R1047788" s="118" t="s">
        <v>362</v>
      </c>
      <c r="S1047788" s="126" t="s">
        <v>433</v>
      </c>
    </row>
    <row r="1047789" spans="5:19" x14ac:dyDescent="0.2">
      <c r="E1047789" s="118" t="s">
        <v>86</v>
      </c>
      <c r="F1047789" s="119"/>
      <c r="G1047789" s="120" t="s">
        <v>434</v>
      </c>
      <c r="H1047789" s="37"/>
      <c r="R1047789" s="118" t="s">
        <v>362</v>
      </c>
      <c r="S1047789" s="126" t="s">
        <v>435</v>
      </c>
    </row>
    <row r="1047790" spans="5:19" x14ac:dyDescent="0.2">
      <c r="E1047790" s="118" t="s">
        <v>86</v>
      </c>
      <c r="F1047790" s="119"/>
      <c r="G1047790" s="120" t="s">
        <v>436</v>
      </c>
      <c r="H1047790" s="37"/>
      <c r="R1047790" s="118" t="s">
        <v>362</v>
      </c>
      <c r="S1047790" s="126" t="s">
        <v>437</v>
      </c>
    </row>
    <row r="1047791" spans="5:19" x14ac:dyDescent="0.2">
      <c r="E1047791" s="118" t="s">
        <v>86</v>
      </c>
      <c r="F1047791" s="119"/>
      <c r="G1047791" s="120" t="s">
        <v>438</v>
      </c>
      <c r="H1047791" s="37"/>
      <c r="R1047791" s="118" t="s">
        <v>362</v>
      </c>
      <c r="S1047791" s="126" t="s">
        <v>439</v>
      </c>
    </row>
    <row r="1047792" spans="5:19" x14ac:dyDescent="0.2">
      <c r="E1047792" s="118" t="s">
        <v>86</v>
      </c>
      <c r="F1047792" s="119"/>
      <c r="G1047792" s="120" t="s">
        <v>440</v>
      </c>
      <c r="H1047792" s="37"/>
      <c r="R1047792" s="118" t="s">
        <v>362</v>
      </c>
      <c r="S1047792" s="126" t="s">
        <v>441</v>
      </c>
    </row>
    <row r="1047793" spans="5:19" x14ac:dyDescent="0.2">
      <c r="E1047793" s="118" t="s">
        <v>86</v>
      </c>
      <c r="F1047793" s="119"/>
      <c r="G1047793" s="120" t="s">
        <v>442</v>
      </c>
      <c r="H1047793" s="37"/>
      <c r="R1047793" s="118" t="s">
        <v>362</v>
      </c>
      <c r="S1047793" s="126" t="s">
        <v>443</v>
      </c>
    </row>
    <row r="1047794" spans="5:19" x14ac:dyDescent="0.2">
      <c r="E1047794" s="118" t="s">
        <v>86</v>
      </c>
      <c r="F1047794" s="119"/>
      <c r="G1047794" s="120" t="s">
        <v>444</v>
      </c>
      <c r="H1047794" s="37"/>
      <c r="R1047794" s="118" t="s">
        <v>362</v>
      </c>
      <c r="S1047794" s="126" t="s">
        <v>445</v>
      </c>
    </row>
    <row r="1047795" spans="5:19" x14ac:dyDescent="0.2">
      <c r="E1047795" s="118" t="s">
        <v>86</v>
      </c>
      <c r="F1047795" s="119"/>
      <c r="G1047795" s="120" t="s">
        <v>446</v>
      </c>
      <c r="H1047795" s="37"/>
      <c r="R1047795" s="118" t="s">
        <v>362</v>
      </c>
      <c r="S1047795" s="126" t="s">
        <v>447</v>
      </c>
    </row>
    <row r="1047796" spans="5:19" x14ac:dyDescent="0.2">
      <c r="E1047796" s="118" t="s">
        <v>86</v>
      </c>
      <c r="F1047796" s="119"/>
      <c r="G1047796" s="120" t="s">
        <v>448</v>
      </c>
      <c r="H1047796" s="37"/>
      <c r="R1047796" s="118" t="s">
        <v>362</v>
      </c>
      <c r="S1047796" s="126" t="s">
        <v>449</v>
      </c>
    </row>
    <row r="1047797" spans="5:19" x14ac:dyDescent="0.2">
      <c r="E1047797" s="118" t="s">
        <v>450</v>
      </c>
      <c r="F1047797" s="119"/>
      <c r="G1047797" s="120" t="s">
        <v>451</v>
      </c>
      <c r="H1047797" s="37"/>
      <c r="R1047797" s="118" t="s">
        <v>362</v>
      </c>
      <c r="S1047797" s="126" t="s">
        <v>452</v>
      </c>
    </row>
    <row r="1047798" spans="5:19" x14ac:dyDescent="0.2">
      <c r="E1047798" s="118" t="s">
        <v>450</v>
      </c>
      <c r="F1047798" s="119"/>
      <c r="G1047798" s="120" t="s">
        <v>453</v>
      </c>
      <c r="H1047798" s="37"/>
      <c r="R1047798" s="118" t="s">
        <v>362</v>
      </c>
      <c r="S1047798" s="126" t="s">
        <v>454</v>
      </c>
    </row>
    <row r="1047799" spans="5:19" x14ac:dyDescent="0.2">
      <c r="E1047799" s="118" t="s">
        <v>450</v>
      </c>
      <c r="F1047799" s="119"/>
      <c r="G1047799" s="120" t="s">
        <v>455</v>
      </c>
      <c r="H1047799" s="37"/>
      <c r="R1047799" s="118" t="s">
        <v>456</v>
      </c>
      <c r="S1047799" s="126" t="s">
        <v>457</v>
      </c>
    </row>
    <row r="1047800" spans="5:19" x14ac:dyDescent="0.2">
      <c r="E1047800" s="118" t="s">
        <v>450</v>
      </c>
      <c r="F1047800" s="119"/>
      <c r="G1047800" s="120" t="s">
        <v>458</v>
      </c>
      <c r="H1047800" s="37"/>
      <c r="R1047800" s="118" t="s">
        <v>456</v>
      </c>
      <c r="S1047800" s="126" t="s">
        <v>459</v>
      </c>
    </row>
    <row r="1047801" spans="5:19" x14ac:dyDescent="0.2">
      <c r="E1047801" s="118" t="s">
        <v>450</v>
      </c>
      <c r="F1047801" s="119"/>
      <c r="G1047801" s="120" t="s">
        <v>460</v>
      </c>
      <c r="H1047801" s="37"/>
      <c r="R1047801" s="118" t="s">
        <v>461</v>
      </c>
      <c r="S1047801" s="126" t="s">
        <v>462</v>
      </c>
    </row>
    <row r="1047802" spans="5:19" x14ac:dyDescent="0.2">
      <c r="E1047802" s="118" t="s">
        <v>450</v>
      </c>
      <c r="F1047802" s="119"/>
      <c r="G1047802" s="120" t="s">
        <v>463</v>
      </c>
      <c r="H1047802" s="37"/>
      <c r="R1047802" s="118" t="s">
        <v>461</v>
      </c>
      <c r="S1047802" s="126" t="s">
        <v>464</v>
      </c>
    </row>
    <row r="1047803" spans="5:19" x14ac:dyDescent="0.2">
      <c r="E1047803" s="118" t="s">
        <v>450</v>
      </c>
      <c r="F1047803" s="119"/>
      <c r="G1047803" s="120" t="s">
        <v>465</v>
      </c>
      <c r="H1047803" s="37"/>
      <c r="R1047803" s="118" t="s">
        <v>461</v>
      </c>
      <c r="S1047803" s="126" t="s">
        <v>466</v>
      </c>
    </row>
    <row r="1047804" spans="5:19" x14ac:dyDescent="0.2">
      <c r="E1047804" s="118" t="s">
        <v>450</v>
      </c>
      <c r="F1047804" s="119"/>
      <c r="G1047804" s="120" t="s">
        <v>467</v>
      </c>
      <c r="H1047804" s="37"/>
      <c r="R1047804" s="118" t="s">
        <v>461</v>
      </c>
      <c r="S1047804" s="126" t="s">
        <v>468</v>
      </c>
    </row>
    <row r="1047805" spans="5:19" x14ac:dyDescent="0.2">
      <c r="E1047805" s="118" t="s">
        <v>450</v>
      </c>
      <c r="F1047805" s="119"/>
      <c r="G1047805" s="120" t="s">
        <v>469</v>
      </c>
      <c r="H1047805" s="37"/>
      <c r="R1047805" s="118" t="s">
        <v>461</v>
      </c>
      <c r="S1047805" s="126" t="s">
        <v>470</v>
      </c>
    </row>
    <row r="1047806" spans="5:19" x14ac:dyDescent="0.2">
      <c r="E1047806" s="118" t="s">
        <v>450</v>
      </c>
      <c r="F1047806" s="119"/>
      <c r="G1047806" s="120" t="s">
        <v>471</v>
      </c>
      <c r="H1047806" s="37"/>
      <c r="R1047806" s="118" t="s">
        <v>461</v>
      </c>
      <c r="S1047806" s="126" t="s">
        <v>472</v>
      </c>
    </row>
    <row r="1047807" spans="5:19" x14ac:dyDescent="0.2">
      <c r="E1047807" s="118" t="s">
        <v>450</v>
      </c>
      <c r="F1047807" s="119"/>
      <c r="G1047807" s="120" t="s">
        <v>473</v>
      </c>
      <c r="H1047807" s="37"/>
      <c r="R1047807" s="118" t="s">
        <v>461</v>
      </c>
      <c r="S1047807" s="126" t="s">
        <v>474</v>
      </c>
    </row>
    <row r="1047808" spans="5:19" x14ac:dyDescent="0.2">
      <c r="E1047808" s="118" t="s">
        <v>450</v>
      </c>
      <c r="F1047808" s="119"/>
      <c r="G1047808" s="120" t="s">
        <v>475</v>
      </c>
      <c r="H1047808" s="37"/>
      <c r="R1047808" s="118" t="s">
        <v>461</v>
      </c>
      <c r="S1047808" s="126" t="s">
        <v>476</v>
      </c>
    </row>
    <row r="1047809" spans="5:19" x14ac:dyDescent="0.2">
      <c r="E1047809" s="118" t="s">
        <v>450</v>
      </c>
      <c r="F1047809" s="119"/>
      <c r="G1047809" s="120" t="s">
        <v>477</v>
      </c>
      <c r="H1047809" s="37"/>
      <c r="R1047809" s="118" t="s">
        <v>478</v>
      </c>
      <c r="S1047809" s="126" t="s">
        <v>479</v>
      </c>
    </row>
    <row r="1047810" spans="5:19" x14ac:dyDescent="0.2">
      <c r="E1047810" s="118" t="s">
        <v>450</v>
      </c>
      <c r="F1047810" s="119"/>
      <c r="G1047810" s="120" t="s">
        <v>480</v>
      </c>
      <c r="H1047810" s="37"/>
      <c r="R1047810" s="118" t="s">
        <v>478</v>
      </c>
      <c r="S1047810" s="126" t="s">
        <v>481</v>
      </c>
    </row>
    <row r="1047811" spans="5:19" x14ac:dyDescent="0.2">
      <c r="E1047811" s="118" t="s">
        <v>450</v>
      </c>
      <c r="F1047811" s="119"/>
      <c r="G1047811" s="120" t="s">
        <v>482</v>
      </c>
      <c r="H1047811" s="37"/>
      <c r="R1047811" s="118" t="s">
        <v>478</v>
      </c>
      <c r="S1047811" s="126" t="s">
        <v>483</v>
      </c>
    </row>
    <row r="1047812" spans="5:19" x14ac:dyDescent="0.2">
      <c r="E1047812" s="118" t="s">
        <v>450</v>
      </c>
      <c r="F1047812" s="119"/>
      <c r="G1047812" s="120" t="s">
        <v>176</v>
      </c>
      <c r="H1047812" s="37"/>
      <c r="R1047812" s="118" t="s">
        <v>478</v>
      </c>
      <c r="S1047812" s="126" t="s">
        <v>484</v>
      </c>
    </row>
    <row r="1047813" spans="5:19" x14ac:dyDescent="0.2">
      <c r="E1047813" s="118" t="s">
        <v>485</v>
      </c>
      <c r="F1047813" s="119"/>
      <c r="G1047813" s="120" t="s">
        <v>486</v>
      </c>
      <c r="H1047813" s="37"/>
      <c r="R1047813" s="118" t="s">
        <v>478</v>
      </c>
      <c r="S1047813" s="126" t="s">
        <v>487</v>
      </c>
    </row>
    <row r="1047814" spans="5:19" x14ac:dyDescent="0.2">
      <c r="E1047814" s="118" t="s">
        <v>485</v>
      </c>
      <c r="F1047814" s="119"/>
      <c r="G1047814" s="120" t="s">
        <v>488</v>
      </c>
      <c r="H1047814" s="37"/>
      <c r="R1047814" s="118" t="s">
        <v>478</v>
      </c>
      <c r="S1047814" s="126" t="s">
        <v>489</v>
      </c>
    </row>
    <row r="1047815" spans="5:19" x14ac:dyDescent="0.2">
      <c r="E1047815" s="118" t="s">
        <v>485</v>
      </c>
      <c r="F1047815" s="119"/>
      <c r="G1047815" s="120" t="s">
        <v>74</v>
      </c>
      <c r="H1047815" s="37"/>
      <c r="R1047815" s="118" t="s">
        <v>478</v>
      </c>
      <c r="S1047815" s="126" t="s">
        <v>490</v>
      </c>
    </row>
    <row r="1047816" spans="5:19" x14ac:dyDescent="0.2">
      <c r="E1047816" s="118" t="s">
        <v>485</v>
      </c>
      <c r="F1047816" s="119"/>
      <c r="G1047816" s="120" t="s">
        <v>491</v>
      </c>
      <c r="H1047816" s="37"/>
      <c r="R1047816" s="118" t="s">
        <v>478</v>
      </c>
      <c r="S1047816" s="126" t="s">
        <v>492</v>
      </c>
    </row>
    <row r="1047817" spans="5:19" x14ac:dyDescent="0.2">
      <c r="E1047817" s="118" t="s">
        <v>485</v>
      </c>
      <c r="F1047817" s="119"/>
      <c r="G1047817" s="120" t="s">
        <v>209</v>
      </c>
      <c r="H1047817" s="37"/>
      <c r="R1047817" s="118" t="s">
        <v>478</v>
      </c>
      <c r="S1047817" s="126" t="s">
        <v>493</v>
      </c>
    </row>
    <row r="1047818" spans="5:19" x14ac:dyDescent="0.2">
      <c r="E1047818" s="118" t="s">
        <v>485</v>
      </c>
      <c r="F1047818" s="119"/>
      <c r="G1047818" s="120" t="s">
        <v>494</v>
      </c>
      <c r="H1047818" s="37"/>
      <c r="R1047818" s="118" t="s">
        <v>478</v>
      </c>
      <c r="S1047818" s="126" t="s">
        <v>495</v>
      </c>
    </row>
    <row r="1047819" spans="5:19" x14ac:dyDescent="0.2">
      <c r="E1047819" s="118" t="s">
        <v>485</v>
      </c>
      <c r="F1047819" s="119"/>
      <c r="G1047819" s="120" t="s">
        <v>496</v>
      </c>
      <c r="H1047819" s="37"/>
      <c r="R1047819" s="118" t="s">
        <v>478</v>
      </c>
      <c r="S1047819" s="126" t="s">
        <v>497</v>
      </c>
    </row>
    <row r="1047820" spans="5:19" x14ac:dyDescent="0.2">
      <c r="E1047820" s="118" t="s">
        <v>485</v>
      </c>
      <c r="F1047820" s="119"/>
      <c r="G1047820" s="120" t="s">
        <v>498</v>
      </c>
      <c r="H1047820" s="37"/>
      <c r="R1047820" s="118" t="s">
        <v>478</v>
      </c>
      <c r="S1047820" s="126" t="s">
        <v>499</v>
      </c>
    </row>
    <row r="1047821" spans="5:19" x14ac:dyDescent="0.2">
      <c r="E1047821" s="118" t="s">
        <v>485</v>
      </c>
      <c r="F1047821" s="119"/>
      <c r="G1047821" s="120" t="s">
        <v>500</v>
      </c>
      <c r="H1047821" s="37"/>
      <c r="R1047821" s="118" t="s">
        <v>478</v>
      </c>
      <c r="S1047821" s="126" t="s">
        <v>501</v>
      </c>
    </row>
    <row r="1047822" spans="5:19" x14ac:dyDescent="0.2">
      <c r="E1047822" s="118" t="s">
        <v>485</v>
      </c>
      <c r="F1047822" s="119"/>
      <c r="G1047822" s="120" t="s">
        <v>502</v>
      </c>
      <c r="H1047822" s="37"/>
      <c r="R1047822" s="118" t="s">
        <v>478</v>
      </c>
      <c r="S1047822" s="126" t="s">
        <v>503</v>
      </c>
    </row>
    <row r="1047823" spans="5:19" x14ac:dyDescent="0.2">
      <c r="E1047823" s="118" t="s">
        <v>485</v>
      </c>
      <c r="F1047823" s="119"/>
      <c r="G1047823" s="120" t="s">
        <v>504</v>
      </c>
      <c r="H1047823" s="37"/>
      <c r="R1047823" s="118" t="s">
        <v>478</v>
      </c>
      <c r="S1047823" s="126" t="s">
        <v>505</v>
      </c>
    </row>
    <row r="1047824" spans="5:19" x14ac:dyDescent="0.2">
      <c r="E1047824" s="118" t="s">
        <v>485</v>
      </c>
      <c r="F1047824" s="119"/>
      <c r="G1047824" s="120" t="s">
        <v>451</v>
      </c>
      <c r="H1047824" s="37"/>
      <c r="R1047824" s="118" t="s">
        <v>478</v>
      </c>
      <c r="S1047824" s="126" t="s">
        <v>506</v>
      </c>
    </row>
    <row r="1047825" spans="5:19" x14ac:dyDescent="0.2">
      <c r="E1047825" s="118" t="s">
        <v>485</v>
      </c>
      <c r="F1047825" s="119"/>
      <c r="G1047825" s="120" t="s">
        <v>507</v>
      </c>
      <c r="H1047825" s="37"/>
      <c r="R1047825" s="118" t="s">
        <v>478</v>
      </c>
      <c r="S1047825" s="126" t="s">
        <v>508</v>
      </c>
    </row>
    <row r="1047826" spans="5:19" x14ac:dyDescent="0.2">
      <c r="E1047826" s="118" t="s">
        <v>485</v>
      </c>
      <c r="F1047826" s="119"/>
      <c r="G1047826" s="120" t="s">
        <v>509</v>
      </c>
      <c r="H1047826" s="37"/>
      <c r="R1047826" s="118" t="s">
        <v>478</v>
      </c>
      <c r="S1047826" s="126" t="s">
        <v>510</v>
      </c>
    </row>
    <row r="1047827" spans="5:19" x14ac:dyDescent="0.2">
      <c r="E1047827" s="118" t="s">
        <v>485</v>
      </c>
      <c r="F1047827" s="119"/>
      <c r="G1047827" s="120" t="s">
        <v>511</v>
      </c>
      <c r="H1047827" s="37"/>
      <c r="R1047827" s="118" t="s">
        <v>478</v>
      </c>
      <c r="S1047827" s="126" t="s">
        <v>512</v>
      </c>
    </row>
    <row r="1047828" spans="5:19" x14ac:dyDescent="0.2">
      <c r="E1047828" s="118" t="s">
        <v>485</v>
      </c>
      <c r="F1047828" s="119"/>
      <c r="G1047828" s="120" t="s">
        <v>513</v>
      </c>
      <c r="H1047828" s="37"/>
      <c r="R1047828" s="118" t="s">
        <v>478</v>
      </c>
      <c r="S1047828" s="126" t="s">
        <v>514</v>
      </c>
    </row>
    <row r="1047829" spans="5:19" x14ac:dyDescent="0.2">
      <c r="E1047829" s="118" t="s">
        <v>485</v>
      </c>
      <c r="F1047829" s="119"/>
      <c r="G1047829" s="120" t="s">
        <v>515</v>
      </c>
      <c r="H1047829" s="37"/>
      <c r="R1047829" s="118" t="s">
        <v>478</v>
      </c>
      <c r="S1047829" s="126" t="s">
        <v>516</v>
      </c>
    </row>
    <row r="1047830" spans="5:19" x14ac:dyDescent="0.2">
      <c r="E1047830" s="118" t="s">
        <v>485</v>
      </c>
      <c r="F1047830" s="119"/>
      <c r="G1047830" s="120" t="s">
        <v>517</v>
      </c>
      <c r="H1047830" s="37"/>
      <c r="R1047830" s="118" t="s">
        <v>478</v>
      </c>
      <c r="S1047830" s="126" t="s">
        <v>518</v>
      </c>
    </row>
    <row r="1047831" spans="5:19" x14ac:dyDescent="0.2">
      <c r="E1047831" s="118" t="s">
        <v>485</v>
      </c>
      <c r="F1047831" s="119"/>
      <c r="G1047831" s="120" t="s">
        <v>519</v>
      </c>
      <c r="H1047831" s="37"/>
      <c r="R1047831" s="118" t="s">
        <v>478</v>
      </c>
      <c r="S1047831" s="126" t="s">
        <v>520</v>
      </c>
    </row>
    <row r="1047832" spans="5:19" x14ac:dyDescent="0.2">
      <c r="E1047832" s="118" t="s">
        <v>485</v>
      </c>
      <c r="F1047832" s="119"/>
      <c r="G1047832" s="120" t="s">
        <v>521</v>
      </c>
      <c r="H1047832" s="37"/>
      <c r="R1047832" s="118" t="s">
        <v>478</v>
      </c>
      <c r="S1047832" s="126" t="s">
        <v>522</v>
      </c>
    </row>
    <row r="1047833" spans="5:19" x14ac:dyDescent="0.2">
      <c r="E1047833" s="118" t="s">
        <v>485</v>
      </c>
      <c r="F1047833" s="119"/>
      <c r="G1047833" s="120" t="s">
        <v>523</v>
      </c>
      <c r="H1047833" s="37"/>
      <c r="R1047833" s="118" t="s">
        <v>478</v>
      </c>
      <c r="S1047833" s="126" t="s">
        <v>524</v>
      </c>
    </row>
    <row r="1047834" spans="5:19" x14ac:dyDescent="0.2">
      <c r="E1047834" s="118" t="s">
        <v>485</v>
      </c>
      <c r="F1047834" s="119"/>
      <c r="G1047834" s="120" t="s">
        <v>232</v>
      </c>
      <c r="H1047834" s="37"/>
      <c r="R1047834" s="118" t="s">
        <v>478</v>
      </c>
      <c r="S1047834" s="126" t="s">
        <v>525</v>
      </c>
    </row>
    <row r="1047835" spans="5:19" x14ac:dyDescent="0.2">
      <c r="E1047835" s="118" t="s">
        <v>485</v>
      </c>
      <c r="F1047835" s="119"/>
      <c r="G1047835" s="120" t="s">
        <v>526</v>
      </c>
      <c r="H1047835" s="37"/>
      <c r="R1047835" s="118" t="s">
        <v>478</v>
      </c>
      <c r="S1047835" s="126" t="s">
        <v>527</v>
      </c>
    </row>
    <row r="1047836" spans="5:19" x14ac:dyDescent="0.2">
      <c r="E1047836" s="118" t="s">
        <v>485</v>
      </c>
      <c r="F1047836" s="119"/>
      <c r="G1047836" s="120" t="s">
        <v>317</v>
      </c>
      <c r="H1047836" s="37"/>
      <c r="R1047836" s="118" t="s">
        <v>478</v>
      </c>
      <c r="S1047836" s="126" t="s">
        <v>528</v>
      </c>
    </row>
    <row r="1047837" spans="5:19" x14ac:dyDescent="0.2">
      <c r="E1047837" s="118" t="s">
        <v>485</v>
      </c>
      <c r="F1047837" s="119"/>
      <c r="G1047837" s="120" t="s">
        <v>529</v>
      </c>
      <c r="H1047837" s="37"/>
      <c r="R1047837" s="118" t="s">
        <v>478</v>
      </c>
      <c r="S1047837" s="126" t="s">
        <v>530</v>
      </c>
    </row>
    <row r="1047838" spans="5:19" x14ac:dyDescent="0.2">
      <c r="E1047838" s="118" t="s">
        <v>485</v>
      </c>
      <c r="F1047838" s="119"/>
      <c r="G1047838" s="120" t="s">
        <v>531</v>
      </c>
      <c r="H1047838" s="37"/>
      <c r="R1047838" s="118" t="s">
        <v>478</v>
      </c>
      <c r="S1047838" s="126" t="s">
        <v>532</v>
      </c>
    </row>
    <row r="1047839" spans="5:19" x14ac:dyDescent="0.2">
      <c r="E1047839" s="118" t="s">
        <v>485</v>
      </c>
      <c r="F1047839" s="119"/>
      <c r="G1047839" s="120" t="s">
        <v>533</v>
      </c>
      <c r="H1047839" s="37"/>
      <c r="R1047839" s="118" t="s">
        <v>478</v>
      </c>
      <c r="S1047839" s="126" t="s">
        <v>534</v>
      </c>
    </row>
    <row r="1047840" spans="5:19" x14ac:dyDescent="0.2">
      <c r="E1047840" s="118" t="s">
        <v>485</v>
      </c>
      <c r="F1047840" s="119"/>
      <c r="G1047840" s="120" t="s">
        <v>535</v>
      </c>
      <c r="H1047840" s="37"/>
      <c r="R1047840" s="118" t="s">
        <v>478</v>
      </c>
      <c r="S1047840" s="126" t="s">
        <v>536</v>
      </c>
    </row>
    <row r="1047841" spans="5:19" x14ac:dyDescent="0.2">
      <c r="E1047841" s="118" t="s">
        <v>485</v>
      </c>
      <c r="F1047841" s="119"/>
      <c r="G1047841" s="120" t="s">
        <v>537</v>
      </c>
      <c r="H1047841" s="37"/>
      <c r="R1047841" s="118" t="s">
        <v>478</v>
      </c>
      <c r="S1047841" s="126" t="s">
        <v>538</v>
      </c>
    </row>
    <row r="1047842" spans="5:19" x14ac:dyDescent="0.2">
      <c r="E1047842" s="118" t="s">
        <v>485</v>
      </c>
      <c r="F1047842" s="119"/>
      <c r="G1047842" s="120" t="s">
        <v>539</v>
      </c>
      <c r="H1047842" s="37"/>
      <c r="R1047842" s="118" t="s">
        <v>478</v>
      </c>
      <c r="S1047842" s="126" t="s">
        <v>540</v>
      </c>
    </row>
    <row r="1047843" spans="5:19" x14ac:dyDescent="0.2">
      <c r="E1047843" s="118" t="s">
        <v>485</v>
      </c>
      <c r="F1047843" s="119"/>
      <c r="G1047843" s="120" t="s">
        <v>541</v>
      </c>
      <c r="H1047843" s="37"/>
      <c r="R1047843" s="118" t="s">
        <v>478</v>
      </c>
      <c r="S1047843" s="126" t="s">
        <v>542</v>
      </c>
    </row>
    <row r="1047844" spans="5:19" x14ac:dyDescent="0.2">
      <c r="E1047844" s="118" t="s">
        <v>485</v>
      </c>
      <c r="F1047844" s="119"/>
      <c r="G1047844" s="120" t="s">
        <v>543</v>
      </c>
      <c r="H1047844" s="37"/>
      <c r="R1047844" s="118" t="s">
        <v>478</v>
      </c>
      <c r="S1047844" s="126" t="s">
        <v>544</v>
      </c>
    </row>
    <row r="1047845" spans="5:19" x14ac:dyDescent="0.2">
      <c r="E1047845" s="118" t="s">
        <v>485</v>
      </c>
      <c r="F1047845" s="119"/>
      <c r="G1047845" s="120" t="s">
        <v>246</v>
      </c>
      <c r="H1047845" s="37"/>
      <c r="R1047845" s="118" t="s">
        <v>478</v>
      </c>
      <c r="S1047845" s="126" t="s">
        <v>545</v>
      </c>
    </row>
    <row r="1047846" spans="5:19" x14ac:dyDescent="0.2">
      <c r="E1047846" s="118" t="s">
        <v>485</v>
      </c>
      <c r="F1047846" s="119"/>
      <c r="G1047846" s="120" t="s">
        <v>546</v>
      </c>
      <c r="H1047846" s="37"/>
      <c r="R1047846" s="118" t="s">
        <v>478</v>
      </c>
      <c r="S1047846" s="126" t="s">
        <v>547</v>
      </c>
    </row>
    <row r="1047847" spans="5:19" x14ac:dyDescent="0.2">
      <c r="E1047847" s="118" t="s">
        <v>485</v>
      </c>
      <c r="F1047847" s="119"/>
      <c r="G1047847" s="120" t="s">
        <v>548</v>
      </c>
      <c r="H1047847" s="37"/>
      <c r="R1047847" s="118" t="s">
        <v>478</v>
      </c>
      <c r="S1047847" s="126" t="s">
        <v>549</v>
      </c>
    </row>
    <row r="1047848" spans="5:19" x14ac:dyDescent="0.2">
      <c r="E1047848" s="118" t="s">
        <v>485</v>
      </c>
      <c r="F1047848" s="119"/>
      <c r="G1047848" s="120" t="s">
        <v>550</v>
      </c>
      <c r="H1047848" s="37"/>
      <c r="R1047848" s="118" t="s">
        <v>478</v>
      </c>
      <c r="S1047848" s="126" t="s">
        <v>551</v>
      </c>
    </row>
    <row r="1047849" spans="5:19" x14ac:dyDescent="0.2">
      <c r="E1047849" s="118" t="s">
        <v>485</v>
      </c>
      <c r="F1047849" s="119"/>
      <c r="G1047849" s="120" t="s">
        <v>552</v>
      </c>
      <c r="H1047849" s="37"/>
      <c r="R1047849" s="118" t="s">
        <v>478</v>
      </c>
      <c r="S1047849" s="126" t="s">
        <v>553</v>
      </c>
    </row>
    <row r="1047850" spans="5:19" x14ac:dyDescent="0.2">
      <c r="E1047850" s="118" t="s">
        <v>485</v>
      </c>
      <c r="F1047850" s="119"/>
      <c r="G1047850" s="120" t="s">
        <v>554</v>
      </c>
      <c r="H1047850" s="37"/>
      <c r="R1047850" s="118" t="s">
        <v>478</v>
      </c>
      <c r="S1047850" s="126" t="s">
        <v>555</v>
      </c>
    </row>
    <row r="1047851" spans="5:19" x14ac:dyDescent="0.2">
      <c r="E1047851" s="118" t="s">
        <v>485</v>
      </c>
      <c r="F1047851" s="119"/>
      <c r="G1047851" s="120" t="s">
        <v>556</v>
      </c>
      <c r="H1047851" s="37"/>
      <c r="R1047851" s="118" t="s">
        <v>478</v>
      </c>
      <c r="S1047851" s="126" t="s">
        <v>557</v>
      </c>
    </row>
    <row r="1047852" spans="5:19" x14ac:dyDescent="0.2">
      <c r="E1047852" s="118" t="s">
        <v>485</v>
      </c>
      <c r="F1047852" s="119"/>
      <c r="G1047852" s="120" t="s">
        <v>558</v>
      </c>
      <c r="H1047852" s="37"/>
      <c r="R1047852" s="118" t="s">
        <v>478</v>
      </c>
      <c r="S1047852" s="126" t="s">
        <v>559</v>
      </c>
    </row>
    <row r="1047853" spans="5:19" x14ac:dyDescent="0.2">
      <c r="E1047853" s="118" t="s">
        <v>485</v>
      </c>
      <c r="F1047853" s="119"/>
      <c r="G1047853" s="120" t="s">
        <v>560</v>
      </c>
      <c r="H1047853" s="37"/>
      <c r="R1047853" s="118" t="s">
        <v>478</v>
      </c>
      <c r="S1047853" s="126" t="s">
        <v>561</v>
      </c>
    </row>
    <row r="1047854" spans="5:19" x14ac:dyDescent="0.2">
      <c r="E1047854" s="118" t="s">
        <v>485</v>
      </c>
      <c r="F1047854" s="119"/>
      <c r="G1047854" s="120" t="s">
        <v>562</v>
      </c>
      <c r="H1047854" s="37"/>
      <c r="R1047854" s="118" t="s">
        <v>478</v>
      </c>
      <c r="S1047854" s="126" t="s">
        <v>563</v>
      </c>
    </row>
    <row r="1047855" spans="5:19" x14ac:dyDescent="0.2">
      <c r="E1047855" s="118" t="s">
        <v>564</v>
      </c>
      <c r="F1047855" s="119"/>
      <c r="G1047855" s="120" t="s">
        <v>565</v>
      </c>
      <c r="H1047855" s="37"/>
      <c r="R1047855" s="118" t="s">
        <v>566</v>
      </c>
      <c r="S1047855" s="126" t="s">
        <v>567</v>
      </c>
    </row>
    <row r="1047856" spans="5:19" x14ac:dyDescent="0.2">
      <c r="E1047856" s="118" t="s">
        <v>564</v>
      </c>
      <c r="F1047856" s="119"/>
      <c r="G1047856" s="120" t="s">
        <v>568</v>
      </c>
      <c r="H1047856" s="37"/>
      <c r="R1047856" s="118" t="s">
        <v>566</v>
      </c>
      <c r="S1047856" s="126" t="s">
        <v>569</v>
      </c>
    </row>
    <row r="1047857" spans="5:19" x14ac:dyDescent="0.2">
      <c r="E1047857" s="118" t="s">
        <v>564</v>
      </c>
      <c r="F1047857" s="119"/>
      <c r="G1047857" s="120" t="s">
        <v>570</v>
      </c>
      <c r="H1047857" s="37"/>
      <c r="R1047857" s="118" t="s">
        <v>566</v>
      </c>
      <c r="S1047857" s="126" t="s">
        <v>571</v>
      </c>
    </row>
    <row r="1047858" spans="5:19" x14ac:dyDescent="0.2">
      <c r="E1047858" s="118" t="s">
        <v>564</v>
      </c>
      <c r="F1047858" s="119"/>
      <c r="G1047858" s="120" t="s">
        <v>572</v>
      </c>
      <c r="H1047858" s="37"/>
      <c r="R1047858" s="118" t="s">
        <v>566</v>
      </c>
      <c r="S1047858" s="126" t="s">
        <v>573</v>
      </c>
    </row>
    <row r="1047859" spans="5:19" x14ac:dyDescent="0.2">
      <c r="E1047859" s="118" t="s">
        <v>564</v>
      </c>
      <c r="F1047859" s="119"/>
      <c r="G1047859" s="120" t="s">
        <v>574</v>
      </c>
      <c r="H1047859" s="37"/>
      <c r="R1047859" s="118" t="s">
        <v>566</v>
      </c>
      <c r="S1047859" s="126" t="s">
        <v>575</v>
      </c>
    </row>
    <row r="1047860" spans="5:19" x14ac:dyDescent="0.2">
      <c r="E1047860" s="118" t="s">
        <v>564</v>
      </c>
      <c r="F1047860" s="119"/>
      <c r="G1047860" s="120" t="s">
        <v>576</v>
      </c>
      <c r="H1047860" s="37"/>
      <c r="R1047860" s="118" t="s">
        <v>566</v>
      </c>
      <c r="S1047860" s="126" t="s">
        <v>577</v>
      </c>
    </row>
    <row r="1047861" spans="5:19" x14ac:dyDescent="0.2">
      <c r="E1047861" s="118" t="s">
        <v>564</v>
      </c>
      <c r="F1047861" s="119"/>
      <c r="G1047861" s="120" t="s">
        <v>578</v>
      </c>
      <c r="H1047861" s="37"/>
      <c r="R1047861" s="118" t="s">
        <v>566</v>
      </c>
      <c r="S1047861" s="126" t="s">
        <v>579</v>
      </c>
    </row>
    <row r="1047862" spans="5:19" x14ac:dyDescent="0.2">
      <c r="E1047862" s="118" t="s">
        <v>564</v>
      </c>
      <c r="F1047862" s="119"/>
      <c r="G1047862" s="120" t="s">
        <v>580</v>
      </c>
      <c r="H1047862" s="37"/>
      <c r="R1047862" s="118" t="s">
        <v>566</v>
      </c>
      <c r="S1047862" s="126" t="s">
        <v>581</v>
      </c>
    </row>
    <row r="1047863" spans="5:19" x14ac:dyDescent="0.2">
      <c r="E1047863" s="118" t="s">
        <v>564</v>
      </c>
      <c r="F1047863" s="119"/>
      <c r="G1047863" s="120" t="s">
        <v>582</v>
      </c>
      <c r="H1047863" s="37"/>
      <c r="R1047863" s="118" t="s">
        <v>566</v>
      </c>
      <c r="S1047863" s="126" t="s">
        <v>583</v>
      </c>
    </row>
    <row r="1047864" spans="5:19" x14ac:dyDescent="0.2">
      <c r="E1047864" s="118" t="s">
        <v>564</v>
      </c>
      <c r="F1047864" s="119"/>
      <c r="G1047864" s="120" t="s">
        <v>584</v>
      </c>
      <c r="H1047864" s="37"/>
      <c r="R1047864" s="118" t="s">
        <v>566</v>
      </c>
      <c r="S1047864" s="126" t="s">
        <v>585</v>
      </c>
    </row>
    <row r="1047865" spans="5:19" x14ac:dyDescent="0.2">
      <c r="E1047865" s="118" t="s">
        <v>564</v>
      </c>
      <c r="F1047865" s="119"/>
      <c r="G1047865" s="120" t="s">
        <v>586</v>
      </c>
      <c r="H1047865" s="37"/>
      <c r="R1047865" s="118" t="s">
        <v>566</v>
      </c>
      <c r="S1047865" s="126" t="s">
        <v>587</v>
      </c>
    </row>
    <row r="1047866" spans="5:19" x14ac:dyDescent="0.2">
      <c r="E1047866" s="118" t="s">
        <v>564</v>
      </c>
      <c r="F1047866" s="119"/>
      <c r="G1047866" s="120" t="s">
        <v>588</v>
      </c>
      <c r="H1047866" s="37"/>
      <c r="R1047866" s="118" t="s">
        <v>566</v>
      </c>
      <c r="S1047866" s="126" t="s">
        <v>589</v>
      </c>
    </row>
    <row r="1047867" spans="5:19" x14ac:dyDescent="0.2">
      <c r="E1047867" s="118" t="s">
        <v>564</v>
      </c>
      <c r="F1047867" s="119"/>
      <c r="G1047867" s="120" t="s">
        <v>590</v>
      </c>
      <c r="H1047867" s="37"/>
      <c r="R1047867" s="118" t="s">
        <v>566</v>
      </c>
      <c r="S1047867" s="126" t="s">
        <v>591</v>
      </c>
    </row>
    <row r="1047868" spans="5:19" x14ac:dyDescent="0.2">
      <c r="E1047868" s="118" t="s">
        <v>564</v>
      </c>
      <c r="F1047868" s="119"/>
      <c r="G1047868" s="120" t="s">
        <v>592</v>
      </c>
      <c r="H1047868" s="37"/>
      <c r="R1047868" s="118" t="s">
        <v>566</v>
      </c>
      <c r="S1047868" s="126" t="s">
        <v>593</v>
      </c>
    </row>
    <row r="1047869" spans="5:19" x14ac:dyDescent="0.2">
      <c r="E1047869" s="118" t="s">
        <v>564</v>
      </c>
      <c r="F1047869" s="119"/>
      <c r="G1047869" s="120" t="s">
        <v>594</v>
      </c>
      <c r="H1047869" s="37"/>
      <c r="R1047869" s="118" t="s">
        <v>566</v>
      </c>
      <c r="S1047869" s="126" t="s">
        <v>595</v>
      </c>
    </row>
    <row r="1047870" spans="5:19" x14ac:dyDescent="0.2">
      <c r="E1047870" s="118" t="s">
        <v>564</v>
      </c>
      <c r="F1047870" s="119"/>
      <c r="G1047870" s="120" t="s">
        <v>596</v>
      </c>
      <c r="H1047870" s="37"/>
      <c r="R1047870" s="118" t="s">
        <v>566</v>
      </c>
      <c r="S1047870" s="126" t="s">
        <v>597</v>
      </c>
    </row>
    <row r="1047871" spans="5:19" x14ac:dyDescent="0.2">
      <c r="E1047871" s="118" t="s">
        <v>564</v>
      </c>
      <c r="F1047871" s="119"/>
      <c r="G1047871" s="120" t="s">
        <v>598</v>
      </c>
      <c r="H1047871" s="37"/>
      <c r="R1047871" s="118" t="s">
        <v>566</v>
      </c>
      <c r="S1047871" s="126" t="s">
        <v>599</v>
      </c>
    </row>
    <row r="1047872" spans="5:19" x14ac:dyDescent="0.2">
      <c r="E1047872" s="118" t="s">
        <v>564</v>
      </c>
      <c r="F1047872" s="119"/>
      <c r="G1047872" s="120" t="s">
        <v>600</v>
      </c>
      <c r="H1047872" s="37"/>
      <c r="R1047872" s="118" t="s">
        <v>566</v>
      </c>
      <c r="S1047872" s="126" t="s">
        <v>601</v>
      </c>
    </row>
    <row r="1047873" spans="5:19" x14ac:dyDescent="0.2">
      <c r="E1047873" s="118" t="s">
        <v>564</v>
      </c>
      <c r="F1047873" s="119"/>
      <c r="G1047873" s="120" t="s">
        <v>602</v>
      </c>
      <c r="H1047873" s="37"/>
      <c r="R1047873" s="118" t="s">
        <v>566</v>
      </c>
      <c r="S1047873" s="126" t="s">
        <v>603</v>
      </c>
    </row>
    <row r="1047874" spans="5:19" x14ac:dyDescent="0.2">
      <c r="E1047874" s="118" t="s">
        <v>564</v>
      </c>
      <c r="F1047874" s="119"/>
      <c r="G1047874" s="120" t="s">
        <v>604</v>
      </c>
      <c r="H1047874" s="37"/>
      <c r="R1047874" s="118" t="s">
        <v>566</v>
      </c>
      <c r="S1047874" s="126" t="s">
        <v>605</v>
      </c>
    </row>
    <row r="1047875" spans="5:19" x14ac:dyDescent="0.2">
      <c r="E1047875" s="118" t="s">
        <v>564</v>
      </c>
      <c r="F1047875" s="119"/>
      <c r="G1047875" s="120" t="s">
        <v>606</v>
      </c>
      <c r="H1047875" s="37"/>
      <c r="R1047875" s="118" t="s">
        <v>566</v>
      </c>
      <c r="S1047875" s="126" t="s">
        <v>607</v>
      </c>
    </row>
    <row r="1047876" spans="5:19" x14ac:dyDescent="0.2">
      <c r="E1047876" s="118" t="s">
        <v>564</v>
      </c>
      <c r="F1047876" s="119"/>
      <c r="G1047876" s="120" t="s">
        <v>608</v>
      </c>
      <c r="H1047876" s="37"/>
      <c r="R1047876" s="118" t="s">
        <v>566</v>
      </c>
      <c r="S1047876" s="126" t="s">
        <v>609</v>
      </c>
    </row>
    <row r="1047877" spans="5:19" x14ac:dyDescent="0.2">
      <c r="E1047877" s="118" t="s">
        <v>564</v>
      </c>
      <c r="F1047877" s="119"/>
      <c r="G1047877" s="120" t="s">
        <v>610</v>
      </c>
      <c r="H1047877" s="37"/>
      <c r="R1047877" s="118" t="s">
        <v>566</v>
      </c>
      <c r="S1047877" s="126" t="s">
        <v>611</v>
      </c>
    </row>
    <row r="1047878" spans="5:19" x14ac:dyDescent="0.2">
      <c r="E1047878" s="118" t="s">
        <v>564</v>
      </c>
      <c r="F1047878" s="119"/>
      <c r="G1047878" s="120" t="s">
        <v>612</v>
      </c>
      <c r="H1047878" s="37"/>
      <c r="R1047878" s="118" t="s">
        <v>566</v>
      </c>
      <c r="S1047878" s="126" t="s">
        <v>613</v>
      </c>
    </row>
    <row r="1047879" spans="5:19" x14ac:dyDescent="0.2">
      <c r="E1047879" s="118" t="s">
        <v>564</v>
      </c>
      <c r="F1047879" s="119"/>
      <c r="G1047879" s="120" t="s">
        <v>614</v>
      </c>
      <c r="H1047879" s="37"/>
      <c r="R1047879" s="118" t="s">
        <v>566</v>
      </c>
      <c r="S1047879" s="126" t="s">
        <v>615</v>
      </c>
    </row>
    <row r="1047880" spans="5:19" x14ac:dyDescent="0.2">
      <c r="E1047880" s="118" t="s">
        <v>220</v>
      </c>
      <c r="F1047880" s="119"/>
      <c r="G1047880" s="120" t="s">
        <v>616</v>
      </c>
      <c r="H1047880" s="37"/>
      <c r="R1047880" s="118" t="s">
        <v>566</v>
      </c>
      <c r="S1047880" s="126" t="s">
        <v>617</v>
      </c>
    </row>
    <row r="1047881" spans="5:19" x14ac:dyDescent="0.2">
      <c r="E1047881" s="118" t="s">
        <v>220</v>
      </c>
      <c r="F1047881" s="119"/>
      <c r="G1047881" s="120" t="s">
        <v>618</v>
      </c>
      <c r="H1047881" s="37"/>
      <c r="R1047881" s="118" t="s">
        <v>566</v>
      </c>
      <c r="S1047881" s="126" t="s">
        <v>619</v>
      </c>
    </row>
    <row r="1047882" spans="5:19" x14ac:dyDescent="0.2">
      <c r="E1047882" s="118" t="s">
        <v>220</v>
      </c>
      <c r="F1047882" s="119"/>
      <c r="G1047882" s="120" t="s">
        <v>265</v>
      </c>
      <c r="H1047882" s="37"/>
      <c r="R1047882" s="118" t="s">
        <v>566</v>
      </c>
      <c r="S1047882" s="126" t="s">
        <v>620</v>
      </c>
    </row>
    <row r="1047883" spans="5:19" x14ac:dyDescent="0.2">
      <c r="E1047883" s="118" t="s">
        <v>220</v>
      </c>
      <c r="F1047883" s="119"/>
      <c r="G1047883" s="120" t="s">
        <v>621</v>
      </c>
      <c r="H1047883" s="37"/>
      <c r="R1047883" s="118" t="s">
        <v>566</v>
      </c>
      <c r="S1047883" s="126" t="s">
        <v>622</v>
      </c>
    </row>
    <row r="1047884" spans="5:19" x14ac:dyDescent="0.2">
      <c r="E1047884" s="118" t="s">
        <v>220</v>
      </c>
      <c r="F1047884" s="119"/>
      <c r="G1047884" s="120" t="s">
        <v>623</v>
      </c>
      <c r="H1047884" s="37"/>
      <c r="R1047884" s="118" t="s">
        <v>566</v>
      </c>
      <c r="S1047884" s="126" t="s">
        <v>624</v>
      </c>
    </row>
    <row r="1047885" spans="5:19" x14ac:dyDescent="0.2">
      <c r="E1047885" s="118" t="s">
        <v>220</v>
      </c>
      <c r="F1047885" s="119"/>
      <c r="G1047885" s="120" t="s">
        <v>625</v>
      </c>
      <c r="H1047885" s="37"/>
      <c r="R1047885" s="118" t="s">
        <v>566</v>
      </c>
      <c r="S1047885" s="126" t="s">
        <v>626</v>
      </c>
    </row>
    <row r="1047886" spans="5:19" x14ac:dyDescent="0.2">
      <c r="E1047886" s="118" t="s">
        <v>220</v>
      </c>
      <c r="F1047886" s="119"/>
      <c r="G1047886" s="120" t="s">
        <v>627</v>
      </c>
      <c r="H1047886" s="37"/>
      <c r="R1047886" s="118" t="s">
        <v>566</v>
      </c>
      <c r="S1047886" s="126" t="s">
        <v>628</v>
      </c>
    </row>
    <row r="1047887" spans="5:19" x14ac:dyDescent="0.2">
      <c r="E1047887" s="118" t="s">
        <v>220</v>
      </c>
      <c r="F1047887" s="119"/>
      <c r="G1047887" s="120" t="s">
        <v>629</v>
      </c>
      <c r="H1047887" s="37"/>
      <c r="R1047887" s="118" t="s">
        <v>566</v>
      </c>
      <c r="S1047887" s="126" t="s">
        <v>630</v>
      </c>
    </row>
    <row r="1047888" spans="5:19" x14ac:dyDescent="0.2">
      <c r="E1047888" s="118" t="s">
        <v>220</v>
      </c>
      <c r="F1047888" s="119"/>
      <c r="G1047888" s="120" t="s">
        <v>631</v>
      </c>
      <c r="H1047888" s="37"/>
      <c r="R1047888" s="118" t="s">
        <v>566</v>
      </c>
      <c r="S1047888" s="126" t="s">
        <v>632</v>
      </c>
    </row>
    <row r="1047889" spans="5:19" x14ac:dyDescent="0.2">
      <c r="E1047889" s="118" t="s">
        <v>220</v>
      </c>
      <c r="F1047889" s="119"/>
      <c r="G1047889" s="120" t="s">
        <v>633</v>
      </c>
      <c r="H1047889" s="37"/>
      <c r="R1047889" s="118" t="s">
        <v>566</v>
      </c>
      <c r="S1047889" s="126" t="s">
        <v>634</v>
      </c>
    </row>
    <row r="1047890" spans="5:19" x14ac:dyDescent="0.2">
      <c r="E1047890" s="118" t="s">
        <v>220</v>
      </c>
      <c r="F1047890" s="119"/>
      <c r="G1047890" s="120" t="s">
        <v>635</v>
      </c>
      <c r="H1047890" s="37"/>
      <c r="R1047890" s="118" t="s">
        <v>566</v>
      </c>
      <c r="S1047890" s="126" t="s">
        <v>636</v>
      </c>
    </row>
    <row r="1047891" spans="5:19" x14ac:dyDescent="0.2">
      <c r="E1047891" s="118" t="s">
        <v>220</v>
      </c>
      <c r="F1047891" s="119"/>
      <c r="G1047891" s="120" t="s">
        <v>637</v>
      </c>
      <c r="H1047891" s="37"/>
      <c r="R1047891" s="118" t="s">
        <v>566</v>
      </c>
      <c r="S1047891" s="126" t="s">
        <v>638</v>
      </c>
    </row>
    <row r="1047892" spans="5:19" x14ac:dyDescent="0.2">
      <c r="E1047892" s="118" t="s">
        <v>220</v>
      </c>
      <c r="F1047892" s="119"/>
      <c r="G1047892" s="120" t="s">
        <v>639</v>
      </c>
      <c r="H1047892" s="37"/>
      <c r="R1047892" s="118" t="s">
        <v>566</v>
      </c>
      <c r="S1047892" s="126" t="s">
        <v>640</v>
      </c>
    </row>
    <row r="1047893" spans="5:19" x14ac:dyDescent="0.2">
      <c r="E1047893" s="118" t="s">
        <v>220</v>
      </c>
      <c r="F1047893" s="119"/>
      <c r="G1047893" s="120" t="s">
        <v>641</v>
      </c>
      <c r="H1047893" s="37"/>
      <c r="R1047893" s="118" t="s">
        <v>566</v>
      </c>
      <c r="S1047893" s="126" t="s">
        <v>642</v>
      </c>
    </row>
    <row r="1047894" spans="5:19" x14ac:dyDescent="0.2">
      <c r="E1047894" s="118" t="s">
        <v>220</v>
      </c>
      <c r="F1047894" s="119"/>
      <c r="G1047894" s="120" t="s">
        <v>643</v>
      </c>
      <c r="H1047894" s="37"/>
      <c r="R1047894" s="118" t="s">
        <v>566</v>
      </c>
      <c r="S1047894" s="126" t="s">
        <v>644</v>
      </c>
    </row>
    <row r="1047895" spans="5:19" x14ac:dyDescent="0.2">
      <c r="E1047895" s="118" t="s">
        <v>220</v>
      </c>
      <c r="F1047895" s="119"/>
      <c r="G1047895" s="120" t="s">
        <v>645</v>
      </c>
      <c r="H1047895" s="37"/>
      <c r="R1047895" s="118" t="s">
        <v>566</v>
      </c>
      <c r="S1047895" s="126" t="s">
        <v>646</v>
      </c>
    </row>
    <row r="1047896" spans="5:19" x14ac:dyDescent="0.2">
      <c r="E1047896" s="118" t="s">
        <v>220</v>
      </c>
      <c r="F1047896" s="119"/>
      <c r="G1047896" s="120" t="s">
        <v>647</v>
      </c>
      <c r="H1047896" s="37"/>
      <c r="R1047896" s="118" t="s">
        <v>566</v>
      </c>
      <c r="S1047896" s="126" t="s">
        <v>648</v>
      </c>
    </row>
    <row r="1047897" spans="5:19" x14ac:dyDescent="0.2">
      <c r="E1047897" s="118" t="s">
        <v>220</v>
      </c>
      <c r="F1047897" s="119"/>
      <c r="G1047897" s="120" t="s">
        <v>649</v>
      </c>
      <c r="H1047897" s="37"/>
      <c r="R1047897" s="118" t="s">
        <v>566</v>
      </c>
      <c r="S1047897" s="126" t="s">
        <v>650</v>
      </c>
    </row>
    <row r="1047898" spans="5:19" x14ac:dyDescent="0.2">
      <c r="E1047898" s="118" t="s">
        <v>220</v>
      </c>
      <c r="F1047898" s="119"/>
      <c r="G1047898" s="120" t="s">
        <v>651</v>
      </c>
      <c r="H1047898" s="37"/>
      <c r="R1047898" s="118" t="s">
        <v>566</v>
      </c>
      <c r="S1047898" s="126" t="s">
        <v>652</v>
      </c>
    </row>
    <row r="1047899" spans="5:19" x14ac:dyDescent="0.2">
      <c r="E1047899" s="118" t="s">
        <v>220</v>
      </c>
      <c r="F1047899" s="119"/>
      <c r="G1047899" s="120" t="s">
        <v>653</v>
      </c>
      <c r="H1047899" s="37"/>
      <c r="R1047899" s="118" t="s">
        <v>566</v>
      </c>
      <c r="S1047899" s="126" t="s">
        <v>654</v>
      </c>
    </row>
    <row r="1047900" spans="5:19" x14ac:dyDescent="0.2">
      <c r="E1047900" s="118" t="s">
        <v>220</v>
      </c>
      <c r="F1047900" s="119"/>
      <c r="G1047900" s="120" t="s">
        <v>655</v>
      </c>
      <c r="H1047900" s="37"/>
      <c r="R1047900" s="118" t="s">
        <v>566</v>
      </c>
      <c r="S1047900" s="126" t="s">
        <v>656</v>
      </c>
    </row>
    <row r="1047901" spans="5:19" x14ac:dyDescent="0.2">
      <c r="E1047901" s="118" t="s">
        <v>220</v>
      </c>
      <c r="F1047901" s="119"/>
      <c r="G1047901" s="120" t="s">
        <v>657</v>
      </c>
      <c r="H1047901" s="37"/>
      <c r="R1047901" s="118" t="s">
        <v>566</v>
      </c>
      <c r="S1047901" s="126" t="s">
        <v>658</v>
      </c>
    </row>
    <row r="1047902" spans="5:19" x14ac:dyDescent="0.2">
      <c r="E1047902" s="118" t="s">
        <v>220</v>
      </c>
      <c r="F1047902" s="119"/>
      <c r="G1047902" s="120" t="s">
        <v>659</v>
      </c>
      <c r="H1047902" s="37"/>
      <c r="R1047902" s="118" t="s">
        <v>566</v>
      </c>
      <c r="S1047902" s="126" t="s">
        <v>660</v>
      </c>
    </row>
    <row r="1047903" spans="5:19" x14ac:dyDescent="0.2">
      <c r="E1047903" s="118" t="s">
        <v>220</v>
      </c>
      <c r="F1047903" s="119"/>
      <c r="G1047903" s="120" t="s">
        <v>661</v>
      </c>
      <c r="H1047903" s="37"/>
      <c r="R1047903" s="118" t="s">
        <v>566</v>
      </c>
      <c r="S1047903" s="126" t="s">
        <v>662</v>
      </c>
    </row>
    <row r="1047904" spans="5:19" x14ac:dyDescent="0.2">
      <c r="E1047904" s="118" t="s">
        <v>220</v>
      </c>
      <c r="F1047904" s="119"/>
      <c r="G1047904" s="120" t="s">
        <v>149</v>
      </c>
      <c r="H1047904" s="37"/>
      <c r="R1047904" s="118" t="s">
        <v>566</v>
      </c>
      <c r="S1047904" s="126" t="s">
        <v>663</v>
      </c>
    </row>
    <row r="1047905" spans="5:19" x14ac:dyDescent="0.2">
      <c r="E1047905" s="118" t="s">
        <v>220</v>
      </c>
      <c r="F1047905" s="119"/>
      <c r="G1047905" s="120" t="s">
        <v>664</v>
      </c>
      <c r="H1047905" s="37"/>
      <c r="R1047905" s="118" t="s">
        <v>566</v>
      </c>
      <c r="S1047905" s="126" t="s">
        <v>665</v>
      </c>
    </row>
    <row r="1047906" spans="5:19" x14ac:dyDescent="0.2">
      <c r="E1047906" s="118" t="s">
        <v>220</v>
      </c>
      <c r="F1047906" s="119"/>
      <c r="G1047906" s="120" t="s">
        <v>666</v>
      </c>
      <c r="H1047906" s="37"/>
      <c r="R1047906" s="118" t="s">
        <v>566</v>
      </c>
      <c r="S1047906" s="126" t="s">
        <v>667</v>
      </c>
    </row>
    <row r="1047907" spans="5:19" x14ac:dyDescent="0.2">
      <c r="E1047907" s="118" t="s">
        <v>220</v>
      </c>
      <c r="F1047907" s="119"/>
      <c r="G1047907" s="120" t="s">
        <v>668</v>
      </c>
      <c r="H1047907" s="37"/>
      <c r="R1047907" s="118" t="s">
        <v>566</v>
      </c>
      <c r="S1047907" s="126" t="s">
        <v>669</v>
      </c>
    </row>
    <row r="1047908" spans="5:19" x14ac:dyDescent="0.2">
      <c r="E1047908" s="118" t="s">
        <v>220</v>
      </c>
      <c r="F1047908" s="119"/>
      <c r="G1047908" s="120" t="s">
        <v>670</v>
      </c>
      <c r="H1047908" s="37"/>
      <c r="R1047908" s="118" t="s">
        <v>566</v>
      </c>
      <c r="S1047908" s="126" t="s">
        <v>671</v>
      </c>
    </row>
    <row r="1047909" spans="5:19" x14ac:dyDescent="0.2">
      <c r="E1047909" s="118" t="s">
        <v>220</v>
      </c>
      <c r="F1047909" s="119"/>
      <c r="G1047909" s="120" t="s">
        <v>672</v>
      </c>
      <c r="H1047909" s="37"/>
      <c r="R1047909" s="118" t="s">
        <v>566</v>
      </c>
      <c r="S1047909" s="126" t="s">
        <v>673</v>
      </c>
    </row>
    <row r="1047910" spans="5:19" x14ac:dyDescent="0.2">
      <c r="E1047910" s="118" t="s">
        <v>674</v>
      </c>
      <c r="F1047910" s="119"/>
      <c r="G1047910" s="120" t="s">
        <v>675</v>
      </c>
      <c r="H1047910" s="37"/>
      <c r="R1047910" s="118" t="s">
        <v>566</v>
      </c>
      <c r="S1047910" s="126" t="s">
        <v>676</v>
      </c>
    </row>
    <row r="1047911" spans="5:19" x14ac:dyDescent="0.2">
      <c r="E1047911" s="118" t="s">
        <v>674</v>
      </c>
      <c r="F1047911" s="119"/>
      <c r="G1047911" s="120" t="s">
        <v>677</v>
      </c>
      <c r="H1047911" s="37"/>
      <c r="R1047911" s="118" t="s">
        <v>566</v>
      </c>
      <c r="S1047911" s="126" t="s">
        <v>678</v>
      </c>
    </row>
    <row r="1047912" spans="5:19" x14ac:dyDescent="0.2">
      <c r="E1047912" s="118" t="s">
        <v>674</v>
      </c>
      <c r="F1047912" s="119"/>
      <c r="G1047912" s="120" t="s">
        <v>679</v>
      </c>
      <c r="H1047912" s="37"/>
      <c r="R1047912" s="118" t="s">
        <v>566</v>
      </c>
      <c r="S1047912" s="126" t="s">
        <v>680</v>
      </c>
    </row>
    <row r="1047913" spans="5:19" x14ac:dyDescent="0.2">
      <c r="E1047913" s="118" t="s">
        <v>674</v>
      </c>
      <c r="F1047913" s="119"/>
      <c r="G1047913" s="120" t="s">
        <v>681</v>
      </c>
      <c r="H1047913" s="37"/>
      <c r="R1047913" s="118" t="s">
        <v>566</v>
      </c>
      <c r="S1047913" s="126" t="s">
        <v>682</v>
      </c>
    </row>
    <row r="1047914" spans="5:19" x14ac:dyDescent="0.2">
      <c r="E1047914" s="118" t="s">
        <v>674</v>
      </c>
      <c r="F1047914" s="119"/>
      <c r="G1047914" s="120" t="s">
        <v>683</v>
      </c>
      <c r="H1047914" s="37"/>
      <c r="R1047914" s="118" t="s">
        <v>566</v>
      </c>
      <c r="S1047914" s="126" t="s">
        <v>684</v>
      </c>
    </row>
    <row r="1047915" spans="5:19" x14ac:dyDescent="0.2">
      <c r="E1047915" s="118" t="s">
        <v>674</v>
      </c>
      <c r="F1047915" s="119"/>
      <c r="G1047915" s="120" t="s">
        <v>685</v>
      </c>
      <c r="H1047915" s="37"/>
      <c r="R1047915" s="118" t="s">
        <v>566</v>
      </c>
      <c r="S1047915" s="126" t="s">
        <v>686</v>
      </c>
    </row>
    <row r="1047916" spans="5:19" x14ac:dyDescent="0.2">
      <c r="E1047916" s="118" t="s">
        <v>674</v>
      </c>
      <c r="F1047916" s="119"/>
      <c r="G1047916" s="120" t="s">
        <v>687</v>
      </c>
      <c r="H1047916" s="37"/>
      <c r="R1047916" s="118" t="s">
        <v>566</v>
      </c>
      <c r="S1047916" s="126" t="s">
        <v>688</v>
      </c>
    </row>
    <row r="1047917" spans="5:19" x14ac:dyDescent="0.2">
      <c r="E1047917" s="118" t="s">
        <v>674</v>
      </c>
      <c r="F1047917" s="119"/>
      <c r="G1047917" s="120" t="s">
        <v>689</v>
      </c>
      <c r="H1047917" s="37"/>
      <c r="R1047917" s="118" t="s">
        <v>566</v>
      </c>
      <c r="S1047917" s="126" t="s">
        <v>690</v>
      </c>
    </row>
    <row r="1047918" spans="5:19" x14ac:dyDescent="0.2">
      <c r="E1047918" s="118" t="s">
        <v>674</v>
      </c>
      <c r="F1047918" s="119"/>
      <c r="G1047918" s="120" t="s">
        <v>691</v>
      </c>
      <c r="H1047918" s="37"/>
      <c r="R1047918" s="118" t="s">
        <v>566</v>
      </c>
      <c r="S1047918" s="126" t="s">
        <v>692</v>
      </c>
    </row>
    <row r="1047919" spans="5:19" x14ac:dyDescent="0.2">
      <c r="E1047919" s="118" t="s">
        <v>674</v>
      </c>
      <c r="F1047919" s="119"/>
      <c r="G1047919" s="120" t="s">
        <v>693</v>
      </c>
      <c r="H1047919" s="37"/>
      <c r="R1047919" s="118" t="s">
        <v>566</v>
      </c>
      <c r="S1047919" s="126" t="s">
        <v>694</v>
      </c>
    </row>
    <row r="1047920" spans="5:19" x14ac:dyDescent="0.2">
      <c r="E1047920" s="118" t="s">
        <v>674</v>
      </c>
      <c r="F1047920" s="119"/>
      <c r="G1047920" s="120" t="s">
        <v>695</v>
      </c>
      <c r="H1047920" s="37"/>
      <c r="R1047920" s="118" t="s">
        <v>566</v>
      </c>
      <c r="S1047920" s="126" t="s">
        <v>696</v>
      </c>
    </row>
    <row r="1047921" spans="5:19" x14ac:dyDescent="0.2">
      <c r="E1047921" s="118" t="s">
        <v>674</v>
      </c>
      <c r="F1047921" s="119"/>
      <c r="G1047921" s="120" t="s">
        <v>697</v>
      </c>
      <c r="H1047921" s="37"/>
      <c r="R1047921" s="118" t="s">
        <v>566</v>
      </c>
      <c r="S1047921" s="126" t="s">
        <v>698</v>
      </c>
    </row>
    <row r="1047922" spans="5:19" x14ac:dyDescent="0.2">
      <c r="E1047922" s="118" t="s">
        <v>674</v>
      </c>
      <c r="F1047922" s="119"/>
      <c r="G1047922" s="120" t="s">
        <v>699</v>
      </c>
      <c r="H1047922" s="37"/>
      <c r="R1047922" s="118" t="s">
        <v>566</v>
      </c>
      <c r="S1047922" s="126" t="s">
        <v>700</v>
      </c>
    </row>
    <row r="1047923" spans="5:19" x14ac:dyDescent="0.2">
      <c r="E1047923" s="118" t="s">
        <v>674</v>
      </c>
      <c r="F1047923" s="119"/>
      <c r="G1047923" s="120" t="s">
        <v>701</v>
      </c>
      <c r="H1047923" s="37"/>
      <c r="R1047923" s="118" t="s">
        <v>566</v>
      </c>
      <c r="S1047923" s="126" t="s">
        <v>702</v>
      </c>
    </row>
    <row r="1047924" spans="5:19" x14ac:dyDescent="0.2">
      <c r="E1047924" s="118" t="s">
        <v>674</v>
      </c>
      <c r="F1047924" s="119"/>
      <c r="G1047924" s="120" t="s">
        <v>703</v>
      </c>
      <c r="H1047924" s="37"/>
      <c r="R1047924" s="118" t="s">
        <v>566</v>
      </c>
      <c r="S1047924" s="126" t="s">
        <v>704</v>
      </c>
    </row>
    <row r="1047925" spans="5:19" x14ac:dyDescent="0.2">
      <c r="E1047925" s="118" t="s">
        <v>674</v>
      </c>
      <c r="F1047925" s="119"/>
      <c r="G1047925" s="120" t="s">
        <v>705</v>
      </c>
      <c r="H1047925" s="37"/>
      <c r="R1047925" s="118" t="s">
        <v>566</v>
      </c>
      <c r="S1047925" s="126" t="s">
        <v>706</v>
      </c>
    </row>
    <row r="1047926" spans="5:19" x14ac:dyDescent="0.2">
      <c r="E1047926" s="118" t="s">
        <v>674</v>
      </c>
      <c r="F1047926" s="119"/>
      <c r="G1047926" s="120" t="s">
        <v>707</v>
      </c>
      <c r="H1047926" s="37"/>
      <c r="R1047926" s="118" t="s">
        <v>566</v>
      </c>
      <c r="S1047926" s="126" t="s">
        <v>708</v>
      </c>
    </row>
    <row r="1047927" spans="5:19" x14ac:dyDescent="0.2">
      <c r="E1047927" s="118" t="s">
        <v>674</v>
      </c>
      <c r="F1047927" s="119"/>
      <c r="G1047927" s="120" t="s">
        <v>709</v>
      </c>
      <c r="H1047927" s="37"/>
      <c r="R1047927" s="118" t="s">
        <v>566</v>
      </c>
      <c r="S1047927" s="126" t="s">
        <v>710</v>
      </c>
    </row>
    <row r="1047928" spans="5:19" x14ac:dyDescent="0.2">
      <c r="E1047928" s="118" t="s">
        <v>674</v>
      </c>
      <c r="F1047928" s="119"/>
      <c r="G1047928" s="120" t="s">
        <v>711</v>
      </c>
      <c r="H1047928" s="37"/>
      <c r="R1047928" s="118" t="s">
        <v>566</v>
      </c>
      <c r="S1047928" s="126" t="s">
        <v>712</v>
      </c>
    </row>
    <row r="1047929" spans="5:19" x14ac:dyDescent="0.2">
      <c r="E1047929" s="118" t="s">
        <v>674</v>
      </c>
      <c r="F1047929" s="119"/>
      <c r="G1047929" s="120" t="s">
        <v>713</v>
      </c>
      <c r="H1047929" s="37"/>
      <c r="R1047929" s="118" t="s">
        <v>566</v>
      </c>
      <c r="S1047929" s="126" t="s">
        <v>714</v>
      </c>
    </row>
    <row r="1047930" spans="5:19" x14ac:dyDescent="0.2">
      <c r="E1047930" s="118" t="s">
        <v>674</v>
      </c>
      <c r="F1047930" s="119"/>
      <c r="G1047930" s="120" t="s">
        <v>715</v>
      </c>
      <c r="H1047930" s="37"/>
      <c r="R1047930" s="118" t="s">
        <v>566</v>
      </c>
      <c r="S1047930" s="126" t="s">
        <v>716</v>
      </c>
    </row>
    <row r="1047931" spans="5:19" x14ac:dyDescent="0.2">
      <c r="E1047931" s="118" t="s">
        <v>674</v>
      </c>
      <c r="F1047931" s="119"/>
      <c r="G1047931" s="120" t="s">
        <v>717</v>
      </c>
      <c r="H1047931" s="37"/>
      <c r="R1047931" s="118" t="s">
        <v>566</v>
      </c>
      <c r="S1047931" s="126" t="s">
        <v>718</v>
      </c>
    </row>
    <row r="1047932" spans="5:19" x14ac:dyDescent="0.2">
      <c r="E1047932" s="118" t="s">
        <v>674</v>
      </c>
      <c r="F1047932" s="119"/>
      <c r="G1047932" s="120" t="s">
        <v>719</v>
      </c>
      <c r="H1047932" s="37"/>
      <c r="R1047932" s="118" t="s">
        <v>566</v>
      </c>
      <c r="S1047932" s="126" t="s">
        <v>720</v>
      </c>
    </row>
    <row r="1047933" spans="5:19" x14ac:dyDescent="0.2">
      <c r="E1047933" s="118" t="s">
        <v>674</v>
      </c>
      <c r="F1047933" s="119"/>
      <c r="G1047933" s="120" t="s">
        <v>224</v>
      </c>
      <c r="H1047933" s="37"/>
      <c r="R1047933" s="118" t="s">
        <v>566</v>
      </c>
      <c r="S1047933" s="126" t="s">
        <v>721</v>
      </c>
    </row>
    <row r="1047934" spans="5:19" x14ac:dyDescent="0.2">
      <c r="E1047934" s="118" t="s">
        <v>674</v>
      </c>
      <c r="F1047934" s="119"/>
      <c r="G1047934" s="120" t="s">
        <v>722</v>
      </c>
      <c r="H1047934" s="37"/>
      <c r="R1047934" s="118" t="s">
        <v>566</v>
      </c>
      <c r="S1047934" s="126" t="s">
        <v>723</v>
      </c>
    </row>
    <row r="1047935" spans="5:19" x14ac:dyDescent="0.2">
      <c r="E1047935" s="118" t="s">
        <v>674</v>
      </c>
      <c r="F1047935" s="119"/>
      <c r="G1047935" s="120" t="s">
        <v>724</v>
      </c>
      <c r="H1047935" s="37"/>
      <c r="R1047935" s="118" t="s">
        <v>566</v>
      </c>
      <c r="S1047935" s="126" t="s">
        <v>725</v>
      </c>
    </row>
    <row r="1047936" spans="5:19" x14ac:dyDescent="0.2">
      <c r="E1047936" s="118" t="s">
        <v>674</v>
      </c>
      <c r="F1047936" s="119"/>
      <c r="G1047936" s="120" t="s">
        <v>726</v>
      </c>
      <c r="H1047936" s="37"/>
      <c r="R1047936" s="118" t="s">
        <v>566</v>
      </c>
      <c r="S1047936" s="126" t="s">
        <v>727</v>
      </c>
    </row>
    <row r="1047937" spans="5:19" x14ac:dyDescent="0.2">
      <c r="E1047937" s="118" t="s">
        <v>674</v>
      </c>
      <c r="F1047937" s="119"/>
      <c r="G1047937" s="120" t="s">
        <v>728</v>
      </c>
      <c r="H1047937" s="37"/>
      <c r="R1047937" s="118" t="s">
        <v>566</v>
      </c>
      <c r="S1047937" s="126" t="s">
        <v>729</v>
      </c>
    </row>
    <row r="1047938" spans="5:19" x14ac:dyDescent="0.2">
      <c r="E1047938" s="118" t="s">
        <v>674</v>
      </c>
      <c r="F1047938" s="119"/>
      <c r="G1047938" s="120" t="s">
        <v>730</v>
      </c>
      <c r="H1047938" s="37"/>
      <c r="R1047938" s="118" t="s">
        <v>566</v>
      </c>
      <c r="S1047938" s="126" t="s">
        <v>731</v>
      </c>
    </row>
    <row r="1047939" spans="5:19" x14ac:dyDescent="0.2">
      <c r="E1047939" s="118" t="s">
        <v>674</v>
      </c>
      <c r="F1047939" s="119"/>
      <c r="G1047939" s="120" t="s">
        <v>732</v>
      </c>
      <c r="H1047939" s="37"/>
      <c r="R1047939" s="118" t="s">
        <v>566</v>
      </c>
      <c r="S1047939" s="126" t="s">
        <v>733</v>
      </c>
    </row>
    <row r="1047940" spans="5:19" x14ac:dyDescent="0.2">
      <c r="E1047940" s="118" t="s">
        <v>674</v>
      </c>
      <c r="F1047940" s="119"/>
      <c r="G1047940" s="120" t="s">
        <v>734</v>
      </c>
      <c r="H1047940" s="37"/>
      <c r="R1047940" s="118" t="s">
        <v>566</v>
      </c>
      <c r="S1047940" s="126" t="s">
        <v>735</v>
      </c>
    </row>
    <row r="1047941" spans="5:19" x14ac:dyDescent="0.2">
      <c r="E1047941" s="118" t="s">
        <v>674</v>
      </c>
      <c r="F1047941" s="119"/>
      <c r="G1047941" s="120" t="s">
        <v>736</v>
      </c>
      <c r="H1047941" s="37"/>
      <c r="R1047941" s="118" t="s">
        <v>566</v>
      </c>
      <c r="S1047941" s="126" t="s">
        <v>737</v>
      </c>
    </row>
    <row r="1047942" spans="5:19" x14ac:dyDescent="0.2">
      <c r="E1047942" s="118" t="s">
        <v>674</v>
      </c>
      <c r="F1047942" s="119"/>
      <c r="G1047942" s="120" t="s">
        <v>738</v>
      </c>
      <c r="H1047942" s="37"/>
      <c r="R1047942" s="118" t="s">
        <v>566</v>
      </c>
      <c r="S1047942" s="126" t="s">
        <v>739</v>
      </c>
    </row>
    <row r="1047943" spans="5:19" x14ac:dyDescent="0.2">
      <c r="E1047943" s="118" t="s">
        <v>674</v>
      </c>
      <c r="F1047943" s="119"/>
      <c r="G1047943" s="120" t="s">
        <v>740</v>
      </c>
      <c r="H1047943" s="37"/>
      <c r="R1047943" s="118" t="s">
        <v>566</v>
      </c>
      <c r="S1047943" s="126" t="s">
        <v>741</v>
      </c>
    </row>
    <row r="1047944" spans="5:19" x14ac:dyDescent="0.2">
      <c r="E1047944" s="118" t="s">
        <v>674</v>
      </c>
      <c r="F1047944" s="119"/>
      <c r="G1047944" s="120" t="s">
        <v>742</v>
      </c>
      <c r="H1047944" s="37"/>
      <c r="R1047944" s="118" t="s">
        <v>566</v>
      </c>
      <c r="S1047944" s="126" t="s">
        <v>743</v>
      </c>
    </row>
    <row r="1047945" spans="5:19" x14ac:dyDescent="0.2">
      <c r="E1047945" s="118" t="s">
        <v>674</v>
      </c>
      <c r="F1047945" s="119"/>
      <c r="G1047945" s="120" t="s">
        <v>744</v>
      </c>
      <c r="H1047945" s="37"/>
      <c r="R1047945" s="118" t="s">
        <v>566</v>
      </c>
      <c r="S1047945" s="126" t="s">
        <v>745</v>
      </c>
    </row>
    <row r="1047946" spans="5:19" x14ac:dyDescent="0.2">
      <c r="E1047946" s="118" t="s">
        <v>674</v>
      </c>
      <c r="F1047946" s="119"/>
      <c r="G1047946" s="120" t="s">
        <v>112</v>
      </c>
      <c r="H1047946" s="37"/>
      <c r="R1047946" s="118" t="s">
        <v>566</v>
      </c>
      <c r="S1047946" s="126" t="s">
        <v>746</v>
      </c>
    </row>
    <row r="1047947" spans="5:19" x14ac:dyDescent="0.2">
      <c r="E1047947" s="118" t="s">
        <v>674</v>
      </c>
      <c r="F1047947" s="119"/>
      <c r="G1047947" s="120" t="s">
        <v>747</v>
      </c>
      <c r="H1047947" s="37"/>
      <c r="R1047947" s="118" t="s">
        <v>566</v>
      </c>
      <c r="S1047947" s="126" t="s">
        <v>748</v>
      </c>
    </row>
    <row r="1047948" spans="5:19" x14ac:dyDescent="0.2">
      <c r="E1047948" s="118" t="s">
        <v>674</v>
      </c>
      <c r="F1047948" s="119"/>
      <c r="G1047948" s="120" t="s">
        <v>749</v>
      </c>
      <c r="H1047948" s="37"/>
      <c r="R1047948" s="118" t="s">
        <v>566</v>
      </c>
      <c r="S1047948" s="126" t="s">
        <v>750</v>
      </c>
    </row>
    <row r="1047949" spans="5:19" x14ac:dyDescent="0.2">
      <c r="E1047949" s="118" t="s">
        <v>674</v>
      </c>
      <c r="F1047949" s="119"/>
      <c r="G1047949" s="120" t="s">
        <v>751</v>
      </c>
      <c r="H1047949" s="37"/>
      <c r="R1047949" s="118" t="s">
        <v>752</v>
      </c>
      <c r="S1047949" s="126" t="s">
        <v>753</v>
      </c>
    </row>
    <row r="1047950" spans="5:19" x14ac:dyDescent="0.2">
      <c r="E1047950" s="118" t="s">
        <v>674</v>
      </c>
      <c r="F1047950" s="119"/>
      <c r="G1047950" s="120" t="s">
        <v>754</v>
      </c>
      <c r="H1047950" s="37"/>
      <c r="R1047950" s="118" t="s">
        <v>752</v>
      </c>
      <c r="S1047950" s="126" t="s">
        <v>755</v>
      </c>
    </row>
    <row r="1047951" spans="5:19" x14ac:dyDescent="0.2">
      <c r="E1047951" s="118" t="s">
        <v>674</v>
      </c>
      <c r="F1047951" s="119"/>
      <c r="G1047951" s="120" t="s">
        <v>756</v>
      </c>
      <c r="H1047951" s="37"/>
      <c r="R1047951" s="118" t="s">
        <v>752</v>
      </c>
      <c r="S1047951" s="126" t="s">
        <v>757</v>
      </c>
    </row>
    <row r="1047952" spans="5:19" x14ac:dyDescent="0.2">
      <c r="E1047952" s="118" t="s">
        <v>674</v>
      </c>
      <c r="F1047952" s="119"/>
      <c r="G1047952" s="120" t="s">
        <v>758</v>
      </c>
      <c r="H1047952" s="37"/>
      <c r="R1047952" s="118" t="s">
        <v>752</v>
      </c>
      <c r="S1047952" s="126" t="s">
        <v>759</v>
      </c>
    </row>
    <row r="1047953" spans="5:19" x14ac:dyDescent="0.2">
      <c r="E1047953" s="118" t="s">
        <v>674</v>
      </c>
      <c r="F1047953" s="119"/>
      <c r="G1047953" s="120" t="s">
        <v>760</v>
      </c>
      <c r="H1047953" s="37"/>
      <c r="R1047953" s="118" t="s">
        <v>752</v>
      </c>
      <c r="S1047953" s="126" t="s">
        <v>761</v>
      </c>
    </row>
    <row r="1047954" spans="5:19" x14ac:dyDescent="0.2">
      <c r="E1047954" s="118" t="s">
        <v>674</v>
      </c>
      <c r="F1047954" s="119"/>
      <c r="G1047954" s="120" t="s">
        <v>762</v>
      </c>
      <c r="H1047954" s="37"/>
      <c r="R1047954" s="118" t="s">
        <v>752</v>
      </c>
      <c r="S1047954" s="126" t="s">
        <v>763</v>
      </c>
    </row>
    <row r="1047955" spans="5:19" x14ac:dyDescent="0.2">
      <c r="E1047955" s="118" t="s">
        <v>674</v>
      </c>
      <c r="F1047955" s="119"/>
      <c r="G1047955" s="120" t="s">
        <v>764</v>
      </c>
      <c r="H1047955" s="37"/>
      <c r="R1047955" s="118" t="s">
        <v>752</v>
      </c>
      <c r="S1047955" s="126" t="s">
        <v>765</v>
      </c>
    </row>
    <row r="1047956" spans="5:19" x14ac:dyDescent="0.2">
      <c r="E1047956" s="118" t="s">
        <v>674</v>
      </c>
      <c r="F1047956" s="119"/>
      <c r="G1047956" s="120" t="s">
        <v>766</v>
      </c>
      <c r="H1047956" s="37"/>
      <c r="R1047956" s="118" t="s">
        <v>752</v>
      </c>
      <c r="S1047956" s="126" t="s">
        <v>767</v>
      </c>
    </row>
    <row r="1047957" spans="5:19" x14ac:dyDescent="0.2">
      <c r="E1047957" s="118" t="s">
        <v>674</v>
      </c>
      <c r="F1047957" s="119"/>
      <c r="G1047957" s="120" t="s">
        <v>768</v>
      </c>
      <c r="H1047957" s="37"/>
      <c r="R1047957" s="118" t="s">
        <v>752</v>
      </c>
      <c r="S1047957" s="126" t="s">
        <v>769</v>
      </c>
    </row>
    <row r="1047958" spans="5:19" x14ac:dyDescent="0.2">
      <c r="E1047958" s="118" t="s">
        <v>674</v>
      </c>
      <c r="F1047958" s="119"/>
      <c r="G1047958" s="120" t="s">
        <v>770</v>
      </c>
      <c r="H1047958" s="37"/>
      <c r="R1047958" s="118" t="s">
        <v>752</v>
      </c>
      <c r="S1047958" s="126" t="s">
        <v>771</v>
      </c>
    </row>
    <row r="1047959" spans="5:19" x14ac:dyDescent="0.2">
      <c r="E1047959" s="118" t="s">
        <v>674</v>
      </c>
      <c r="F1047959" s="119"/>
      <c r="G1047959" s="120" t="s">
        <v>772</v>
      </c>
      <c r="H1047959" s="37"/>
      <c r="R1047959" s="118" t="s">
        <v>752</v>
      </c>
      <c r="S1047959" s="126" t="s">
        <v>773</v>
      </c>
    </row>
    <row r="1047960" spans="5:19" x14ac:dyDescent="0.2">
      <c r="E1047960" s="118" t="s">
        <v>674</v>
      </c>
      <c r="F1047960" s="119"/>
      <c r="G1047960" s="120" t="s">
        <v>774</v>
      </c>
      <c r="H1047960" s="37"/>
      <c r="R1047960" s="118" t="s">
        <v>752</v>
      </c>
      <c r="S1047960" s="126" t="s">
        <v>775</v>
      </c>
    </row>
    <row r="1047961" spans="5:19" x14ac:dyDescent="0.2">
      <c r="E1047961" s="118" t="s">
        <v>674</v>
      </c>
      <c r="F1047961" s="119"/>
      <c r="G1047961" s="120" t="s">
        <v>517</v>
      </c>
      <c r="H1047961" s="37"/>
      <c r="R1047961" s="118" t="s">
        <v>776</v>
      </c>
      <c r="S1047961" s="126" t="s">
        <v>777</v>
      </c>
    </row>
    <row r="1047962" spans="5:19" x14ac:dyDescent="0.2">
      <c r="E1047962" s="118" t="s">
        <v>674</v>
      </c>
      <c r="F1047962" s="119"/>
      <c r="G1047962" s="120" t="s">
        <v>778</v>
      </c>
      <c r="H1047962" s="37"/>
      <c r="R1047962" s="118" t="s">
        <v>776</v>
      </c>
      <c r="S1047962" s="126" t="s">
        <v>779</v>
      </c>
    </row>
    <row r="1047963" spans="5:19" x14ac:dyDescent="0.2">
      <c r="E1047963" s="118" t="s">
        <v>674</v>
      </c>
      <c r="F1047963" s="119"/>
      <c r="G1047963" s="120" t="s">
        <v>780</v>
      </c>
      <c r="H1047963" s="37"/>
      <c r="R1047963" s="118" t="s">
        <v>776</v>
      </c>
      <c r="S1047963" s="126" t="s">
        <v>781</v>
      </c>
    </row>
    <row r="1047964" spans="5:19" x14ac:dyDescent="0.2">
      <c r="E1047964" s="118" t="s">
        <v>674</v>
      </c>
      <c r="F1047964" s="119"/>
      <c r="G1047964" s="120" t="s">
        <v>782</v>
      </c>
      <c r="H1047964" s="37"/>
      <c r="R1047964" s="118" t="s">
        <v>776</v>
      </c>
      <c r="S1047964" s="126" t="s">
        <v>783</v>
      </c>
    </row>
    <row r="1047965" spans="5:19" x14ac:dyDescent="0.2">
      <c r="E1047965" s="118" t="s">
        <v>674</v>
      </c>
      <c r="F1047965" s="119"/>
      <c r="G1047965" s="120" t="s">
        <v>784</v>
      </c>
      <c r="H1047965" s="37"/>
      <c r="R1047965" s="118" t="s">
        <v>785</v>
      </c>
      <c r="S1047965" s="126" t="s">
        <v>786</v>
      </c>
    </row>
    <row r="1047966" spans="5:19" x14ac:dyDescent="0.2">
      <c r="E1047966" s="118" t="s">
        <v>674</v>
      </c>
      <c r="F1047966" s="119"/>
      <c r="G1047966" s="120" t="s">
        <v>787</v>
      </c>
      <c r="H1047966" s="37"/>
      <c r="R1047966" s="118" t="s">
        <v>785</v>
      </c>
      <c r="S1047966" s="126" t="s">
        <v>788</v>
      </c>
    </row>
    <row r="1047967" spans="5:19" x14ac:dyDescent="0.2">
      <c r="E1047967" s="118" t="s">
        <v>674</v>
      </c>
      <c r="F1047967" s="119"/>
      <c r="G1047967" s="120" t="s">
        <v>789</v>
      </c>
      <c r="H1047967" s="37"/>
      <c r="R1047967" s="118" t="s">
        <v>785</v>
      </c>
      <c r="S1047967" s="126" t="s">
        <v>790</v>
      </c>
    </row>
    <row r="1047968" spans="5:19" x14ac:dyDescent="0.2">
      <c r="E1047968" s="118" t="s">
        <v>674</v>
      </c>
      <c r="F1047968" s="119"/>
      <c r="G1047968" s="120" t="s">
        <v>132</v>
      </c>
      <c r="H1047968" s="37"/>
      <c r="R1047968" s="118" t="s">
        <v>785</v>
      </c>
      <c r="S1047968" s="126" t="s">
        <v>791</v>
      </c>
    </row>
    <row r="1047969" spans="5:19" x14ac:dyDescent="0.2">
      <c r="E1047969" s="118" t="s">
        <v>674</v>
      </c>
      <c r="F1047969" s="119"/>
      <c r="G1047969" s="120" t="s">
        <v>792</v>
      </c>
      <c r="H1047969" s="37"/>
      <c r="R1047969" s="118" t="s">
        <v>785</v>
      </c>
      <c r="S1047969" s="126" t="s">
        <v>793</v>
      </c>
    </row>
    <row r="1047970" spans="5:19" x14ac:dyDescent="0.2">
      <c r="E1047970" s="118" t="s">
        <v>674</v>
      </c>
      <c r="F1047970" s="119"/>
      <c r="G1047970" s="120" t="s">
        <v>794</v>
      </c>
      <c r="H1047970" s="37"/>
      <c r="R1047970" s="118" t="s">
        <v>785</v>
      </c>
      <c r="S1047970" s="126" t="s">
        <v>795</v>
      </c>
    </row>
    <row r="1047971" spans="5:19" x14ac:dyDescent="0.2">
      <c r="E1047971" s="118" t="s">
        <v>674</v>
      </c>
      <c r="F1047971" s="119"/>
      <c r="G1047971" s="120" t="s">
        <v>796</v>
      </c>
      <c r="H1047971" s="37"/>
      <c r="R1047971" s="118" t="s">
        <v>785</v>
      </c>
      <c r="S1047971" s="126" t="s">
        <v>797</v>
      </c>
    </row>
    <row r="1047972" spans="5:19" x14ac:dyDescent="0.2">
      <c r="E1047972" s="118" t="s">
        <v>674</v>
      </c>
      <c r="F1047972" s="119"/>
      <c r="G1047972" s="120" t="s">
        <v>798</v>
      </c>
      <c r="H1047972" s="37"/>
      <c r="R1047972" s="118" t="s">
        <v>785</v>
      </c>
      <c r="S1047972" s="126" t="s">
        <v>799</v>
      </c>
    </row>
    <row r="1047973" spans="5:19" x14ac:dyDescent="0.2">
      <c r="E1047973" s="118" t="s">
        <v>674</v>
      </c>
      <c r="F1047973" s="119"/>
      <c r="G1047973" s="120" t="s">
        <v>178</v>
      </c>
      <c r="H1047973" s="37"/>
      <c r="R1047973" s="118" t="s">
        <v>785</v>
      </c>
      <c r="S1047973" s="126" t="s">
        <v>800</v>
      </c>
    </row>
    <row r="1047974" spans="5:19" x14ac:dyDescent="0.2">
      <c r="E1047974" s="118" t="s">
        <v>674</v>
      </c>
      <c r="F1047974" s="119"/>
      <c r="G1047974" s="120" t="s">
        <v>801</v>
      </c>
      <c r="H1047974" s="37"/>
      <c r="R1047974" s="118" t="s">
        <v>785</v>
      </c>
      <c r="S1047974" s="126" t="s">
        <v>802</v>
      </c>
    </row>
    <row r="1047975" spans="5:19" x14ac:dyDescent="0.2">
      <c r="E1047975" s="118" t="s">
        <v>674</v>
      </c>
      <c r="F1047975" s="119"/>
      <c r="G1047975" s="120" t="s">
        <v>803</v>
      </c>
      <c r="H1047975" s="37"/>
      <c r="R1047975" s="118" t="s">
        <v>785</v>
      </c>
      <c r="S1047975" s="126" t="s">
        <v>804</v>
      </c>
    </row>
    <row r="1047976" spans="5:19" x14ac:dyDescent="0.2">
      <c r="E1047976" s="118" t="s">
        <v>674</v>
      </c>
      <c r="F1047976" s="119"/>
      <c r="G1047976" s="120" t="s">
        <v>805</v>
      </c>
      <c r="H1047976" s="37"/>
      <c r="R1047976" s="118" t="s">
        <v>785</v>
      </c>
      <c r="S1047976" s="126" t="s">
        <v>806</v>
      </c>
    </row>
    <row r="1047977" spans="5:19" x14ac:dyDescent="0.2">
      <c r="E1047977" s="118" t="s">
        <v>674</v>
      </c>
      <c r="F1047977" s="119"/>
      <c r="G1047977" s="120" t="s">
        <v>807</v>
      </c>
      <c r="H1047977" s="37"/>
      <c r="R1047977" s="118" t="s">
        <v>785</v>
      </c>
      <c r="S1047977" s="126" t="s">
        <v>808</v>
      </c>
    </row>
    <row r="1047978" spans="5:19" x14ac:dyDescent="0.2">
      <c r="E1047978" s="118" t="s">
        <v>674</v>
      </c>
      <c r="F1047978" s="119"/>
      <c r="G1047978" s="120" t="s">
        <v>809</v>
      </c>
      <c r="H1047978" s="37"/>
      <c r="R1047978" s="118" t="s">
        <v>785</v>
      </c>
      <c r="S1047978" s="126" t="s">
        <v>810</v>
      </c>
    </row>
    <row r="1047979" spans="5:19" x14ac:dyDescent="0.2">
      <c r="E1047979" s="118" t="s">
        <v>674</v>
      </c>
      <c r="F1047979" s="119"/>
      <c r="G1047979" s="120" t="s">
        <v>811</v>
      </c>
      <c r="H1047979" s="37"/>
      <c r="R1047979" s="118" t="s">
        <v>785</v>
      </c>
      <c r="S1047979" s="126" t="s">
        <v>812</v>
      </c>
    </row>
    <row r="1047980" spans="5:19" x14ac:dyDescent="0.2">
      <c r="E1047980" s="118" t="s">
        <v>674</v>
      </c>
      <c r="F1047980" s="119"/>
      <c r="G1047980" s="120" t="s">
        <v>813</v>
      </c>
      <c r="H1047980" s="37"/>
      <c r="R1047980" s="118" t="s">
        <v>785</v>
      </c>
      <c r="S1047980" s="126" t="s">
        <v>814</v>
      </c>
    </row>
    <row r="1047981" spans="5:19" x14ac:dyDescent="0.2">
      <c r="E1047981" s="118" t="s">
        <v>674</v>
      </c>
      <c r="F1047981" s="119"/>
      <c r="G1047981" s="120" t="s">
        <v>815</v>
      </c>
      <c r="H1047981" s="37"/>
      <c r="R1047981" s="118" t="s">
        <v>785</v>
      </c>
      <c r="S1047981" s="126" t="s">
        <v>816</v>
      </c>
    </row>
    <row r="1047982" spans="5:19" x14ac:dyDescent="0.2">
      <c r="E1047982" s="118" t="s">
        <v>674</v>
      </c>
      <c r="F1047982" s="119"/>
      <c r="G1047982" s="120" t="s">
        <v>817</v>
      </c>
      <c r="H1047982" s="37"/>
      <c r="R1047982" s="118" t="s">
        <v>785</v>
      </c>
      <c r="S1047982" s="126" t="s">
        <v>818</v>
      </c>
    </row>
    <row r="1047983" spans="5:19" x14ac:dyDescent="0.2">
      <c r="E1047983" s="118" t="s">
        <v>674</v>
      </c>
      <c r="F1047983" s="119"/>
      <c r="G1047983" s="120" t="s">
        <v>819</v>
      </c>
      <c r="H1047983" s="37"/>
      <c r="R1047983" s="118" t="s">
        <v>785</v>
      </c>
      <c r="S1047983" s="126" t="s">
        <v>820</v>
      </c>
    </row>
    <row r="1047984" spans="5:19" x14ac:dyDescent="0.2">
      <c r="E1047984" s="118" t="s">
        <v>674</v>
      </c>
      <c r="F1047984" s="119"/>
      <c r="G1047984" s="120" t="s">
        <v>821</v>
      </c>
      <c r="H1047984" s="37"/>
      <c r="R1047984" s="118" t="s">
        <v>785</v>
      </c>
      <c r="S1047984" s="126" t="s">
        <v>822</v>
      </c>
    </row>
    <row r="1047985" spans="5:19" x14ac:dyDescent="0.2">
      <c r="E1047985" s="118" t="s">
        <v>674</v>
      </c>
      <c r="F1047985" s="119"/>
      <c r="G1047985" s="120" t="s">
        <v>823</v>
      </c>
      <c r="H1047985" s="37"/>
      <c r="R1047985" s="118" t="s">
        <v>785</v>
      </c>
      <c r="S1047985" s="126" t="s">
        <v>824</v>
      </c>
    </row>
    <row r="1047986" spans="5:19" x14ac:dyDescent="0.2">
      <c r="E1047986" s="118" t="s">
        <v>674</v>
      </c>
      <c r="F1047986" s="119"/>
      <c r="G1047986" s="120" t="s">
        <v>825</v>
      </c>
      <c r="H1047986" s="37"/>
      <c r="R1047986" s="118" t="s">
        <v>785</v>
      </c>
      <c r="S1047986" s="126" t="s">
        <v>826</v>
      </c>
    </row>
    <row r="1047987" spans="5:19" x14ac:dyDescent="0.2">
      <c r="E1047987" s="118" t="s">
        <v>674</v>
      </c>
      <c r="F1047987" s="119"/>
      <c r="G1047987" s="120" t="s">
        <v>827</v>
      </c>
      <c r="H1047987" s="37"/>
      <c r="R1047987" s="118" t="s">
        <v>785</v>
      </c>
      <c r="S1047987" s="126" t="s">
        <v>828</v>
      </c>
    </row>
    <row r="1047988" spans="5:19" x14ac:dyDescent="0.2">
      <c r="E1047988" s="118" t="s">
        <v>674</v>
      </c>
      <c r="F1047988" s="119"/>
      <c r="G1047988" s="120" t="s">
        <v>829</v>
      </c>
      <c r="H1047988" s="37"/>
      <c r="R1047988" s="118" t="s">
        <v>785</v>
      </c>
      <c r="S1047988" s="126" t="s">
        <v>830</v>
      </c>
    </row>
    <row r="1047989" spans="5:19" x14ac:dyDescent="0.2">
      <c r="E1047989" s="118" t="s">
        <v>674</v>
      </c>
      <c r="F1047989" s="119"/>
      <c r="G1047989" s="120" t="s">
        <v>150</v>
      </c>
      <c r="H1047989" s="37"/>
      <c r="R1047989" s="118" t="s">
        <v>785</v>
      </c>
      <c r="S1047989" s="126" t="s">
        <v>831</v>
      </c>
    </row>
    <row r="1047990" spans="5:19" x14ac:dyDescent="0.2">
      <c r="E1047990" s="118" t="s">
        <v>674</v>
      </c>
      <c r="F1047990" s="119"/>
      <c r="G1047990" s="120" t="s">
        <v>832</v>
      </c>
      <c r="H1047990" s="37"/>
      <c r="R1047990" s="118" t="s">
        <v>785</v>
      </c>
      <c r="S1047990" s="126" t="s">
        <v>833</v>
      </c>
    </row>
    <row r="1047991" spans="5:19" x14ac:dyDescent="0.2">
      <c r="E1047991" s="118" t="s">
        <v>674</v>
      </c>
      <c r="F1047991" s="119"/>
      <c r="G1047991" s="120" t="s">
        <v>834</v>
      </c>
      <c r="H1047991" s="37"/>
      <c r="R1047991" s="118" t="s">
        <v>785</v>
      </c>
      <c r="S1047991" s="126" t="s">
        <v>835</v>
      </c>
    </row>
    <row r="1047992" spans="5:19" x14ac:dyDescent="0.2">
      <c r="E1047992" s="118" t="s">
        <v>674</v>
      </c>
      <c r="F1047992" s="119"/>
      <c r="G1047992" s="120" t="s">
        <v>836</v>
      </c>
      <c r="H1047992" s="37"/>
      <c r="R1047992" s="118" t="s">
        <v>785</v>
      </c>
      <c r="S1047992" s="126" t="s">
        <v>837</v>
      </c>
    </row>
    <row r="1047993" spans="5:19" x14ac:dyDescent="0.2">
      <c r="E1047993" s="118" t="s">
        <v>674</v>
      </c>
      <c r="F1047993" s="119"/>
      <c r="G1047993" s="120" t="s">
        <v>838</v>
      </c>
      <c r="H1047993" s="37"/>
      <c r="R1047993" s="118" t="s">
        <v>785</v>
      </c>
      <c r="S1047993" s="126" t="s">
        <v>839</v>
      </c>
    </row>
    <row r="1047994" spans="5:19" x14ac:dyDescent="0.2">
      <c r="E1047994" s="118" t="s">
        <v>674</v>
      </c>
      <c r="F1047994" s="119"/>
      <c r="G1047994" s="120" t="s">
        <v>840</v>
      </c>
      <c r="H1047994" s="37"/>
      <c r="R1047994" s="118" t="s">
        <v>785</v>
      </c>
      <c r="S1047994" s="126" t="s">
        <v>841</v>
      </c>
    </row>
    <row r="1047995" spans="5:19" x14ac:dyDescent="0.2">
      <c r="E1047995" s="118" t="s">
        <v>674</v>
      </c>
      <c r="F1047995" s="119"/>
      <c r="G1047995" s="120" t="s">
        <v>842</v>
      </c>
      <c r="H1047995" s="37"/>
      <c r="R1047995" s="118" t="s">
        <v>785</v>
      </c>
      <c r="S1047995" s="126" t="s">
        <v>843</v>
      </c>
    </row>
    <row r="1047996" spans="5:19" x14ac:dyDescent="0.2">
      <c r="E1047996" s="118" t="s">
        <v>674</v>
      </c>
      <c r="F1047996" s="119"/>
      <c r="G1047996" s="120" t="s">
        <v>844</v>
      </c>
      <c r="H1047996" s="37"/>
      <c r="R1047996" s="118" t="s">
        <v>785</v>
      </c>
      <c r="S1047996" s="126" t="s">
        <v>845</v>
      </c>
    </row>
    <row r="1047997" spans="5:19" x14ac:dyDescent="0.2">
      <c r="E1047997" s="118" t="s">
        <v>674</v>
      </c>
      <c r="F1047997" s="119"/>
      <c r="G1047997" s="120" t="s">
        <v>846</v>
      </c>
      <c r="H1047997" s="37"/>
      <c r="R1047997" s="118" t="s">
        <v>785</v>
      </c>
      <c r="S1047997" s="126" t="s">
        <v>847</v>
      </c>
    </row>
    <row r="1047998" spans="5:19" x14ac:dyDescent="0.2">
      <c r="E1047998" s="118" t="s">
        <v>674</v>
      </c>
      <c r="F1047998" s="119"/>
      <c r="G1047998" s="120" t="s">
        <v>848</v>
      </c>
      <c r="H1047998" s="37"/>
      <c r="R1047998" s="118" t="s">
        <v>785</v>
      </c>
      <c r="S1047998" s="126" t="s">
        <v>849</v>
      </c>
    </row>
    <row r="1047999" spans="5:19" x14ac:dyDescent="0.2">
      <c r="E1047999" s="118" t="s">
        <v>674</v>
      </c>
      <c r="F1047999" s="119"/>
      <c r="G1047999" s="120" t="s">
        <v>850</v>
      </c>
      <c r="H1047999" s="37"/>
      <c r="R1047999" s="118" t="s">
        <v>785</v>
      </c>
      <c r="S1047999" s="126" t="s">
        <v>851</v>
      </c>
    </row>
    <row r="1048000" spans="5:19" x14ac:dyDescent="0.2">
      <c r="E1048000" s="118" t="s">
        <v>674</v>
      </c>
      <c r="F1048000" s="119"/>
      <c r="G1048000" s="120" t="s">
        <v>852</v>
      </c>
      <c r="H1048000" s="37"/>
      <c r="R1048000" s="118" t="s">
        <v>785</v>
      </c>
      <c r="S1048000" s="126" t="s">
        <v>853</v>
      </c>
    </row>
    <row r="1048001" spans="5:19" x14ac:dyDescent="0.2">
      <c r="E1048001" s="118" t="s">
        <v>674</v>
      </c>
      <c r="F1048001" s="119"/>
      <c r="G1048001" s="120" t="s">
        <v>854</v>
      </c>
      <c r="H1048001" s="37"/>
      <c r="R1048001" s="118" t="s">
        <v>785</v>
      </c>
      <c r="S1048001" s="126" t="s">
        <v>855</v>
      </c>
    </row>
    <row r="1048002" spans="5:19" x14ac:dyDescent="0.2">
      <c r="E1048002" s="118" t="s">
        <v>674</v>
      </c>
      <c r="F1048002" s="119"/>
      <c r="G1048002" s="120" t="s">
        <v>856</v>
      </c>
      <c r="H1048002" s="37"/>
      <c r="R1048002" s="118" t="s">
        <v>785</v>
      </c>
      <c r="S1048002" s="126" t="s">
        <v>857</v>
      </c>
    </row>
    <row r="1048003" spans="5:19" x14ac:dyDescent="0.2">
      <c r="E1048003" s="118" t="s">
        <v>674</v>
      </c>
      <c r="F1048003" s="119"/>
      <c r="G1048003" s="120" t="s">
        <v>858</v>
      </c>
      <c r="H1048003" s="37"/>
      <c r="R1048003" s="118" t="s">
        <v>785</v>
      </c>
      <c r="S1048003" s="126" t="s">
        <v>859</v>
      </c>
    </row>
    <row r="1048004" spans="5:19" x14ac:dyDescent="0.2">
      <c r="E1048004" s="118" t="s">
        <v>674</v>
      </c>
      <c r="F1048004" s="119"/>
      <c r="G1048004" s="120" t="s">
        <v>860</v>
      </c>
      <c r="H1048004" s="37"/>
      <c r="R1048004" s="118" t="s">
        <v>785</v>
      </c>
      <c r="S1048004" s="126" t="s">
        <v>861</v>
      </c>
    </row>
    <row r="1048005" spans="5:19" x14ac:dyDescent="0.2">
      <c r="E1048005" s="118" t="s">
        <v>674</v>
      </c>
      <c r="F1048005" s="119"/>
      <c r="G1048005" s="120" t="s">
        <v>862</v>
      </c>
      <c r="H1048005" s="37"/>
      <c r="R1048005" s="118" t="s">
        <v>785</v>
      </c>
      <c r="S1048005" s="126" t="s">
        <v>863</v>
      </c>
    </row>
    <row r="1048006" spans="5:19" x14ac:dyDescent="0.2">
      <c r="E1048006" s="118" t="s">
        <v>674</v>
      </c>
      <c r="F1048006" s="119"/>
      <c r="G1048006" s="120" t="s">
        <v>864</v>
      </c>
      <c r="H1048006" s="37"/>
      <c r="R1048006" s="118" t="s">
        <v>785</v>
      </c>
      <c r="S1048006" s="126" t="s">
        <v>865</v>
      </c>
    </row>
    <row r="1048007" spans="5:19" x14ac:dyDescent="0.2">
      <c r="E1048007" s="118" t="s">
        <v>674</v>
      </c>
      <c r="F1048007" s="119"/>
      <c r="G1048007" s="120" t="s">
        <v>866</v>
      </c>
      <c r="H1048007" s="37"/>
      <c r="R1048007" s="118" t="s">
        <v>785</v>
      </c>
      <c r="S1048007" s="126" t="s">
        <v>867</v>
      </c>
    </row>
    <row r="1048008" spans="5:19" x14ac:dyDescent="0.2">
      <c r="E1048008" s="118" t="s">
        <v>674</v>
      </c>
      <c r="F1048008" s="119"/>
      <c r="G1048008" s="120" t="s">
        <v>868</v>
      </c>
      <c r="H1048008" s="37"/>
      <c r="R1048008" s="118" t="s">
        <v>785</v>
      </c>
      <c r="S1048008" s="126" t="s">
        <v>869</v>
      </c>
    </row>
    <row r="1048009" spans="5:19" x14ac:dyDescent="0.2">
      <c r="E1048009" s="118" t="s">
        <v>674</v>
      </c>
      <c r="F1048009" s="119"/>
      <c r="G1048009" s="120" t="s">
        <v>870</v>
      </c>
      <c r="H1048009" s="37"/>
      <c r="R1048009" s="118" t="s">
        <v>785</v>
      </c>
      <c r="S1048009" s="126" t="s">
        <v>871</v>
      </c>
    </row>
    <row r="1048010" spans="5:19" x14ac:dyDescent="0.2">
      <c r="E1048010" s="118" t="s">
        <v>674</v>
      </c>
      <c r="F1048010" s="119"/>
      <c r="G1048010" s="120" t="s">
        <v>872</v>
      </c>
      <c r="H1048010" s="37"/>
      <c r="R1048010" s="118" t="s">
        <v>785</v>
      </c>
      <c r="S1048010" s="126" t="s">
        <v>873</v>
      </c>
    </row>
    <row r="1048011" spans="5:19" x14ac:dyDescent="0.2">
      <c r="E1048011" s="118" t="s">
        <v>674</v>
      </c>
      <c r="F1048011" s="119"/>
      <c r="G1048011" s="120" t="s">
        <v>874</v>
      </c>
      <c r="H1048011" s="37"/>
      <c r="R1048011" s="118" t="s">
        <v>785</v>
      </c>
      <c r="S1048011" s="126" t="s">
        <v>875</v>
      </c>
    </row>
    <row r="1048012" spans="5:19" x14ac:dyDescent="0.2">
      <c r="E1048012" s="118" t="s">
        <v>674</v>
      </c>
      <c r="F1048012" s="119"/>
      <c r="G1048012" s="120" t="s">
        <v>876</v>
      </c>
      <c r="H1048012" s="37"/>
      <c r="R1048012" s="118" t="s">
        <v>785</v>
      </c>
      <c r="S1048012" s="126" t="s">
        <v>877</v>
      </c>
    </row>
    <row r="1048013" spans="5:19" x14ac:dyDescent="0.2">
      <c r="E1048013" s="118" t="s">
        <v>674</v>
      </c>
      <c r="F1048013" s="119"/>
      <c r="G1048013" s="120" t="s">
        <v>878</v>
      </c>
      <c r="H1048013" s="37"/>
      <c r="R1048013" s="118" t="s">
        <v>785</v>
      </c>
      <c r="S1048013" s="126" t="s">
        <v>879</v>
      </c>
    </row>
    <row r="1048014" spans="5:19" x14ac:dyDescent="0.2">
      <c r="E1048014" s="118" t="s">
        <v>674</v>
      </c>
      <c r="F1048014" s="119"/>
      <c r="G1048014" s="120" t="s">
        <v>880</v>
      </c>
      <c r="H1048014" s="37"/>
      <c r="R1048014" s="118" t="s">
        <v>785</v>
      </c>
      <c r="S1048014" s="126" t="s">
        <v>881</v>
      </c>
    </row>
    <row r="1048015" spans="5:19" x14ac:dyDescent="0.2">
      <c r="E1048015" s="118" t="s">
        <v>674</v>
      </c>
      <c r="F1048015" s="119"/>
      <c r="G1048015" s="120" t="s">
        <v>882</v>
      </c>
      <c r="H1048015" s="37"/>
      <c r="R1048015" s="118" t="s">
        <v>785</v>
      </c>
      <c r="S1048015" s="126" t="s">
        <v>883</v>
      </c>
    </row>
    <row r="1048016" spans="5:19" x14ac:dyDescent="0.2">
      <c r="E1048016" s="118" t="s">
        <v>674</v>
      </c>
      <c r="F1048016" s="119"/>
      <c r="G1048016" s="120" t="s">
        <v>884</v>
      </c>
      <c r="H1048016" s="37"/>
      <c r="R1048016" s="118" t="s">
        <v>785</v>
      </c>
      <c r="S1048016" s="126" t="s">
        <v>885</v>
      </c>
    </row>
    <row r="1048017" spans="5:19" x14ac:dyDescent="0.2">
      <c r="E1048017" s="118" t="s">
        <v>674</v>
      </c>
      <c r="F1048017" s="119"/>
      <c r="G1048017" s="120" t="s">
        <v>886</v>
      </c>
      <c r="H1048017" s="37"/>
      <c r="R1048017" s="118" t="s">
        <v>785</v>
      </c>
      <c r="S1048017" s="126" t="s">
        <v>887</v>
      </c>
    </row>
    <row r="1048018" spans="5:19" x14ac:dyDescent="0.2">
      <c r="E1048018" s="118" t="s">
        <v>674</v>
      </c>
      <c r="F1048018" s="119"/>
      <c r="G1048018" s="120" t="s">
        <v>888</v>
      </c>
      <c r="H1048018" s="37"/>
      <c r="R1048018" s="118" t="s">
        <v>785</v>
      </c>
      <c r="S1048018" s="126" t="s">
        <v>889</v>
      </c>
    </row>
    <row r="1048019" spans="5:19" x14ac:dyDescent="0.2">
      <c r="E1048019" s="118" t="s">
        <v>674</v>
      </c>
      <c r="F1048019" s="119"/>
      <c r="G1048019" s="120" t="s">
        <v>890</v>
      </c>
      <c r="H1048019" s="37"/>
      <c r="R1048019" s="118" t="s">
        <v>785</v>
      </c>
      <c r="S1048019" s="126" t="s">
        <v>891</v>
      </c>
    </row>
    <row r="1048020" spans="5:19" x14ac:dyDescent="0.2">
      <c r="E1048020" s="118" t="s">
        <v>674</v>
      </c>
      <c r="F1048020" s="119"/>
      <c r="G1048020" s="120" t="s">
        <v>892</v>
      </c>
      <c r="H1048020" s="37"/>
      <c r="R1048020" s="118" t="s">
        <v>785</v>
      </c>
      <c r="S1048020" s="126" t="s">
        <v>893</v>
      </c>
    </row>
    <row r="1048021" spans="5:19" x14ac:dyDescent="0.2">
      <c r="E1048021" s="118" t="s">
        <v>674</v>
      </c>
      <c r="F1048021" s="119"/>
      <c r="G1048021" s="120" t="s">
        <v>894</v>
      </c>
      <c r="H1048021" s="37"/>
      <c r="R1048021" s="118" t="s">
        <v>785</v>
      </c>
      <c r="S1048021" s="126" t="s">
        <v>895</v>
      </c>
    </row>
    <row r="1048022" spans="5:19" x14ac:dyDescent="0.2">
      <c r="E1048022" s="118" t="s">
        <v>674</v>
      </c>
      <c r="F1048022" s="119"/>
      <c r="G1048022" s="120" t="s">
        <v>896</v>
      </c>
      <c r="H1048022" s="37"/>
      <c r="R1048022" s="118" t="s">
        <v>785</v>
      </c>
      <c r="S1048022" s="126" t="s">
        <v>897</v>
      </c>
    </row>
    <row r="1048023" spans="5:19" x14ac:dyDescent="0.2">
      <c r="E1048023" s="118" t="s">
        <v>674</v>
      </c>
      <c r="F1048023" s="119"/>
      <c r="G1048023" s="120" t="s">
        <v>898</v>
      </c>
      <c r="H1048023" s="37"/>
      <c r="R1048023" s="118" t="s">
        <v>785</v>
      </c>
      <c r="S1048023" s="126" t="s">
        <v>899</v>
      </c>
    </row>
    <row r="1048024" spans="5:19" x14ac:dyDescent="0.2">
      <c r="E1048024" s="118" t="s">
        <v>674</v>
      </c>
      <c r="F1048024" s="119"/>
      <c r="G1048024" s="120" t="s">
        <v>900</v>
      </c>
      <c r="H1048024" s="37"/>
      <c r="R1048024" s="118" t="s">
        <v>785</v>
      </c>
      <c r="S1048024" s="126" t="s">
        <v>901</v>
      </c>
    </row>
    <row r="1048025" spans="5:19" x14ac:dyDescent="0.2">
      <c r="E1048025" s="118" t="s">
        <v>674</v>
      </c>
      <c r="F1048025" s="119"/>
      <c r="G1048025" s="120" t="s">
        <v>902</v>
      </c>
      <c r="H1048025" s="37"/>
      <c r="R1048025" s="118" t="s">
        <v>785</v>
      </c>
      <c r="S1048025" s="126" t="s">
        <v>903</v>
      </c>
    </row>
    <row r="1048026" spans="5:19" x14ac:dyDescent="0.2">
      <c r="E1048026" s="118" t="s">
        <v>904</v>
      </c>
      <c r="F1048026" s="119"/>
      <c r="G1048026" s="120" t="s">
        <v>905</v>
      </c>
      <c r="H1048026" s="37"/>
      <c r="R1048026" s="118" t="s">
        <v>785</v>
      </c>
      <c r="S1048026" s="126" t="s">
        <v>906</v>
      </c>
    </row>
    <row r="1048027" spans="5:19" x14ac:dyDescent="0.2">
      <c r="E1048027" s="118" t="s">
        <v>904</v>
      </c>
      <c r="F1048027" s="119"/>
      <c r="G1048027" s="120" t="s">
        <v>907</v>
      </c>
      <c r="H1048027" s="37"/>
      <c r="R1048027" s="118" t="s">
        <v>785</v>
      </c>
      <c r="S1048027" s="126" t="s">
        <v>908</v>
      </c>
    </row>
    <row r="1048028" spans="5:19" x14ac:dyDescent="0.2">
      <c r="E1048028" s="118" t="s">
        <v>904</v>
      </c>
      <c r="F1048028" s="119"/>
      <c r="G1048028" s="120" t="s">
        <v>909</v>
      </c>
      <c r="H1048028" s="37"/>
      <c r="R1048028" s="118" t="s">
        <v>785</v>
      </c>
      <c r="S1048028" s="126" t="s">
        <v>910</v>
      </c>
    </row>
    <row r="1048029" spans="5:19" x14ac:dyDescent="0.2">
      <c r="E1048029" s="118" t="s">
        <v>904</v>
      </c>
      <c r="F1048029" s="119"/>
      <c r="G1048029" s="120" t="s">
        <v>911</v>
      </c>
      <c r="H1048029" s="37"/>
      <c r="R1048029" s="118" t="s">
        <v>785</v>
      </c>
      <c r="S1048029" s="126" t="s">
        <v>912</v>
      </c>
    </row>
    <row r="1048030" spans="5:19" x14ac:dyDescent="0.2">
      <c r="E1048030" s="118" t="s">
        <v>904</v>
      </c>
      <c r="F1048030" s="119"/>
      <c r="G1048030" s="120" t="s">
        <v>913</v>
      </c>
      <c r="H1048030" s="37"/>
      <c r="R1048030" s="118" t="s">
        <v>785</v>
      </c>
      <c r="S1048030" s="126" t="s">
        <v>914</v>
      </c>
    </row>
    <row r="1048031" spans="5:19" x14ac:dyDescent="0.2">
      <c r="E1048031" s="118" t="s">
        <v>904</v>
      </c>
      <c r="F1048031" s="119"/>
      <c r="G1048031" s="120" t="s">
        <v>915</v>
      </c>
      <c r="H1048031" s="37"/>
      <c r="R1048031" s="118" t="s">
        <v>785</v>
      </c>
      <c r="S1048031" s="126" t="s">
        <v>916</v>
      </c>
    </row>
    <row r="1048032" spans="5:19" x14ac:dyDescent="0.2">
      <c r="E1048032" s="118" t="s">
        <v>904</v>
      </c>
      <c r="F1048032" s="119"/>
      <c r="G1048032" s="120" t="s">
        <v>917</v>
      </c>
      <c r="H1048032" s="37"/>
      <c r="R1048032" s="118" t="s">
        <v>785</v>
      </c>
      <c r="S1048032" s="126" t="s">
        <v>918</v>
      </c>
    </row>
    <row r="1048033" spans="5:19" x14ac:dyDescent="0.2">
      <c r="E1048033" s="118" t="s">
        <v>904</v>
      </c>
      <c r="F1048033" s="119"/>
      <c r="G1048033" s="120" t="s">
        <v>919</v>
      </c>
      <c r="H1048033" s="37"/>
      <c r="R1048033" s="118" t="s">
        <v>785</v>
      </c>
      <c r="S1048033" s="126" t="s">
        <v>920</v>
      </c>
    </row>
    <row r="1048034" spans="5:19" x14ac:dyDescent="0.2">
      <c r="E1048034" s="118" t="s">
        <v>904</v>
      </c>
      <c r="F1048034" s="119"/>
      <c r="G1048034" s="120" t="s">
        <v>921</v>
      </c>
      <c r="H1048034" s="37"/>
      <c r="R1048034" s="118" t="s">
        <v>785</v>
      </c>
      <c r="S1048034" s="126" t="s">
        <v>922</v>
      </c>
    </row>
    <row r="1048035" spans="5:19" x14ac:dyDescent="0.2">
      <c r="E1048035" s="118" t="s">
        <v>904</v>
      </c>
      <c r="F1048035" s="119"/>
      <c r="G1048035" s="120" t="s">
        <v>923</v>
      </c>
      <c r="H1048035" s="37"/>
      <c r="R1048035" s="118" t="s">
        <v>785</v>
      </c>
      <c r="S1048035" s="126" t="s">
        <v>924</v>
      </c>
    </row>
    <row r="1048036" spans="5:19" x14ac:dyDescent="0.2">
      <c r="E1048036" s="118" t="s">
        <v>904</v>
      </c>
      <c r="F1048036" s="119"/>
      <c r="G1048036" s="120" t="s">
        <v>925</v>
      </c>
      <c r="H1048036" s="37"/>
      <c r="R1048036" s="118" t="s">
        <v>785</v>
      </c>
      <c r="S1048036" s="126" t="s">
        <v>926</v>
      </c>
    </row>
    <row r="1048037" spans="5:19" x14ac:dyDescent="0.2">
      <c r="E1048037" s="118" t="s">
        <v>904</v>
      </c>
      <c r="F1048037" s="119"/>
      <c r="G1048037" s="120" t="s">
        <v>927</v>
      </c>
      <c r="H1048037" s="37"/>
      <c r="R1048037" s="118" t="s">
        <v>785</v>
      </c>
      <c r="S1048037" s="126" t="s">
        <v>928</v>
      </c>
    </row>
    <row r="1048038" spans="5:19" x14ac:dyDescent="0.2">
      <c r="E1048038" s="118" t="s">
        <v>904</v>
      </c>
      <c r="F1048038" s="119"/>
      <c r="G1048038" s="120" t="s">
        <v>929</v>
      </c>
      <c r="H1048038" s="37"/>
      <c r="R1048038" s="118" t="s">
        <v>785</v>
      </c>
      <c r="S1048038" s="126" t="s">
        <v>930</v>
      </c>
    </row>
    <row r="1048039" spans="5:19" x14ac:dyDescent="0.2">
      <c r="E1048039" s="118" t="s">
        <v>904</v>
      </c>
      <c r="F1048039" s="119"/>
      <c r="G1048039" s="120" t="s">
        <v>931</v>
      </c>
      <c r="H1048039" s="37"/>
      <c r="R1048039" s="118" t="s">
        <v>785</v>
      </c>
      <c r="S1048039" s="126" t="s">
        <v>932</v>
      </c>
    </row>
    <row r="1048040" spans="5:19" x14ac:dyDescent="0.2">
      <c r="E1048040" s="118" t="s">
        <v>904</v>
      </c>
      <c r="F1048040" s="119"/>
      <c r="G1048040" s="120" t="s">
        <v>933</v>
      </c>
      <c r="H1048040" s="37"/>
      <c r="R1048040" s="118" t="s">
        <v>785</v>
      </c>
      <c r="S1048040" s="126" t="s">
        <v>934</v>
      </c>
    </row>
    <row r="1048041" spans="5:19" x14ac:dyDescent="0.2">
      <c r="E1048041" s="118" t="s">
        <v>904</v>
      </c>
      <c r="F1048041" s="119"/>
      <c r="G1048041" s="120" t="s">
        <v>935</v>
      </c>
      <c r="H1048041" s="37"/>
      <c r="R1048041" s="118" t="s">
        <v>785</v>
      </c>
      <c r="S1048041" s="126" t="s">
        <v>936</v>
      </c>
    </row>
    <row r="1048042" spans="5:19" x14ac:dyDescent="0.2">
      <c r="E1048042" s="118" t="s">
        <v>904</v>
      </c>
      <c r="F1048042" s="119"/>
      <c r="G1048042" s="120" t="s">
        <v>937</v>
      </c>
      <c r="H1048042" s="37"/>
      <c r="R1048042" s="118" t="s">
        <v>785</v>
      </c>
      <c r="S1048042" s="126" t="s">
        <v>938</v>
      </c>
    </row>
    <row r="1048043" spans="5:19" x14ac:dyDescent="0.2">
      <c r="E1048043" s="118" t="s">
        <v>904</v>
      </c>
      <c r="F1048043" s="119"/>
      <c r="G1048043" s="120" t="s">
        <v>939</v>
      </c>
      <c r="H1048043" s="37"/>
      <c r="R1048043" s="118" t="s">
        <v>785</v>
      </c>
      <c r="S1048043" s="126" t="s">
        <v>940</v>
      </c>
    </row>
    <row r="1048044" spans="5:19" x14ac:dyDescent="0.2">
      <c r="E1048044" s="118" t="s">
        <v>904</v>
      </c>
      <c r="F1048044" s="119"/>
      <c r="G1048044" s="120" t="s">
        <v>941</v>
      </c>
      <c r="H1048044" s="37"/>
      <c r="R1048044" s="118" t="s">
        <v>785</v>
      </c>
      <c r="S1048044" s="126" t="s">
        <v>942</v>
      </c>
    </row>
    <row r="1048045" spans="5:19" x14ac:dyDescent="0.2">
      <c r="E1048045" s="118" t="s">
        <v>904</v>
      </c>
      <c r="F1048045" s="119"/>
      <c r="G1048045" s="120" t="s">
        <v>943</v>
      </c>
      <c r="H1048045" s="37"/>
      <c r="R1048045" s="118" t="s">
        <v>785</v>
      </c>
      <c r="S1048045" s="126" t="s">
        <v>944</v>
      </c>
    </row>
    <row r="1048046" spans="5:19" x14ac:dyDescent="0.2">
      <c r="E1048046" s="118" t="s">
        <v>904</v>
      </c>
      <c r="F1048046" s="119"/>
      <c r="G1048046" s="120" t="s">
        <v>945</v>
      </c>
      <c r="H1048046" s="37"/>
      <c r="R1048046" s="118" t="s">
        <v>785</v>
      </c>
      <c r="S1048046" s="126" t="s">
        <v>946</v>
      </c>
    </row>
    <row r="1048047" spans="5:19" x14ac:dyDescent="0.2">
      <c r="E1048047" s="118" t="s">
        <v>904</v>
      </c>
      <c r="F1048047" s="119"/>
      <c r="G1048047" s="120" t="s">
        <v>947</v>
      </c>
      <c r="H1048047" s="37"/>
      <c r="R1048047" s="118" t="s">
        <v>785</v>
      </c>
      <c r="S1048047" s="126" t="s">
        <v>948</v>
      </c>
    </row>
    <row r="1048048" spans="5:19" x14ac:dyDescent="0.2">
      <c r="E1048048" s="118" t="s">
        <v>904</v>
      </c>
      <c r="F1048048" s="119"/>
      <c r="G1048048" s="120" t="s">
        <v>949</v>
      </c>
      <c r="H1048048" s="37"/>
      <c r="R1048048" s="118" t="s">
        <v>785</v>
      </c>
      <c r="S1048048" s="126" t="s">
        <v>950</v>
      </c>
    </row>
    <row r="1048049" spans="5:19" x14ac:dyDescent="0.2">
      <c r="E1048049" s="118" t="s">
        <v>904</v>
      </c>
      <c r="F1048049" s="119"/>
      <c r="G1048049" s="120" t="s">
        <v>951</v>
      </c>
      <c r="H1048049" s="37"/>
      <c r="R1048049" s="118" t="s">
        <v>785</v>
      </c>
      <c r="S1048049" s="126" t="s">
        <v>952</v>
      </c>
    </row>
    <row r="1048050" spans="5:19" x14ac:dyDescent="0.2">
      <c r="E1048050" s="118" t="s">
        <v>904</v>
      </c>
      <c r="F1048050" s="119"/>
      <c r="G1048050" s="127" t="s">
        <v>432</v>
      </c>
      <c r="H1048050" s="128"/>
      <c r="R1048050" s="118" t="s">
        <v>785</v>
      </c>
      <c r="S1048050" s="126" t="s">
        <v>953</v>
      </c>
    </row>
    <row r="1048051" spans="5:19" x14ac:dyDescent="0.2">
      <c r="E1048051" s="118" t="s">
        <v>904</v>
      </c>
      <c r="F1048051" s="119"/>
      <c r="G1048051" s="120" t="s">
        <v>954</v>
      </c>
      <c r="H1048051" s="37"/>
      <c r="R1048051" s="118" t="s">
        <v>785</v>
      </c>
      <c r="S1048051" s="126" t="s">
        <v>955</v>
      </c>
    </row>
    <row r="1048052" spans="5:19" x14ac:dyDescent="0.2">
      <c r="E1048052" s="118" t="s">
        <v>904</v>
      </c>
      <c r="F1048052" s="119"/>
      <c r="G1048052" s="120" t="s">
        <v>956</v>
      </c>
      <c r="H1048052" s="37"/>
      <c r="R1048052" s="118" t="s">
        <v>785</v>
      </c>
      <c r="S1048052" s="126" t="s">
        <v>957</v>
      </c>
    </row>
    <row r="1048053" spans="5:19" x14ac:dyDescent="0.2">
      <c r="E1048053" s="118" t="s">
        <v>904</v>
      </c>
      <c r="F1048053" s="119"/>
      <c r="G1048053" s="120" t="s">
        <v>958</v>
      </c>
      <c r="H1048053" s="37"/>
      <c r="R1048053" s="118" t="s">
        <v>785</v>
      </c>
      <c r="S1048053" s="126" t="s">
        <v>959</v>
      </c>
    </row>
    <row r="1048054" spans="5:19" x14ac:dyDescent="0.2">
      <c r="E1048054" s="118" t="s">
        <v>904</v>
      </c>
      <c r="F1048054" s="119"/>
      <c r="G1048054" s="120" t="s">
        <v>960</v>
      </c>
      <c r="H1048054" s="37"/>
      <c r="R1048054" s="118" t="s">
        <v>785</v>
      </c>
      <c r="S1048054" s="126" t="s">
        <v>961</v>
      </c>
    </row>
    <row r="1048055" spans="5:19" x14ac:dyDescent="0.2">
      <c r="E1048055" s="118" t="s">
        <v>904</v>
      </c>
      <c r="F1048055" s="119"/>
      <c r="G1048055" s="120" t="s">
        <v>962</v>
      </c>
      <c r="H1048055" s="37"/>
      <c r="R1048055" s="118" t="s">
        <v>785</v>
      </c>
      <c r="S1048055" s="126" t="s">
        <v>963</v>
      </c>
    </row>
    <row r="1048056" spans="5:19" x14ac:dyDescent="0.2">
      <c r="E1048056" s="118" t="s">
        <v>964</v>
      </c>
      <c r="F1048056" s="119"/>
      <c r="G1048056" s="120" t="s">
        <v>965</v>
      </c>
      <c r="H1048056" s="37"/>
      <c r="R1048056" s="118" t="s">
        <v>785</v>
      </c>
      <c r="S1048056" s="126" t="s">
        <v>966</v>
      </c>
    </row>
    <row r="1048057" spans="5:19" x14ac:dyDescent="0.2">
      <c r="E1048057" s="118" t="s">
        <v>964</v>
      </c>
      <c r="F1048057" s="119"/>
      <c r="G1048057" s="120" t="s">
        <v>967</v>
      </c>
      <c r="H1048057" s="37"/>
      <c r="R1048057" s="118" t="s">
        <v>785</v>
      </c>
      <c r="S1048057" s="126" t="s">
        <v>968</v>
      </c>
    </row>
    <row r="1048058" spans="5:19" x14ac:dyDescent="0.2">
      <c r="E1048058" s="118" t="s">
        <v>964</v>
      </c>
      <c r="F1048058" s="119"/>
      <c r="G1048058" s="120" t="s">
        <v>969</v>
      </c>
      <c r="H1048058" s="37"/>
      <c r="R1048058" s="118" t="s">
        <v>785</v>
      </c>
      <c r="S1048058" s="126" t="s">
        <v>970</v>
      </c>
    </row>
    <row r="1048059" spans="5:19" x14ac:dyDescent="0.2">
      <c r="E1048059" s="118" t="s">
        <v>964</v>
      </c>
      <c r="F1048059" s="119"/>
      <c r="G1048059" s="120" t="s">
        <v>971</v>
      </c>
      <c r="H1048059" s="37"/>
      <c r="R1048059" s="118" t="s">
        <v>785</v>
      </c>
      <c r="S1048059" s="126" t="s">
        <v>972</v>
      </c>
    </row>
    <row r="1048060" spans="5:19" x14ac:dyDescent="0.2">
      <c r="E1048060" s="118" t="s">
        <v>964</v>
      </c>
      <c r="F1048060" s="119"/>
      <c r="G1048060" s="120" t="s">
        <v>973</v>
      </c>
      <c r="H1048060" s="37"/>
      <c r="R1048060" s="118" t="s">
        <v>785</v>
      </c>
      <c r="S1048060" s="126" t="s">
        <v>974</v>
      </c>
    </row>
    <row r="1048061" spans="5:19" x14ac:dyDescent="0.2">
      <c r="E1048061" s="118" t="s">
        <v>964</v>
      </c>
      <c r="F1048061" s="119"/>
      <c r="G1048061" s="120" t="s">
        <v>975</v>
      </c>
      <c r="H1048061" s="37"/>
      <c r="R1048061" s="118" t="s">
        <v>785</v>
      </c>
      <c r="S1048061" s="126" t="s">
        <v>976</v>
      </c>
    </row>
    <row r="1048062" spans="5:19" x14ac:dyDescent="0.2">
      <c r="E1048062" s="118" t="s">
        <v>964</v>
      </c>
      <c r="F1048062" s="119"/>
      <c r="G1048062" s="120" t="s">
        <v>977</v>
      </c>
      <c r="H1048062" s="37"/>
      <c r="R1048062" s="118" t="s">
        <v>785</v>
      </c>
      <c r="S1048062" s="126" t="s">
        <v>978</v>
      </c>
    </row>
    <row r="1048063" spans="5:19" x14ac:dyDescent="0.2">
      <c r="E1048063" s="118" t="s">
        <v>964</v>
      </c>
      <c r="F1048063" s="119"/>
      <c r="G1048063" s="120" t="s">
        <v>979</v>
      </c>
      <c r="H1048063" s="37"/>
      <c r="R1048063" s="118" t="s">
        <v>785</v>
      </c>
      <c r="S1048063" s="126" t="s">
        <v>980</v>
      </c>
    </row>
    <row r="1048064" spans="5:19" x14ac:dyDescent="0.2">
      <c r="E1048064" s="118" t="s">
        <v>964</v>
      </c>
      <c r="F1048064" s="119"/>
      <c r="G1048064" s="120" t="s">
        <v>981</v>
      </c>
      <c r="H1048064" s="37"/>
      <c r="R1048064" s="118" t="s">
        <v>785</v>
      </c>
      <c r="S1048064" s="126" t="s">
        <v>982</v>
      </c>
    </row>
    <row r="1048065" spans="5:19" x14ac:dyDescent="0.2">
      <c r="E1048065" s="118" t="s">
        <v>964</v>
      </c>
      <c r="F1048065" s="119"/>
      <c r="G1048065" s="120" t="s">
        <v>983</v>
      </c>
      <c r="H1048065" s="37"/>
      <c r="R1048065" s="118" t="s">
        <v>785</v>
      </c>
      <c r="S1048065" s="126" t="s">
        <v>984</v>
      </c>
    </row>
    <row r="1048066" spans="5:19" x14ac:dyDescent="0.2">
      <c r="E1048066" s="118" t="s">
        <v>964</v>
      </c>
      <c r="F1048066" s="119"/>
      <c r="G1048066" s="120" t="s">
        <v>985</v>
      </c>
      <c r="H1048066" s="37"/>
      <c r="R1048066" s="118" t="s">
        <v>785</v>
      </c>
      <c r="S1048066" s="126" t="s">
        <v>986</v>
      </c>
    </row>
    <row r="1048067" spans="5:19" x14ac:dyDescent="0.2">
      <c r="E1048067" s="118" t="s">
        <v>964</v>
      </c>
      <c r="F1048067" s="119"/>
      <c r="G1048067" s="120" t="s">
        <v>987</v>
      </c>
      <c r="H1048067" s="37"/>
      <c r="R1048067" s="118" t="s">
        <v>785</v>
      </c>
      <c r="S1048067" s="126" t="s">
        <v>988</v>
      </c>
    </row>
    <row r="1048068" spans="5:19" x14ac:dyDescent="0.2">
      <c r="E1048068" s="118" t="s">
        <v>964</v>
      </c>
      <c r="F1048068" s="119"/>
      <c r="G1048068" s="120" t="s">
        <v>113</v>
      </c>
      <c r="H1048068" s="37"/>
      <c r="R1048068" s="118" t="s">
        <v>785</v>
      </c>
      <c r="S1048068" s="126" t="s">
        <v>989</v>
      </c>
    </row>
    <row r="1048069" spans="5:19" x14ac:dyDescent="0.2">
      <c r="E1048069" s="118" t="s">
        <v>964</v>
      </c>
      <c r="F1048069" s="119"/>
      <c r="G1048069" s="120" t="s">
        <v>990</v>
      </c>
      <c r="H1048069" s="37"/>
      <c r="R1048069" s="118" t="s">
        <v>785</v>
      </c>
      <c r="S1048069" s="126" t="s">
        <v>991</v>
      </c>
    </row>
    <row r="1048070" spans="5:19" x14ac:dyDescent="0.2">
      <c r="E1048070" s="118" t="s">
        <v>964</v>
      </c>
      <c r="F1048070" s="119"/>
      <c r="G1048070" s="120" t="s">
        <v>992</v>
      </c>
      <c r="H1048070" s="37"/>
      <c r="R1048070" s="118" t="s">
        <v>785</v>
      </c>
      <c r="S1048070" s="126" t="s">
        <v>993</v>
      </c>
    </row>
    <row r="1048071" spans="5:19" x14ac:dyDescent="0.2">
      <c r="E1048071" s="118" t="s">
        <v>964</v>
      </c>
      <c r="F1048071" s="119"/>
      <c r="G1048071" s="120" t="s">
        <v>994</v>
      </c>
      <c r="H1048071" s="37"/>
      <c r="R1048071" s="118" t="s">
        <v>785</v>
      </c>
      <c r="S1048071" s="126" t="s">
        <v>995</v>
      </c>
    </row>
    <row r="1048072" spans="5:19" x14ac:dyDescent="0.2">
      <c r="E1048072" s="118" t="s">
        <v>964</v>
      </c>
      <c r="F1048072" s="119"/>
      <c r="G1048072" s="120" t="s">
        <v>996</v>
      </c>
      <c r="H1048072" s="37"/>
      <c r="R1048072" s="118" t="s">
        <v>785</v>
      </c>
      <c r="S1048072" s="126" t="s">
        <v>997</v>
      </c>
    </row>
    <row r="1048073" spans="5:19" x14ac:dyDescent="0.2">
      <c r="E1048073" s="118" t="s">
        <v>964</v>
      </c>
      <c r="F1048073" s="119"/>
      <c r="G1048073" s="120" t="s">
        <v>998</v>
      </c>
      <c r="H1048073" s="37"/>
      <c r="R1048073" s="118" t="s">
        <v>785</v>
      </c>
      <c r="S1048073" s="126" t="s">
        <v>999</v>
      </c>
    </row>
    <row r="1048074" spans="5:19" x14ac:dyDescent="0.2">
      <c r="E1048074" s="118" t="s">
        <v>964</v>
      </c>
      <c r="F1048074" s="119"/>
      <c r="G1048074" s="120" t="s">
        <v>1000</v>
      </c>
      <c r="H1048074" s="37"/>
      <c r="R1048074" s="118" t="s">
        <v>785</v>
      </c>
      <c r="S1048074" s="126" t="s">
        <v>1001</v>
      </c>
    </row>
    <row r="1048075" spans="5:19" x14ac:dyDescent="0.2">
      <c r="E1048075" s="118" t="s">
        <v>964</v>
      </c>
      <c r="F1048075" s="119"/>
      <c r="G1048075" s="120" t="s">
        <v>1002</v>
      </c>
      <c r="H1048075" s="37"/>
      <c r="R1048075" s="118" t="s">
        <v>785</v>
      </c>
      <c r="S1048075" s="126" t="s">
        <v>1003</v>
      </c>
    </row>
    <row r="1048076" spans="5:19" x14ac:dyDescent="0.2">
      <c r="E1048076" s="118" t="s">
        <v>964</v>
      </c>
      <c r="F1048076" s="119"/>
      <c r="G1048076" s="120" t="s">
        <v>1004</v>
      </c>
      <c r="H1048076" s="37"/>
      <c r="R1048076" s="118" t="s">
        <v>785</v>
      </c>
      <c r="S1048076" s="126" t="s">
        <v>1005</v>
      </c>
    </row>
    <row r="1048077" spans="5:19" x14ac:dyDescent="0.2">
      <c r="E1048077" s="118" t="s">
        <v>964</v>
      </c>
      <c r="F1048077" s="119"/>
      <c r="G1048077" s="120" t="s">
        <v>1006</v>
      </c>
      <c r="H1048077" s="37"/>
      <c r="R1048077" s="118" t="s">
        <v>785</v>
      </c>
      <c r="S1048077" s="126" t="s">
        <v>1007</v>
      </c>
    </row>
    <row r="1048078" spans="5:19" x14ac:dyDescent="0.2">
      <c r="E1048078" s="118" t="s">
        <v>964</v>
      </c>
      <c r="F1048078" s="119"/>
      <c r="G1048078" s="120" t="s">
        <v>428</v>
      </c>
      <c r="H1048078" s="37"/>
      <c r="R1048078" s="118" t="s">
        <v>785</v>
      </c>
      <c r="S1048078" s="126" t="s">
        <v>1008</v>
      </c>
    </row>
    <row r="1048079" spans="5:19" x14ac:dyDescent="0.2">
      <c r="E1048079" s="118" t="s">
        <v>964</v>
      </c>
      <c r="F1048079" s="119"/>
      <c r="G1048079" s="120" t="s">
        <v>1009</v>
      </c>
      <c r="H1048079" s="37"/>
      <c r="R1048079" s="118" t="s">
        <v>785</v>
      </c>
      <c r="S1048079" s="126" t="s">
        <v>1010</v>
      </c>
    </row>
    <row r="1048080" spans="5:19" x14ac:dyDescent="0.2">
      <c r="E1048080" s="118" t="s">
        <v>964</v>
      </c>
      <c r="F1048080" s="119"/>
      <c r="G1048080" s="120" t="s">
        <v>1011</v>
      </c>
      <c r="H1048080" s="37"/>
      <c r="R1048080" s="118" t="s">
        <v>785</v>
      </c>
      <c r="S1048080" s="126" t="s">
        <v>1012</v>
      </c>
    </row>
    <row r="1048081" spans="5:19" x14ac:dyDescent="0.2">
      <c r="E1048081" s="118" t="s">
        <v>964</v>
      </c>
      <c r="F1048081" s="119"/>
      <c r="G1048081" s="120" t="s">
        <v>1013</v>
      </c>
      <c r="H1048081" s="37"/>
      <c r="R1048081" s="118" t="s">
        <v>785</v>
      </c>
      <c r="S1048081" s="126" t="s">
        <v>1014</v>
      </c>
    </row>
    <row r="1048082" spans="5:19" x14ac:dyDescent="0.2">
      <c r="E1048082" s="118" t="s">
        <v>964</v>
      </c>
      <c r="F1048082" s="119"/>
      <c r="G1048082" s="120" t="s">
        <v>1015</v>
      </c>
      <c r="H1048082" s="37"/>
      <c r="R1048082" s="118" t="s">
        <v>785</v>
      </c>
      <c r="S1048082" s="126" t="s">
        <v>1016</v>
      </c>
    </row>
    <row r="1048083" spans="5:19" x14ac:dyDescent="0.2">
      <c r="E1048083" s="118" t="s">
        <v>964</v>
      </c>
      <c r="F1048083" s="119"/>
      <c r="G1048083" s="120" t="s">
        <v>1017</v>
      </c>
      <c r="H1048083" s="37"/>
      <c r="R1048083" s="118" t="s">
        <v>785</v>
      </c>
      <c r="S1048083" s="126" t="s">
        <v>1018</v>
      </c>
    </row>
    <row r="1048084" spans="5:19" x14ac:dyDescent="0.2">
      <c r="E1048084" s="118" t="s">
        <v>964</v>
      </c>
      <c r="F1048084" s="119"/>
      <c r="G1048084" s="120" t="s">
        <v>341</v>
      </c>
      <c r="H1048084" s="37"/>
      <c r="R1048084" s="118" t="s">
        <v>785</v>
      </c>
      <c r="S1048084" s="126" t="s">
        <v>1019</v>
      </c>
    </row>
    <row r="1048085" spans="5:19" x14ac:dyDescent="0.2">
      <c r="E1048085" s="118" t="s">
        <v>964</v>
      </c>
      <c r="F1048085" s="119"/>
      <c r="G1048085" s="120" t="s">
        <v>1020</v>
      </c>
      <c r="H1048085" s="37"/>
      <c r="R1048085" s="118" t="s">
        <v>785</v>
      </c>
      <c r="S1048085" s="126" t="s">
        <v>1021</v>
      </c>
    </row>
    <row r="1048086" spans="5:19" x14ac:dyDescent="0.2">
      <c r="E1048086" s="118" t="s">
        <v>964</v>
      </c>
      <c r="F1048086" s="119"/>
      <c r="G1048086" s="120" t="s">
        <v>1022</v>
      </c>
      <c r="H1048086" s="37"/>
      <c r="R1048086" s="118" t="s">
        <v>785</v>
      </c>
      <c r="S1048086" s="126" t="s">
        <v>1023</v>
      </c>
    </row>
    <row r="1048087" spans="5:19" x14ac:dyDescent="0.2">
      <c r="E1048087" s="118" t="s">
        <v>964</v>
      </c>
      <c r="F1048087" s="119"/>
      <c r="G1048087" s="120" t="s">
        <v>1024</v>
      </c>
      <c r="H1048087" s="37"/>
      <c r="R1048087" s="118" t="s">
        <v>1025</v>
      </c>
      <c r="S1048087" s="126" t="s">
        <v>1026</v>
      </c>
    </row>
    <row r="1048088" spans="5:19" x14ac:dyDescent="0.2">
      <c r="E1048088" s="118" t="s">
        <v>964</v>
      </c>
      <c r="F1048088" s="119"/>
      <c r="G1048088" s="120" t="s">
        <v>1027</v>
      </c>
      <c r="H1048088" s="37"/>
      <c r="R1048088" s="118" t="s">
        <v>1025</v>
      </c>
      <c r="S1048088" s="126" t="s">
        <v>1028</v>
      </c>
    </row>
    <row r="1048089" spans="5:19" x14ac:dyDescent="0.2">
      <c r="E1048089" s="118" t="s">
        <v>964</v>
      </c>
      <c r="F1048089" s="119"/>
      <c r="G1048089" s="120" t="s">
        <v>1029</v>
      </c>
      <c r="H1048089" s="37"/>
      <c r="R1048089" s="118" t="s">
        <v>1025</v>
      </c>
      <c r="S1048089" s="126" t="s">
        <v>1030</v>
      </c>
    </row>
    <row r="1048090" spans="5:19" x14ac:dyDescent="0.2">
      <c r="E1048090" s="118" t="s">
        <v>964</v>
      </c>
      <c r="F1048090" s="119"/>
      <c r="G1048090" s="120" t="s">
        <v>1031</v>
      </c>
      <c r="H1048090" s="37"/>
      <c r="R1048090" s="118" t="s">
        <v>1025</v>
      </c>
      <c r="S1048090" s="126" t="s">
        <v>1032</v>
      </c>
    </row>
    <row r="1048091" spans="5:19" x14ac:dyDescent="0.2">
      <c r="E1048091" s="118" t="s">
        <v>964</v>
      </c>
      <c r="F1048091" s="119"/>
      <c r="G1048091" s="120" t="s">
        <v>1033</v>
      </c>
      <c r="H1048091" s="37"/>
      <c r="R1048091" s="118" t="s">
        <v>1025</v>
      </c>
      <c r="S1048091" s="126" t="s">
        <v>1034</v>
      </c>
    </row>
    <row r="1048092" spans="5:19" x14ac:dyDescent="0.2">
      <c r="E1048092" s="118" t="s">
        <v>964</v>
      </c>
      <c r="F1048092" s="119"/>
      <c r="G1048092" s="120" t="s">
        <v>1035</v>
      </c>
      <c r="H1048092" s="37"/>
      <c r="R1048092" s="118" t="s">
        <v>1025</v>
      </c>
      <c r="S1048092" s="126" t="s">
        <v>1036</v>
      </c>
    </row>
    <row r="1048093" spans="5:19" x14ac:dyDescent="0.2">
      <c r="E1048093" s="118" t="s">
        <v>1037</v>
      </c>
      <c r="F1048093" s="119"/>
      <c r="G1048093" s="120" t="s">
        <v>1038</v>
      </c>
      <c r="H1048093" s="37"/>
      <c r="R1048093" s="118" t="s">
        <v>1025</v>
      </c>
      <c r="S1048093" s="126" t="s">
        <v>1039</v>
      </c>
    </row>
    <row r="1048094" spans="5:19" x14ac:dyDescent="0.2">
      <c r="E1048094" s="118" t="s">
        <v>1037</v>
      </c>
      <c r="F1048094" s="119"/>
      <c r="G1048094" s="120" t="s">
        <v>453</v>
      </c>
      <c r="H1048094" s="37"/>
      <c r="R1048094" s="118" t="s">
        <v>1025</v>
      </c>
      <c r="S1048094" s="126" t="s">
        <v>1040</v>
      </c>
    </row>
    <row r="1048095" spans="5:19" x14ac:dyDescent="0.2">
      <c r="E1048095" s="118" t="s">
        <v>1037</v>
      </c>
      <c r="F1048095" s="119"/>
      <c r="G1048095" s="120" t="s">
        <v>1041</v>
      </c>
      <c r="H1048095" s="37"/>
      <c r="R1048095" s="118" t="s">
        <v>1025</v>
      </c>
      <c r="S1048095" s="126" t="s">
        <v>1042</v>
      </c>
    </row>
    <row r="1048096" spans="5:19" x14ac:dyDescent="0.2">
      <c r="E1048096" s="118" t="s">
        <v>1037</v>
      </c>
      <c r="F1048096" s="119"/>
      <c r="G1048096" s="120" t="s">
        <v>1043</v>
      </c>
      <c r="H1048096" s="37"/>
      <c r="R1048096" s="118" t="s">
        <v>1025</v>
      </c>
      <c r="S1048096" s="126" t="s">
        <v>1044</v>
      </c>
    </row>
    <row r="1048097" spans="5:19" x14ac:dyDescent="0.2">
      <c r="E1048097" s="118" t="s">
        <v>1037</v>
      </c>
      <c r="F1048097" s="119"/>
      <c r="G1048097" s="120" t="s">
        <v>1045</v>
      </c>
      <c r="H1048097" s="37"/>
      <c r="R1048097" s="118" t="s">
        <v>1025</v>
      </c>
      <c r="S1048097" s="126" t="s">
        <v>1046</v>
      </c>
    </row>
    <row r="1048098" spans="5:19" x14ac:dyDescent="0.2">
      <c r="E1048098" s="118" t="s">
        <v>1037</v>
      </c>
      <c r="F1048098" s="119"/>
      <c r="G1048098" s="120" t="s">
        <v>1047</v>
      </c>
      <c r="H1048098" s="37"/>
      <c r="R1048098" s="118" t="s">
        <v>1025</v>
      </c>
      <c r="S1048098" s="126" t="s">
        <v>1048</v>
      </c>
    </row>
    <row r="1048099" spans="5:19" x14ac:dyDescent="0.2">
      <c r="E1048099" s="118" t="s">
        <v>1037</v>
      </c>
      <c r="F1048099" s="119"/>
      <c r="G1048099" s="120" t="s">
        <v>1049</v>
      </c>
      <c r="H1048099" s="37"/>
      <c r="R1048099" s="118" t="s">
        <v>1025</v>
      </c>
      <c r="S1048099" s="126" t="s">
        <v>1050</v>
      </c>
    </row>
    <row r="1048100" spans="5:19" x14ac:dyDescent="0.2">
      <c r="E1048100" s="118" t="s">
        <v>1037</v>
      </c>
      <c r="F1048100" s="119"/>
      <c r="G1048100" s="120" t="s">
        <v>1051</v>
      </c>
      <c r="H1048100" s="37"/>
      <c r="R1048100" s="118" t="s">
        <v>1025</v>
      </c>
      <c r="S1048100" s="126" t="s">
        <v>1052</v>
      </c>
    </row>
    <row r="1048101" spans="5:19" x14ac:dyDescent="0.2">
      <c r="E1048101" s="118" t="s">
        <v>1037</v>
      </c>
      <c r="F1048101" s="119"/>
      <c r="G1048101" s="120" t="s">
        <v>1053</v>
      </c>
      <c r="H1048101" s="37"/>
      <c r="R1048101" s="118" t="s">
        <v>1025</v>
      </c>
      <c r="S1048101" s="126" t="s">
        <v>1054</v>
      </c>
    </row>
    <row r="1048102" spans="5:19" x14ac:dyDescent="0.2">
      <c r="E1048102" s="118" t="s">
        <v>1037</v>
      </c>
      <c r="F1048102" s="119"/>
      <c r="G1048102" s="120" t="s">
        <v>1055</v>
      </c>
      <c r="H1048102" s="37"/>
      <c r="R1048102" s="118" t="s">
        <v>1025</v>
      </c>
      <c r="S1048102" s="126" t="s">
        <v>1056</v>
      </c>
    </row>
    <row r="1048103" spans="5:19" x14ac:dyDescent="0.2">
      <c r="E1048103" s="118" t="s">
        <v>1037</v>
      </c>
      <c r="F1048103" s="119"/>
      <c r="G1048103" s="120" t="s">
        <v>596</v>
      </c>
      <c r="H1048103" s="37"/>
      <c r="R1048103" s="118" t="s">
        <v>1057</v>
      </c>
      <c r="S1048103" s="126" t="s">
        <v>1058</v>
      </c>
    </row>
    <row r="1048104" spans="5:19" x14ac:dyDescent="0.2">
      <c r="E1048104" s="118" t="s">
        <v>1037</v>
      </c>
      <c r="F1048104" s="119"/>
      <c r="G1048104" s="120" t="s">
        <v>1059</v>
      </c>
      <c r="H1048104" s="37"/>
      <c r="R1048104" s="118" t="s">
        <v>1057</v>
      </c>
      <c r="S1048104" s="126" t="s">
        <v>1060</v>
      </c>
    </row>
    <row r="1048105" spans="5:19" x14ac:dyDescent="0.2">
      <c r="E1048105" s="118" t="s">
        <v>1037</v>
      </c>
      <c r="F1048105" s="119"/>
      <c r="G1048105" s="120" t="s">
        <v>1061</v>
      </c>
      <c r="H1048105" s="37"/>
      <c r="R1048105" s="118" t="s">
        <v>1057</v>
      </c>
      <c r="S1048105" s="126" t="s">
        <v>1062</v>
      </c>
    </row>
    <row r="1048106" spans="5:19" x14ac:dyDescent="0.2">
      <c r="E1048106" s="118" t="s">
        <v>1037</v>
      </c>
      <c r="F1048106" s="119"/>
      <c r="G1048106" s="120" t="s">
        <v>1063</v>
      </c>
      <c r="H1048106" s="37"/>
      <c r="R1048106" s="118" t="s">
        <v>1057</v>
      </c>
      <c r="S1048106" s="126" t="s">
        <v>1064</v>
      </c>
    </row>
    <row r="1048107" spans="5:19" x14ac:dyDescent="0.2">
      <c r="E1048107" s="118" t="s">
        <v>1037</v>
      </c>
      <c r="F1048107" s="119"/>
      <c r="G1048107" s="120" t="s">
        <v>254</v>
      </c>
      <c r="H1048107" s="37"/>
      <c r="R1048107" s="118" t="s">
        <v>1057</v>
      </c>
      <c r="S1048107" s="126" t="s">
        <v>1065</v>
      </c>
    </row>
    <row r="1048108" spans="5:19" x14ac:dyDescent="0.2">
      <c r="E1048108" s="118" t="s">
        <v>1066</v>
      </c>
      <c r="F1048108" s="119"/>
      <c r="G1048108" s="120" t="s">
        <v>1067</v>
      </c>
      <c r="H1048108" s="37"/>
      <c r="R1048108" s="118" t="s">
        <v>1057</v>
      </c>
      <c r="S1048108" s="126" t="s">
        <v>1068</v>
      </c>
    </row>
    <row r="1048109" spans="5:19" x14ac:dyDescent="0.2">
      <c r="E1048109" s="118" t="s">
        <v>1066</v>
      </c>
      <c r="F1048109" s="119"/>
      <c r="G1048109" s="120" t="s">
        <v>1069</v>
      </c>
      <c r="H1048109" s="37"/>
      <c r="R1048109" s="118" t="s">
        <v>1057</v>
      </c>
      <c r="S1048109" s="126" t="s">
        <v>1070</v>
      </c>
    </row>
    <row r="1048110" spans="5:19" x14ac:dyDescent="0.2">
      <c r="E1048110" s="118" t="s">
        <v>1066</v>
      </c>
      <c r="F1048110" s="119"/>
      <c r="G1048110" s="120" t="s">
        <v>1071</v>
      </c>
      <c r="H1048110" s="37"/>
      <c r="R1048110" s="118" t="s">
        <v>1057</v>
      </c>
      <c r="S1048110" s="126" t="s">
        <v>1072</v>
      </c>
    </row>
    <row r="1048111" spans="5:19" x14ac:dyDescent="0.2">
      <c r="E1048111" s="118" t="s">
        <v>1066</v>
      </c>
      <c r="F1048111" s="119"/>
      <c r="G1048111" s="120" t="s">
        <v>1073</v>
      </c>
      <c r="H1048111" s="37"/>
      <c r="R1048111" s="118" t="s">
        <v>1057</v>
      </c>
      <c r="S1048111" s="126" t="s">
        <v>1074</v>
      </c>
    </row>
    <row r="1048112" spans="5:19" x14ac:dyDescent="0.2">
      <c r="E1048112" s="118" t="s">
        <v>1066</v>
      </c>
      <c r="F1048112" s="119"/>
      <c r="G1048112" s="120" t="s">
        <v>1075</v>
      </c>
      <c r="H1048112" s="37"/>
      <c r="R1048112" s="118" t="s">
        <v>1057</v>
      </c>
      <c r="S1048112" s="126" t="s">
        <v>1076</v>
      </c>
    </row>
    <row r="1048113" spans="5:19" x14ac:dyDescent="0.2">
      <c r="E1048113" s="118" t="s">
        <v>1066</v>
      </c>
      <c r="F1048113" s="119"/>
      <c r="G1048113" s="120" t="s">
        <v>1077</v>
      </c>
      <c r="H1048113" s="37"/>
      <c r="R1048113" s="118" t="s">
        <v>1057</v>
      </c>
      <c r="S1048113" s="126" t="s">
        <v>1078</v>
      </c>
    </row>
    <row r="1048114" spans="5:19" x14ac:dyDescent="0.2">
      <c r="E1048114" s="118" t="s">
        <v>1066</v>
      </c>
      <c r="F1048114" s="119"/>
      <c r="G1048114" s="120" t="s">
        <v>1079</v>
      </c>
      <c r="H1048114" s="37"/>
      <c r="R1048114" s="118" t="s">
        <v>1057</v>
      </c>
      <c r="S1048114" s="126" t="s">
        <v>1080</v>
      </c>
    </row>
    <row r="1048115" spans="5:19" x14ac:dyDescent="0.2">
      <c r="E1048115" s="118" t="s">
        <v>1066</v>
      </c>
      <c r="F1048115" s="119"/>
      <c r="G1048115" s="120" t="s">
        <v>99</v>
      </c>
      <c r="H1048115" s="37"/>
      <c r="R1048115" s="118" t="s">
        <v>1057</v>
      </c>
      <c r="S1048115" s="126" t="s">
        <v>1081</v>
      </c>
    </row>
    <row r="1048116" spans="5:19" x14ac:dyDescent="0.2">
      <c r="E1048116" s="118" t="s">
        <v>1066</v>
      </c>
      <c r="F1048116" s="119"/>
      <c r="G1048116" s="120" t="s">
        <v>1082</v>
      </c>
      <c r="H1048116" s="37"/>
      <c r="R1048116" s="118" t="s">
        <v>1057</v>
      </c>
      <c r="S1048116" s="126" t="s">
        <v>1083</v>
      </c>
    </row>
    <row r="1048117" spans="5:19" x14ac:dyDescent="0.2">
      <c r="E1048117" s="118" t="s">
        <v>1066</v>
      </c>
      <c r="F1048117" s="119"/>
      <c r="G1048117" s="120" t="s">
        <v>1084</v>
      </c>
      <c r="H1048117" s="37"/>
      <c r="R1048117" s="118" t="s">
        <v>1057</v>
      </c>
      <c r="S1048117" s="126" t="s">
        <v>1085</v>
      </c>
    </row>
    <row r="1048118" spans="5:19" x14ac:dyDescent="0.2">
      <c r="E1048118" s="118" t="s">
        <v>1066</v>
      </c>
      <c r="F1048118" s="119"/>
      <c r="G1048118" s="120" t="s">
        <v>1086</v>
      </c>
      <c r="H1048118" s="37"/>
      <c r="R1048118" s="118" t="s">
        <v>1057</v>
      </c>
      <c r="S1048118" s="126" t="s">
        <v>1087</v>
      </c>
    </row>
    <row r="1048119" spans="5:19" x14ac:dyDescent="0.2">
      <c r="E1048119" s="118" t="s">
        <v>1066</v>
      </c>
      <c r="F1048119" s="119"/>
      <c r="G1048119" s="120" t="s">
        <v>1088</v>
      </c>
      <c r="H1048119" s="37"/>
      <c r="R1048119" s="118" t="s">
        <v>1057</v>
      </c>
      <c r="S1048119" s="126" t="s">
        <v>1089</v>
      </c>
    </row>
    <row r="1048120" spans="5:19" x14ac:dyDescent="0.2">
      <c r="E1048120" s="118" t="s">
        <v>1066</v>
      </c>
      <c r="F1048120" s="119"/>
      <c r="G1048120" s="120" t="s">
        <v>1090</v>
      </c>
      <c r="H1048120" s="37"/>
      <c r="R1048120" s="118" t="s">
        <v>1057</v>
      </c>
      <c r="S1048120" s="126" t="s">
        <v>1091</v>
      </c>
    </row>
    <row r="1048121" spans="5:19" x14ac:dyDescent="0.2">
      <c r="E1048121" s="118" t="s">
        <v>1066</v>
      </c>
      <c r="F1048121" s="119"/>
      <c r="G1048121" s="120" t="s">
        <v>1092</v>
      </c>
      <c r="H1048121" s="37"/>
      <c r="R1048121" s="118" t="s">
        <v>1057</v>
      </c>
      <c r="S1048121" s="126" t="s">
        <v>1093</v>
      </c>
    </row>
    <row r="1048122" spans="5:19" x14ac:dyDescent="0.2">
      <c r="E1048122" s="118" t="s">
        <v>1066</v>
      </c>
      <c r="F1048122" s="119"/>
      <c r="G1048122" s="120" t="s">
        <v>1094</v>
      </c>
      <c r="H1048122" s="37"/>
      <c r="R1048122" s="118" t="s">
        <v>1057</v>
      </c>
      <c r="S1048122" s="126" t="s">
        <v>1095</v>
      </c>
    </row>
    <row r="1048123" spans="5:19" x14ac:dyDescent="0.2">
      <c r="E1048123" s="118" t="s">
        <v>1066</v>
      </c>
      <c r="F1048123" s="119"/>
      <c r="G1048123" s="120" t="s">
        <v>1096</v>
      </c>
      <c r="H1048123" s="37"/>
      <c r="R1048123" s="118" t="s">
        <v>1057</v>
      </c>
      <c r="S1048123" s="126" t="s">
        <v>1097</v>
      </c>
    </row>
    <row r="1048124" spans="5:19" x14ac:dyDescent="0.2">
      <c r="E1048124" s="118" t="s">
        <v>1066</v>
      </c>
      <c r="F1048124" s="119"/>
      <c r="G1048124" s="120" t="s">
        <v>1098</v>
      </c>
      <c r="H1048124" s="37"/>
      <c r="R1048124" s="118" t="s">
        <v>1057</v>
      </c>
      <c r="S1048124" s="126" t="s">
        <v>1099</v>
      </c>
    </row>
    <row r="1048125" spans="5:19" x14ac:dyDescent="0.2">
      <c r="E1048125" s="118" t="s">
        <v>1066</v>
      </c>
      <c r="F1048125" s="119"/>
      <c r="G1048125" s="120" t="s">
        <v>1100</v>
      </c>
      <c r="H1048125" s="37"/>
      <c r="R1048125" s="118" t="s">
        <v>1057</v>
      </c>
      <c r="S1048125" s="126" t="s">
        <v>1101</v>
      </c>
    </row>
    <row r="1048126" spans="5:19" x14ac:dyDescent="0.2">
      <c r="E1048126" s="118" t="s">
        <v>1066</v>
      </c>
      <c r="F1048126" s="119"/>
      <c r="G1048126" s="120" t="s">
        <v>1102</v>
      </c>
      <c r="H1048126" s="37"/>
      <c r="R1048126" s="118" t="s">
        <v>1057</v>
      </c>
      <c r="S1048126" s="126" t="s">
        <v>1103</v>
      </c>
    </row>
    <row r="1048127" spans="5:19" x14ac:dyDescent="0.2">
      <c r="E1048127" s="118" t="s">
        <v>1066</v>
      </c>
      <c r="F1048127" s="119"/>
      <c r="G1048127" s="120" t="s">
        <v>1104</v>
      </c>
      <c r="H1048127" s="37"/>
      <c r="R1048127" s="118" t="s">
        <v>1057</v>
      </c>
      <c r="S1048127" s="126" t="s">
        <v>1105</v>
      </c>
    </row>
    <row r="1048128" spans="5:19" x14ac:dyDescent="0.2">
      <c r="E1048128" s="118" t="s">
        <v>1066</v>
      </c>
      <c r="F1048128" s="119"/>
      <c r="G1048128" s="120" t="s">
        <v>1106</v>
      </c>
      <c r="H1048128" s="37"/>
      <c r="R1048128" s="118" t="s">
        <v>1057</v>
      </c>
      <c r="S1048128" s="126" t="s">
        <v>1107</v>
      </c>
    </row>
    <row r="1048129" spans="5:19" x14ac:dyDescent="0.2">
      <c r="E1048129" s="118" t="s">
        <v>1066</v>
      </c>
      <c r="F1048129" s="119"/>
      <c r="G1048129" s="120" t="s">
        <v>436</v>
      </c>
      <c r="H1048129" s="37"/>
      <c r="R1048129" s="118" t="s">
        <v>1057</v>
      </c>
      <c r="S1048129" s="126" t="s">
        <v>1108</v>
      </c>
    </row>
    <row r="1048130" spans="5:19" x14ac:dyDescent="0.2">
      <c r="E1048130" s="118" t="s">
        <v>1066</v>
      </c>
      <c r="F1048130" s="119"/>
      <c r="G1048130" s="120" t="s">
        <v>1109</v>
      </c>
      <c r="H1048130" s="37"/>
      <c r="R1048130" s="118" t="s">
        <v>1110</v>
      </c>
      <c r="S1048130" s="126" t="s">
        <v>1111</v>
      </c>
    </row>
    <row r="1048131" spans="5:19" x14ac:dyDescent="0.2">
      <c r="E1048131" s="118" t="s">
        <v>1066</v>
      </c>
      <c r="F1048131" s="119"/>
      <c r="G1048131" s="120" t="s">
        <v>1112</v>
      </c>
      <c r="H1048131" s="37"/>
      <c r="R1048131" s="118" t="s">
        <v>1110</v>
      </c>
      <c r="S1048131" s="126" t="s">
        <v>1113</v>
      </c>
    </row>
    <row r="1048132" spans="5:19" x14ac:dyDescent="0.2">
      <c r="E1048132" s="118" t="s">
        <v>1066</v>
      </c>
      <c r="F1048132" s="119"/>
      <c r="G1048132" s="120" t="s">
        <v>1114</v>
      </c>
      <c r="H1048132" s="37"/>
      <c r="R1048132" s="118" t="s">
        <v>1110</v>
      </c>
      <c r="S1048132" s="126" t="s">
        <v>1115</v>
      </c>
    </row>
    <row r="1048133" spans="5:19" x14ac:dyDescent="0.2">
      <c r="E1048133" s="118" t="s">
        <v>1066</v>
      </c>
      <c r="F1048133" s="119"/>
      <c r="G1048133" s="120" t="s">
        <v>1116</v>
      </c>
      <c r="H1048133" s="37"/>
      <c r="R1048133" s="118" t="s">
        <v>1110</v>
      </c>
      <c r="S1048133" s="126" t="s">
        <v>1117</v>
      </c>
    </row>
    <row r="1048134" spans="5:19" x14ac:dyDescent="0.2">
      <c r="E1048134" s="118" t="s">
        <v>1066</v>
      </c>
      <c r="F1048134" s="119"/>
      <c r="G1048134" s="120" t="s">
        <v>1118</v>
      </c>
      <c r="H1048134" s="37"/>
      <c r="R1048134" s="118" t="s">
        <v>1110</v>
      </c>
      <c r="S1048134" s="126" t="s">
        <v>1119</v>
      </c>
    </row>
    <row r="1048135" spans="5:19" x14ac:dyDescent="0.2">
      <c r="E1048135" s="118" t="s">
        <v>1066</v>
      </c>
      <c r="F1048135" s="119"/>
      <c r="G1048135" s="120" t="s">
        <v>1120</v>
      </c>
      <c r="H1048135" s="37"/>
      <c r="R1048135" s="118" t="s">
        <v>1121</v>
      </c>
      <c r="S1048135" s="126" t="s">
        <v>1122</v>
      </c>
    </row>
    <row r="1048136" spans="5:19" x14ac:dyDescent="0.2">
      <c r="E1048136" s="118" t="s">
        <v>1066</v>
      </c>
      <c r="F1048136" s="119"/>
      <c r="G1048136" s="120" t="s">
        <v>1123</v>
      </c>
      <c r="H1048136" s="37"/>
      <c r="R1048136" s="118" t="s">
        <v>1121</v>
      </c>
      <c r="S1048136" s="126" t="s">
        <v>1124</v>
      </c>
    </row>
    <row r="1048137" spans="5:19" x14ac:dyDescent="0.2">
      <c r="E1048137" s="118" t="s">
        <v>1066</v>
      </c>
      <c r="F1048137" s="119"/>
      <c r="G1048137" s="120" t="s">
        <v>1125</v>
      </c>
      <c r="H1048137" s="37"/>
      <c r="R1048137" s="118" t="s">
        <v>1121</v>
      </c>
      <c r="S1048137" s="126" t="s">
        <v>1126</v>
      </c>
    </row>
    <row r="1048138" spans="5:19" x14ac:dyDescent="0.2">
      <c r="E1048138" s="118" t="s">
        <v>1127</v>
      </c>
      <c r="F1048138" s="119"/>
      <c r="G1048138" s="120" t="s">
        <v>1128</v>
      </c>
      <c r="H1048138" s="37"/>
      <c r="R1048138" s="118" t="s">
        <v>1121</v>
      </c>
      <c r="S1048138" s="126" t="s">
        <v>1129</v>
      </c>
    </row>
    <row r="1048139" spans="5:19" x14ac:dyDescent="0.2">
      <c r="E1048139" s="118" t="s">
        <v>1127</v>
      </c>
      <c r="F1048139" s="119"/>
      <c r="G1048139" s="120" t="s">
        <v>1130</v>
      </c>
      <c r="H1048139" s="37"/>
      <c r="R1048139" s="118" t="s">
        <v>1121</v>
      </c>
      <c r="S1048139" s="126" t="s">
        <v>1131</v>
      </c>
    </row>
    <row r="1048140" spans="5:19" x14ac:dyDescent="0.2">
      <c r="E1048140" s="118" t="s">
        <v>1127</v>
      </c>
      <c r="F1048140" s="119"/>
      <c r="G1048140" s="120" t="s">
        <v>1132</v>
      </c>
      <c r="H1048140" s="37"/>
      <c r="R1048140" s="118" t="s">
        <v>1121</v>
      </c>
      <c r="S1048140" s="126" t="s">
        <v>1133</v>
      </c>
    </row>
    <row r="1048141" spans="5:19" x14ac:dyDescent="0.2">
      <c r="E1048141" s="118" t="s">
        <v>1127</v>
      </c>
      <c r="F1048141" s="119"/>
      <c r="G1048141" s="120" t="s">
        <v>1134</v>
      </c>
      <c r="H1048141" s="37"/>
      <c r="R1048141" s="118" t="s">
        <v>1121</v>
      </c>
      <c r="S1048141" s="126" t="s">
        <v>1135</v>
      </c>
    </row>
    <row r="1048142" spans="5:19" x14ac:dyDescent="0.2">
      <c r="E1048142" s="118" t="s">
        <v>1127</v>
      </c>
      <c r="F1048142" s="119"/>
      <c r="G1048142" s="120" t="s">
        <v>1136</v>
      </c>
      <c r="H1048142" s="37"/>
      <c r="R1048142" s="118" t="s">
        <v>1121</v>
      </c>
      <c r="S1048142" s="126" t="s">
        <v>1137</v>
      </c>
    </row>
    <row r="1048143" spans="5:19" x14ac:dyDescent="0.2">
      <c r="E1048143" s="118" t="s">
        <v>1127</v>
      </c>
      <c r="F1048143" s="119"/>
      <c r="G1048143" s="120" t="s">
        <v>1138</v>
      </c>
      <c r="H1048143" s="37"/>
      <c r="R1048143" s="118" t="s">
        <v>1121</v>
      </c>
      <c r="S1048143" s="126" t="s">
        <v>1139</v>
      </c>
    </row>
    <row r="1048144" spans="5:19" x14ac:dyDescent="0.2">
      <c r="E1048144" s="118" t="s">
        <v>1127</v>
      </c>
      <c r="F1048144" s="119"/>
      <c r="G1048144" s="120" t="s">
        <v>1140</v>
      </c>
      <c r="H1048144" s="37"/>
      <c r="R1048144" s="118" t="s">
        <v>1121</v>
      </c>
      <c r="S1048144" s="126" t="s">
        <v>1141</v>
      </c>
    </row>
    <row r="1048145" spans="5:19" x14ac:dyDescent="0.2">
      <c r="E1048145" s="118" t="s">
        <v>1127</v>
      </c>
      <c r="F1048145" s="119"/>
      <c r="G1048145" s="120" t="s">
        <v>1142</v>
      </c>
      <c r="H1048145" s="37"/>
      <c r="R1048145" s="118" t="s">
        <v>1121</v>
      </c>
      <c r="S1048145" s="126" t="s">
        <v>1143</v>
      </c>
    </row>
    <row r="1048146" spans="5:19" x14ac:dyDescent="0.2">
      <c r="E1048146" s="118" t="s">
        <v>1127</v>
      </c>
      <c r="F1048146" s="119"/>
      <c r="G1048146" s="120" t="s">
        <v>1144</v>
      </c>
      <c r="H1048146" s="37"/>
      <c r="R1048146" s="118" t="s">
        <v>1121</v>
      </c>
      <c r="S1048146" s="126" t="s">
        <v>1145</v>
      </c>
    </row>
    <row r="1048147" spans="5:19" x14ac:dyDescent="0.2">
      <c r="E1048147" s="118" t="s">
        <v>1127</v>
      </c>
      <c r="F1048147" s="119"/>
      <c r="G1048147" s="120" t="s">
        <v>1146</v>
      </c>
      <c r="H1048147" s="37"/>
      <c r="R1048147" s="118" t="s">
        <v>1121</v>
      </c>
      <c r="S1048147" s="126" t="s">
        <v>1147</v>
      </c>
    </row>
    <row r="1048148" spans="5:19" x14ac:dyDescent="0.2">
      <c r="E1048148" s="118" t="s">
        <v>1127</v>
      </c>
      <c r="F1048148" s="119"/>
      <c r="G1048148" s="120" t="s">
        <v>1148</v>
      </c>
      <c r="H1048148" s="37"/>
      <c r="R1048148" s="118" t="s">
        <v>1121</v>
      </c>
      <c r="S1048148" s="126" t="s">
        <v>1149</v>
      </c>
    </row>
    <row r="1048149" spans="5:19" x14ac:dyDescent="0.2">
      <c r="E1048149" s="118" t="s">
        <v>1127</v>
      </c>
      <c r="F1048149" s="119"/>
      <c r="G1048149" s="120" t="s">
        <v>112</v>
      </c>
      <c r="H1048149" s="37"/>
      <c r="R1048149" s="118" t="s">
        <v>1121</v>
      </c>
      <c r="S1048149" s="126" t="s">
        <v>1150</v>
      </c>
    </row>
    <row r="1048150" spans="5:19" x14ac:dyDescent="0.2">
      <c r="E1048150" s="118" t="s">
        <v>1127</v>
      </c>
      <c r="F1048150" s="119"/>
      <c r="G1048150" s="120" t="s">
        <v>1090</v>
      </c>
      <c r="H1048150" s="37"/>
      <c r="R1048150" s="118" t="s">
        <v>1121</v>
      </c>
      <c r="S1048150" s="126" t="s">
        <v>1151</v>
      </c>
    </row>
    <row r="1048151" spans="5:19" x14ac:dyDescent="0.2">
      <c r="E1048151" s="118" t="s">
        <v>1127</v>
      </c>
      <c r="F1048151" s="119"/>
      <c r="G1048151" s="120" t="s">
        <v>1152</v>
      </c>
      <c r="H1048151" s="37"/>
      <c r="R1048151" s="118" t="s">
        <v>1121</v>
      </c>
      <c r="S1048151" s="126" t="s">
        <v>1153</v>
      </c>
    </row>
    <row r="1048152" spans="5:19" x14ac:dyDescent="0.2">
      <c r="E1048152" s="118" t="s">
        <v>1127</v>
      </c>
      <c r="F1048152" s="119"/>
      <c r="G1048152" s="120" t="s">
        <v>1154</v>
      </c>
      <c r="H1048152" s="37"/>
      <c r="R1048152" s="118" t="s">
        <v>1121</v>
      </c>
      <c r="S1048152" s="126" t="s">
        <v>1155</v>
      </c>
    </row>
    <row r="1048153" spans="5:19" x14ac:dyDescent="0.2">
      <c r="E1048153" s="118" t="s">
        <v>1127</v>
      </c>
      <c r="F1048153" s="119"/>
      <c r="G1048153" s="120" t="s">
        <v>1156</v>
      </c>
      <c r="H1048153" s="37"/>
      <c r="R1048153" s="118" t="s">
        <v>1121</v>
      </c>
      <c r="S1048153" s="126" t="s">
        <v>1157</v>
      </c>
    </row>
    <row r="1048154" spans="5:19" x14ac:dyDescent="0.2">
      <c r="E1048154" s="118" t="s">
        <v>1127</v>
      </c>
      <c r="F1048154" s="119"/>
      <c r="G1048154" s="120" t="s">
        <v>1158</v>
      </c>
      <c r="H1048154" s="37"/>
      <c r="R1048154" s="118" t="s">
        <v>1121</v>
      </c>
      <c r="S1048154" s="126" t="s">
        <v>1159</v>
      </c>
    </row>
    <row r="1048155" spans="5:19" x14ac:dyDescent="0.2">
      <c r="E1048155" s="118" t="s">
        <v>1127</v>
      </c>
      <c r="F1048155" s="119"/>
      <c r="G1048155" s="120" t="s">
        <v>1160</v>
      </c>
      <c r="H1048155" s="37"/>
      <c r="R1048155" s="118" t="s">
        <v>1161</v>
      </c>
      <c r="S1048155" s="126" t="s">
        <v>1162</v>
      </c>
    </row>
    <row r="1048156" spans="5:19" x14ac:dyDescent="0.2">
      <c r="E1048156" s="118" t="s">
        <v>1127</v>
      </c>
      <c r="F1048156" s="119"/>
      <c r="G1048156" s="120" t="s">
        <v>1163</v>
      </c>
      <c r="H1048156" s="37"/>
      <c r="R1048156" s="118" t="s">
        <v>1161</v>
      </c>
      <c r="S1048156" s="126" t="s">
        <v>1164</v>
      </c>
    </row>
    <row r="1048157" spans="5:19" x14ac:dyDescent="0.2">
      <c r="E1048157" s="118" t="s">
        <v>1127</v>
      </c>
      <c r="F1048157" s="119"/>
      <c r="G1048157" s="120" t="s">
        <v>1165</v>
      </c>
      <c r="H1048157" s="37"/>
      <c r="R1048157" s="118" t="s">
        <v>1161</v>
      </c>
      <c r="S1048157" s="126" t="s">
        <v>1166</v>
      </c>
    </row>
    <row r="1048158" spans="5:19" x14ac:dyDescent="0.2">
      <c r="E1048158" s="118" t="s">
        <v>1127</v>
      </c>
      <c r="F1048158" s="119"/>
      <c r="G1048158" s="120" t="s">
        <v>1167</v>
      </c>
      <c r="H1048158" s="37"/>
      <c r="R1048158" s="118" t="s">
        <v>1161</v>
      </c>
      <c r="S1048158" s="126" t="s">
        <v>1168</v>
      </c>
    </row>
    <row r="1048159" spans="5:19" x14ac:dyDescent="0.2">
      <c r="E1048159" s="118" t="s">
        <v>1127</v>
      </c>
      <c r="F1048159" s="119"/>
      <c r="G1048159" s="120" t="s">
        <v>1169</v>
      </c>
      <c r="H1048159" s="37"/>
      <c r="R1048159" s="118" t="s">
        <v>1161</v>
      </c>
      <c r="S1048159" s="126" t="s">
        <v>1170</v>
      </c>
    </row>
    <row r="1048160" spans="5:19" x14ac:dyDescent="0.2">
      <c r="E1048160" s="118" t="s">
        <v>1127</v>
      </c>
      <c r="F1048160" s="119"/>
      <c r="G1048160" s="120" t="s">
        <v>473</v>
      </c>
      <c r="H1048160" s="37"/>
      <c r="R1048160" s="118" t="s">
        <v>1161</v>
      </c>
      <c r="S1048160" s="126" t="s">
        <v>1171</v>
      </c>
    </row>
    <row r="1048161" spans="5:19" x14ac:dyDescent="0.2">
      <c r="E1048161" s="118" t="s">
        <v>1127</v>
      </c>
      <c r="F1048161" s="119"/>
      <c r="G1048161" s="120" t="s">
        <v>1172</v>
      </c>
      <c r="H1048161" s="37"/>
      <c r="R1048161" s="118" t="s">
        <v>1161</v>
      </c>
      <c r="S1048161" s="126" t="s">
        <v>1173</v>
      </c>
    </row>
    <row r="1048162" spans="5:19" x14ac:dyDescent="0.2">
      <c r="E1048162" s="118" t="s">
        <v>1127</v>
      </c>
      <c r="F1048162" s="119"/>
      <c r="G1048162" s="120" t="s">
        <v>1174</v>
      </c>
      <c r="H1048162" s="37"/>
      <c r="R1048162" s="118" t="s">
        <v>1161</v>
      </c>
      <c r="S1048162" s="126" t="s">
        <v>1175</v>
      </c>
    </row>
    <row r="1048163" spans="5:19" x14ac:dyDescent="0.2">
      <c r="E1048163" s="118" t="s">
        <v>1127</v>
      </c>
      <c r="F1048163" s="119"/>
      <c r="G1048163" s="120" t="s">
        <v>1176</v>
      </c>
      <c r="H1048163" s="37"/>
      <c r="R1048163" s="118" t="s">
        <v>1161</v>
      </c>
      <c r="S1048163" s="126" t="s">
        <v>1177</v>
      </c>
    </row>
    <row r="1048164" spans="5:19" x14ac:dyDescent="0.2">
      <c r="E1048164" s="118" t="s">
        <v>1127</v>
      </c>
      <c r="F1048164" s="119"/>
      <c r="G1048164" s="120" t="s">
        <v>1178</v>
      </c>
      <c r="H1048164" s="37"/>
      <c r="R1048164" s="118" t="s">
        <v>1161</v>
      </c>
      <c r="S1048164" s="126" t="s">
        <v>1179</v>
      </c>
    </row>
    <row r="1048165" spans="5:19" x14ac:dyDescent="0.2">
      <c r="E1048165" s="118" t="s">
        <v>1127</v>
      </c>
      <c r="F1048165" s="119"/>
      <c r="G1048165" s="120" t="s">
        <v>612</v>
      </c>
      <c r="H1048165" s="37"/>
      <c r="R1048165" s="118" t="s">
        <v>1161</v>
      </c>
      <c r="S1048165" s="126" t="s">
        <v>1180</v>
      </c>
    </row>
    <row r="1048166" spans="5:19" x14ac:dyDescent="0.2">
      <c r="E1048166" s="118" t="s">
        <v>1127</v>
      </c>
      <c r="F1048166" s="119"/>
      <c r="G1048166" s="120" t="s">
        <v>1181</v>
      </c>
      <c r="H1048166" s="37"/>
      <c r="R1048166" s="118" t="s">
        <v>1161</v>
      </c>
      <c r="S1048166" s="126" t="s">
        <v>1182</v>
      </c>
    </row>
    <row r="1048167" spans="5:19" x14ac:dyDescent="0.2">
      <c r="E1048167" s="118" t="s">
        <v>132</v>
      </c>
      <c r="F1048167" s="119"/>
      <c r="G1048167" s="120" t="s">
        <v>1183</v>
      </c>
      <c r="H1048167" s="37"/>
      <c r="R1048167" s="118" t="s">
        <v>1161</v>
      </c>
      <c r="S1048167" s="126" t="s">
        <v>1184</v>
      </c>
    </row>
    <row r="1048168" spans="5:19" x14ac:dyDescent="0.2">
      <c r="E1048168" s="118" t="s">
        <v>132</v>
      </c>
      <c r="F1048168" s="119"/>
      <c r="G1048168" s="120" t="s">
        <v>677</v>
      </c>
      <c r="H1048168" s="37"/>
      <c r="R1048168" s="118" t="s">
        <v>1161</v>
      </c>
      <c r="S1048168" s="126" t="s">
        <v>1185</v>
      </c>
    </row>
    <row r="1048169" spans="5:19" x14ac:dyDescent="0.2">
      <c r="E1048169" s="118" t="s">
        <v>132</v>
      </c>
      <c r="F1048169" s="119"/>
      <c r="G1048169" s="120" t="s">
        <v>1186</v>
      </c>
      <c r="H1048169" s="37"/>
      <c r="R1048169" s="118" t="s">
        <v>1161</v>
      </c>
      <c r="S1048169" s="126" t="s">
        <v>1187</v>
      </c>
    </row>
    <row r="1048170" spans="5:19" x14ac:dyDescent="0.2">
      <c r="E1048170" s="118" t="s">
        <v>132</v>
      </c>
      <c r="F1048170" s="119"/>
      <c r="G1048170" s="120" t="s">
        <v>1188</v>
      </c>
      <c r="H1048170" s="37"/>
      <c r="R1048170" s="118" t="s">
        <v>1161</v>
      </c>
      <c r="S1048170" s="126" t="s">
        <v>1189</v>
      </c>
    </row>
    <row r="1048171" spans="5:19" x14ac:dyDescent="0.2">
      <c r="E1048171" s="118" t="s">
        <v>132</v>
      </c>
      <c r="F1048171" s="119"/>
      <c r="G1048171" s="120" t="s">
        <v>1190</v>
      </c>
      <c r="H1048171" s="37"/>
      <c r="R1048171" s="118" t="s">
        <v>1161</v>
      </c>
      <c r="S1048171" s="126" t="s">
        <v>1191</v>
      </c>
    </row>
    <row r="1048172" spans="5:19" x14ac:dyDescent="0.2">
      <c r="E1048172" s="118" t="s">
        <v>132</v>
      </c>
      <c r="F1048172" s="119"/>
      <c r="G1048172" s="120" t="s">
        <v>1192</v>
      </c>
      <c r="H1048172" s="37"/>
      <c r="R1048172" s="118" t="s">
        <v>1161</v>
      </c>
      <c r="S1048172" s="126" t="s">
        <v>1193</v>
      </c>
    </row>
    <row r="1048173" spans="5:19" x14ac:dyDescent="0.2">
      <c r="E1048173" s="118" t="s">
        <v>132</v>
      </c>
      <c r="F1048173" s="119"/>
      <c r="G1048173" s="120" t="s">
        <v>261</v>
      </c>
      <c r="H1048173" s="37"/>
      <c r="R1048173" s="118" t="s">
        <v>1161</v>
      </c>
      <c r="S1048173" s="126" t="s">
        <v>1194</v>
      </c>
    </row>
    <row r="1048174" spans="5:19" x14ac:dyDescent="0.2">
      <c r="E1048174" s="118" t="s">
        <v>132</v>
      </c>
      <c r="F1048174" s="119"/>
      <c r="G1048174" s="120" t="s">
        <v>1195</v>
      </c>
      <c r="H1048174" s="37"/>
      <c r="R1048174" s="118" t="s">
        <v>1161</v>
      </c>
      <c r="S1048174" s="126" t="s">
        <v>1196</v>
      </c>
    </row>
    <row r="1048175" spans="5:19" x14ac:dyDescent="0.2">
      <c r="E1048175" s="118" t="s">
        <v>132</v>
      </c>
      <c r="F1048175" s="119"/>
      <c r="G1048175" s="120" t="s">
        <v>1197</v>
      </c>
      <c r="H1048175" s="37"/>
      <c r="R1048175" s="118" t="s">
        <v>1161</v>
      </c>
      <c r="S1048175" s="126" t="s">
        <v>1198</v>
      </c>
    </row>
    <row r="1048176" spans="5:19" x14ac:dyDescent="0.2">
      <c r="E1048176" s="118" t="s">
        <v>132</v>
      </c>
      <c r="F1048176" s="119"/>
      <c r="G1048176" s="120" t="s">
        <v>1199</v>
      </c>
      <c r="H1048176" s="37"/>
      <c r="R1048176" s="118" t="s">
        <v>1161</v>
      </c>
      <c r="S1048176" s="126" t="s">
        <v>1200</v>
      </c>
    </row>
    <row r="1048177" spans="5:19" x14ac:dyDescent="0.2">
      <c r="E1048177" s="118" t="s">
        <v>132</v>
      </c>
      <c r="F1048177" s="119"/>
      <c r="G1048177" s="120" t="s">
        <v>1201</v>
      </c>
      <c r="H1048177" s="37"/>
      <c r="R1048177" s="118" t="s">
        <v>1161</v>
      </c>
      <c r="S1048177" s="126" t="s">
        <v>1202</v>
      </c>
    </row>
    <row r="1048178" spans="5:19" x14ac:dyDescent="0.2">
      <c r="E1048178" s="118" t="s">
        <v>132</v>
      </c>
      <c r="F1048178" s="119"/>
      <c r="G1048178" s="120" t="s">
        <v>220</v>
      </c>
      <c r="H1048178" s="37"/>
      <c r="R1048178" s="118" t="s">
        <v>1161</v>
      </c>
      <c r="S1048178" s="126" t="s">
        <v>1203</v>
      </c>
    </row>
    <row r="1048179" spans="5:19" x14ac:dyDescent="0.2">
      <c r="E1048179" s="118" t="s">
        <v>132</v>
      </c>
      <c r="F1048179" s="119"/>
      <c r="G1048179" s="120" t="s">
        <v>1204</v>
      </c>
      <c r="H1048179" s="37"/>
      <c r="R1048179" s="118" t="s">
        <v>1161</v>
      </c>
      <c r="S1048179" s="126" t="s">
        <v>1205</v>
      </c>
    </row>
    <row r="1048180" spans="5:19" x14ac:dyDescent="0.2">
      <c r="E1048180" s="118" t="s">
        <v>132</v>
      </c>
      <c r="F1048180" s="119"/>
      <c r="G1048180" s="120" t="s">
        <v>1206</v>
      </c>
      <c r="H1048180" s="37"/>
      <c r="R1048180" s="118" t="s">
        <v>1161</v>
      </c>
      <c r="S1048180" s="126" t="s">
        <v>1207</v>
      </c>
    </row>
    <row r="1048181" spans="5:19" x14ac:dyDescent="0.2">
      <c r="E1048181" s="118" t="s">
        <v>132</v>
      </c>
      <c r="F1048181" s="119"/>
      <c r="G1048181" s="120" t="s">
        <v>1208</v>
      </c>
      <c r="H1048181" s="37"/>
      <c r="R1048181" s="118" t="s">
        <v>1161</v>
      </c>
      <c r="S1048181" s="126" t="s">
        <v>1209</v>
      </c>
    </row>
    <row r="1048182" spans="5:19" x14ac:dyDescent="0.2">
      <c r="E1048182" s="118" t="s">
        <v>132</v>
      </c>
      <c r="F1048182" s="119"/>
      <c r="G1048182" s="120" t="s">
        <v>1210</v>
      </c>
      <c r="H1048182" s="37"/>
      <c r="R1048182" s="118" t="s">
        <v>1161</v>
      </c>
      <c r="S1048182" s="126" t="s">
        <v>1211</v>
      </c>
    </row>
    <row r="1048183" spans="5:19" x14ac:dyDescent="0.2">
      <c r="E1048183" s="118" t="s">
        <v>132</v>
      </c>
      <c r="F1048183" s="119"/>
      <c r="G1048183" s="120" t="s">
        <v>1212</v>
      </c>
      <c r="H1048183" s="37"/>
      <c r="R1048183" s="118" t="s">
        <v>1161</v>
      </c>
      <c r="S1048183" s="126" t="s">
        <v>1213</v>
      </c>
    </row>
    <row r="1048184" spans="5:19" x14ac:dyDescent="0.2">
      <c r="E1048184" s="118" t="s">
        <v>132</v>
      </c>
      <c r="F1048184" s="119"/>
      <c r="G1048184" s="120" t="s">
        <v>1214</v>
      </c>
      <c r="H1048184" s="37"/>
      <c r="R1048184" s="118" t="s">
        <v>1161</v>
      </c>
      <c r="S1048184" s="126" t="s">
        <v>1215</v>
      </c>
    </row>
    <row r="1048185" spans="5:19" x14ac:dyDescent="0.2">
      <c r="E1048185" s="118" t="s">
        <v>132</v>
      </c>
      <c r="F1048185" s="119"/>
      <c r="G1048185" s="120" t="s">
        <v>1216</v>
      </c>
      <c r="H1048185" s="37"/>
      <c r="R1048185" s="118" t="s">
        <v>1161</v>
      </c>
      <c r="S1048185" s="126" t="s">
        <v>1217</v>
      </c>
    </row>
    <row r="1048186" spans="5:19" x14ac:dyDescent="0.2">
      <c r="E1048186" s="118" t="s">
        <v>132</v>
      </c>
      <c r="F1048186" s="119"/>
      <c r="G1048186" s="120" t="s">
        <v>1218</v>
      </c>
      <c r="H1048186" s="37"/>
      <c r="R1048186" s="118" t="s">
        <v>1161</v>
      </c>
      <c r="S1048186" s="126" t="s">
        <v>1219</v>
      </c>
    </row>
    <row r="1048187" spans="5:19" x14ac:dyDescent="0.2">
      <c r="E1048187" s="118" t="s">
        <v>132</v>
      </c>
      <c r="F1048187" s="119"/>
      <c r="G1048187" s="120" t="s">
        <v>504</v>
      </c>
      <c r="H1048187" s="37"/>
      <c r="R1048187" s="118" t="s">
        <v>1161</v>
      </c>
      <c r="S1048187" s="126" t="s">
        <v>1220</v>
      </c>
    </row>
    <row r="1048188" spans="5:19" x14ac:dyDescent="0.2">
      <c r="E1048188" s="118" t="s">
        <v>132</v>
      </c>
      <c r="F1048188" s="119"/>
      <c r="G1048188" s="120" t="s">
        <v>1221</v>
      </c>
      <c r="H1048188" s="37"/>
      <c r="R1048188" s="118" t="s">
        <v>1161</v>
      </c>
      <c r="S1048188" s="126" t="s">
        <v>1222</v>
      </c>
    </row>
    <row r="1048189" spans="5:19" x14ac:dyDescent="0.2">
      <c r="E1048189" s="118" t="s">
        <v>132</v>
      </c>
      <c r="F1048189" s="119"/>
      <c r="G1048189" s="120" t="s">
        <v>1223</v>
      </c>
      <c r="H1048189" s="37"/>
      <c r="R1048189" s="118" t="s">
        <v>1161</v>
      </c>
      <c r="S1048189" s="126" t="s">
        <v>1224</v>
      </c>
    </row>
    <row r="1048190" spans="5:19" x14ac:dyDescent="0.2">
      <c r="E1048190" s="118" t="s">
        <v>132</v>
      </c>
      <c r="F1048190" s="119"/>
      <c r="G1048190" s="120" t="s">
        <v>1225</v>
      </c>
      <c r="H1048190" s="37"/>
      <c r="R1048190" s="118" t="s">
        <v>1161</v>
      </c>
      <c r="S1048190" s="126" t="s">
        <v>1226</v>
      </c>
    </row>
    <row r="1048191" spans="5:19" x14ac:dyDescent="0.2">
      <c r="E1048191" s="118" t="s">
        <v>132</v>
      </c>
      <c r="F1048191" s="119"/>
      <c r="G1048191" s="120" t="s">
        <v>1227</v>
      </c>
      <c r="H1048191" s="37"/>
      <c r="R1048191" s="118" t="s">
        <v>1161</v>
      </c>
      <c r="S1048191" s="126" t="s">
        <v>1228</v>
      </c>
    </row>
    <row r="1048192" spans="5:19" x14ac:dyDescent="0.2">
      <c r="E1048192" s="118" t="s">
        <v>132</v>
      </c>
      <c r="F1048192" s="119"/>
      <c r="G1048192" s="120" t="s">
        <v>1229</v>
      </c>
      <c r="H1048192" s="37"/>
      <c r="R1048192" s="118" t="s">
        <v>1161</v>
      </c>
      <c r="S1048192" s="126" t="s">
        <v>1230</v>
      </c>
    </row>
    <row r="1048193" spans="5:19" x14ac:dyDescent="0.2">
      <c r="E1048193" s="118" t="s">
        <v>132</v>
      </c>
      <c r="F1048193" s="119"/>
      <c r="G1048193" s="120" t="s">
        <v>1231</v>
      </c>
      <c r="H1048193" s="37"/>
      <c r="R1048193" s="118" t="s">
        <v>1161</v>
      </c>
      <c r="S1048193" s="126" t="s">
        <v>1232</v>
      </c>
    </row>
    <row r="1048194" spans="5:19" x14ac:dyDescent="0.2">
      <c r="E1048194" s="118" t="s">
        <v>132</v>
      </c>
      <c r="F1048194" s="119"/>
      <c r="G1048194" s="120" t="s">
        <v>1233</v>
      </c>
      <c r="H1048194" s="37"/>
      <c r="R1048194" s="118" t="s">
        <v>1161</v>
      </c>
      <c r="S1048194" s="126" t="s">
        <v>1234</v>
      </c>
    </row>
    <row r="1048195" spans="5:19" x14ac:dyDescent="0.2">
      <c r="E1048195" s="118" t="s">
        <v>132</v>
      </c>
      <c r="F1048195" s="119"/>
      <c r="G1048195" s="120" t="s">
        <v>1235</v>
      </c>
      <c r="H1048195" s="37"/>
      <c r="R1048195" s="118" t="s">
        <v>1161</v>
      </c>
      <c r="S1048195" s="126" t="s">
        <v>1236</v>
      </c>
    </row>
    <row r="1048196" spans="5:19" x14ac:dyDescent="0.2">
      <c r="E1048196" s="118" t="s">
        <v>132</v>
      </c>
      <c r="F1048196" s="119"/>
      <c r="G1048196" s="120" t="s">
        <v>1237</v>
      </c>
      <c r="H1048196" s="37"/>
      <c r="R1048196" s="118" t="s">
        <v>1161</v>
      </c>
      <c r="S1048196" s="126" t="s">
        <v>1238</v>
      </c>
    </row>
    <row r="1048197" spans="5:19" x14ac:dyDescent="0.2">
      <c r="E1048197" s="118" t="s">
        <v>132</v>
      </c>
      <c r="F1048197" s="119"/>
      <c r="G1048197" s="120" t="s">
        <v>1239</v>
      </c>
      <c r="H1048197" s="37"/>
      <c r="R1048197" s="118" t="s">
        <v>1161</v>
      </c>
      <c r="S1048197" s="126" t="s">
        <v>1240</v>
      </c>
    </row>
    <row r="1048198" spans="5:19" x14ac:dyDescent="0.2">
      <c r="E1048198" s="118" t="s">
        <v>132</v>
      </c>
      <c r="F1048198" s="119"/>
      <c r="G1048198" s="120" t="s">
        <v>1241</v>
      </c>
      <c r="H1048198" s="37"/>
      <c r="R1048198" s="118" t="s">
        <v>1161</v>
      </c>
      <c r="S1048198" s="126" t="s">
        <v>1242</v>
      </c>
    </row>
    <row r="1048199" spans="5:19" x14ac:dyDescent="0.2">
      <c r="E1048199" s="118" t="s">
        <v>132</v>
      </c>
      <c r="F1048199" s="119"/>
      <c r="G1048199" s="120" t="s">
        <v>125</v>
      </c>
      <c r="H1048199" s="37"/>
      <c r="R1048199" s="118" t="s">
        <v>1161</v>
      </c>
      <c r="S1048199" s="126" t="s">
        <v>1243</v>
      </c>
    </row>
    <row r="1048200" spans="5:19" x14ac:dyDescent="0.2">
      <c r="E1048200" s="118" t="s">
        <v>132</v>
      </c>
      <c r="F1048200" s="119"/>
      <c r="G1048200" s="120" t="s">
        <v>1244</v>
      </c>
      <c r="H1048200" s="37"/>
      <c r="R1048200" s="118" t="s">
        <v>1161</v>
      </c>
      <c r="S1048200" s="126" t="s">
        <v>1245</v>
      </c>
    </row>
    <row r="1048201" spans="5:19" x14ac:dyDescent="0.2">
      <c r="E1048201" s="118" t="s">
        <v>132</v>
      </c>
      <c r="F1048201" s="119"/>
      <c r="G1048201" s="120" t="s">
        <v>1246</v>
      </c>
      <c r="H1048201" s="37"/>
      <c r="R1048201" s="118" t="s">
        <v>1161</v>
      </c>
      <c r="S1048201" s="126" t="s">
        <v>1247</v>
      </c>
    </row>
    <row r="1048202" spans="5:19" x14ac:dyDescent="0.2">
      <c r="E1048202" s="118" t="s">
        <v>132</v>
      </c>
      <c r="F1048202" s="119"/>
      <c r="G1048202" s="120" t="s">
        <v>1248</v>
      </c>
      <c r="H1048202" s="37"/>
      <c r="R1048202" s="118" t="s">
        <v>1161</v>
      </c>
      <c r="S1048202" s="126" t="s">
        <v>1249</v>
      </c>
    </row>
    <row r="1048203" spans="5:19" x14ac:dyDescent="0.2">
      <c r="E1048203" s="118" t="s">
        <v>132</v>
      </c>
      <c r="F1048203" s="119"/>
      <c r="G1048203" s="120" t="s">
        <v>1250</v>
      </c>
      <c r="H1048203" s="37"/>
      <c r="R1048203" s="118" t="s">
        <v>1161</v>
      </c>
      <c r="S1048203" s="126" t="s">
        <v>1251</v>
      </c>
    </row>
    <row r="1048204" spans="5:19" x14ac:dyDescent="0.2">
      <c r="E1048204" s="118" t="s">
        <v>132</v>
      </c>
      <c r="F1048204" s="119"/>
      <c r="G1048204" s="120" t="s">
        <v>1252</v>
      </c>
      <c r="H1048204" s="37"/>
      <c r="R1048204" s="118" t="s">
        <v>1161</v>
      </c>
      <c r="S1048204" s="126" t="s">
        <v>1253</v>
      </c>
    </row>
    <row r="1048205" spans="5:19" x14ac:dyDescent="0.2">
      <c r="E1048205" s="118" t="s">
        <v>132</v>
      </c>
      <c r="F1048205" s="119"/>
      <c r="G1048205" s="120" t="s">
        <v>789</v>
      </c>
      <c r="H1048205" s="37"/>
      <c r="R1048205" s="118" t="s">
        <v>1161</v>
      </c>
      <c r="S1048205" s="126" t="s">
        <v>1254</v>
      </c>
    </row>
    <row r="1048206" spans="5:19" x14ac:dyDescent="0.2">
      <c r="E1048206" s="118" t="s">
        <v>132</v>
      </c>
      <c r="F1048206" s="119"/>
      <c r="G1048206" s="120" t="s">
        <v>132</v>
      </c>
      <c r="H1048206" s="37"/>
      <c r="R1048206" s="118" t="s">
        <v>1161</v>
      </c>
      <c r="S1048206" s="126" t="s">
        <v>1255</v>
      </c>
    </row>
    <row r="1048207" spans="5:19" x14ac:dyDescent="0.2">
      <c r="E1048207" s="118" t="s">
        <v>132</v>
      </c>
      <c r="F1048207" s="119"/>
      <c r="G1048207" s="120" t="s">
        <v>1256</v>
      </c>
      <c r="H1048207" s="37"/>
      <c r="R1048207" s="118" t="s">
        <v>1161</v>
      </c>
      <c r="S1048207" s="126" t="s">
        <v>1257</v>
      </c>
    </row>
    <row r="1048208" spans="5:19" x14ac:dyDescent="0.2">
      <c r="E1048208" s="118" t="s">
        <v>132</v>
      </c>
      <c r="F1048208" s="119"/>
      <c r="G1048208" s="120" t="s">
        <v>1258</v>
      </c>
      <c r="H1048208" s="37"/>
      <c r="R1048208" s="118" t="s">
        <v>1161</v>
      </c>
      <c r="S1048208" s="126" t="s">
        <v>1259</v>
      </c>
    </row>
    <row r="1048209" spans="5:19" x14ac:dyDescent="0.2">
      <c r="E1048209" s="118" t="s">
        <v>132</v>
      </c>
      <c r="F1048209" s="119"/>
      <c r="G1048209" s="120" t="s">
        <v>1260</v>
      </c>
      <c r="H1048209" s="37"/>
      <c r="R1048209" s="118" t="s">
        <v>1161</v>
      </c>
      <c r="S1048209" s="126" t="s">
        <v>1261</v>
      </c>
    </row>
    <row r="1048210" spans="5:19" x14ac:dyDescent="0.2">
      <c r="E1048210" s="118" t="s">
        <v>132</v>
      </c>
      <c r="F1048210" s="119"/>
      <c r="G1048210" s="120" t="s">
        <v>1262</v>
      </c>
      <c r="H1048210" s="37"/>
      <c r="R1048210" s="118" t="s">
        <v>1161</v>
      </c>
      <c r="S1048210" s="126" t="s">
        <v>1263</v>
      </c>
    </row>
    <row r="1048211" spans="5:19" x14ac:dyDescent="0.2">
      <c r="E1048211" s="118" t="s">
        <v>132</v>
      </c>
      <c r="F1048211" s="119"/>
      <c r="G1048211" s="120" t="s">
        <v>1264</v>
      </c>
      <c r="H1048211" s="37"/>
      <c r="R1048211" s="118" t="s">
        <v>1161</v>
      </c>
      <c r="S1048211" s="126" t="s">
        <v>1265</v>
      </c>
    </row>
    <row r="1048212" spans="5:19" x14ac:dyDescent="0.2">
      <c r="E1048212" s="118" t="s">
        <v>132</v>
      </c>
      <c r="F1048212" s="119"/>
      <c r="G1048212" s="120" t="s">
        <v>1266</v>
      </c>
      <c r="H1048212" s="37"/>
      <c r="R1048212" s="118" t="s">
        <v>1161</v>
      </c>
      <c r="S1048212" s="126" t="s">
        <v>1267</v>
      </c>
    </row>
    <row r="1048213" spans="5:19" x14ac:dyDescent="0.2">
      <c r="E1048213" s="118" t="s">
        <v>132</v>
      </c>
      <c r="F1048213" s="119"/>
      <c r="G1048213" s="120" t="s">
        <v>1268</v>
      </c>
      <c r="H1048213" s="37"/>
      <c r="R1048213" s="118" t="s">
        <v>1161</v>
      </c>
      <c r="S1048213" s="126" t="s">
        <v>1269</v>
      </c>
    </row>
    <row r="1048214" spans="5:19" x14ac:dyDescent="0.2">
      <c r="E1048214" s="118" t="s">
        <v>132</v>
      </c>
      <c r="F1048214" s="119"/>
      <c r="G1048214" s="120" t="s">
        <v>1270</v>
      </c>
      <c r="H1048214" s="37"/>
      <c r="R1048214" s="118" t="s">
        <v>1161</v>
      </c>
      <c r="S1048214" s="126" t="s">
        <v>1271</v>
      </c>
    </row>
    <row r="1048215" spans="5:19" x14ac:dyDescent="0.2">
      <c r="E1048215" s="118" t="s">
        <v>132</v>
      </c>
      <c r="F1048215" s="119"/>
      <c r="G1048215" s="120" t="s">
        <v>823</v>
      </c>
      <c r="H1048215" s="37"/>
      <c r="R1048215" s="118" t="s">
        <v>1161</v>
      </c>
      <c r="S1048215" s="126" t="s">
        <v>1272</v>
      </c>
    </row>
    <row r="1048216" spans="5:19" x14ac:dyDescent="0.2">
      <c r="E1048216" s="118" t="s">
        <v>132</v>
      </c>
      <c r="F1048216" s="119"/>
      <c r="G1048216" s="120" t="s">
        <v>1273</v>
      </c>
      <c r="H1048216" s="37"/>
      <c r="R1048216" s="118" t="s">
        <v>1161</v>
      </c>
      <c r="S1048216" s="126" t="s">
        <v>1274</v>
      </c>
    </row>
    <row r="1048217" spans="5:19" x14ac:dyDescent="0.2">
      <c r="E1048217" s="118" t="s">
        <v>132</v>
      </c>
      <c r="F1048217" s="119"/>
      <c r="G1048217" s="120" t="s">
        <v>1275</v>
      </c>
      <c r="H1048217" s="37"/>
      <c r="R1048217" s="118" t="s">
        <v>1161</v>
      </c>
      <c r="S1048217" s="126" t="s">
        <v>1276</v>
      </c>
    </row>
    <row r="1048218" spans="5:19" x14ac:dyDescent="0.2">
      <c r="E1048218" s="118" t="s">
        <v>132</v>
      </c>
      <c r="F1048218" s="119"/>
      <c r="G1048218" s="120" t="s">
        <v>1277</v>
      </c>
      <c r="H1048218" s="37"/>
      <c r="R1048218" s="118" t="s">
        <v>1161</v>
      </c>
      <c r="S1048218" s="126" t="s">
        <v>1278</v>
      </c>
    </row>
    <row r="1048219" spans="5:19" x14ac:dyDescent="0.2">
      <c r="E1048219" s="118" t="s">
        <v>132</v>
      </c>
      <c r="F1048219" s="119"/>
      <c r="G1048219" s="120" t="s">
        <v>827</v>
      </c>
      <c r="H1048219" s="37"/>
      <c r="R1048219" s="118" t="s">
        <v>1161</v>
      </c>
      <c r="S1048219" s="126" t="s">
        <v>1279</v>
      </c>
    </row>
    <row r="1048220" spans="5:19" x14ac:dyDescent="0.2">
      <c r="E1048220" s="118" t="s">
        <v>132</v>
      </c>
      <c r="F1048220" s="119"/>
      <c r="G1048220" s="120" t="s">
        <v>1280</v>
      </c>
      <c r="H1048220" s="37"/>
      <c r="R1048220" s="118" t="s">
        <v>1161</v>
      </c>
      <c r="S1048220" s="126" t="s">
        <v>1281</v>
      </c>
    </row>
    <row r="1048221" spans="5:19" x14ac:dyDescent="0.2">
      <c r="E1048221" s="118" t="s">
        <v>132</v>
      </c>
      <c r="F1048221" s="119"/>
      <c r="G1048221" s="120" t="s">
        <v>244</v>
      </c>
      <c r="H1048221" s="37"/>
      <c r="R1048221" s="118" t="s">
        <v>1161</v>
      </c>
      <c r="S1048221" s="126" t="s">
        <v>1282</v>
      </c>
    </row>
    <row r="1048222" spans="5:19" x14ac:dyDescent="0.2">
      <c r="E1048222" s="118" t="s">
        <v>132</v>
      </c>
      <c r="F1048222" s="119"/>
      <c r="G1048222" s="120" t="s">
        <v>1283</v>
      </c>
      <c r="H1048222" s="37"/>
      <c r="R1048222" s="118" t="s">
        <v>1161</v>
      </c>
      <c r="S1048222" s="126" t="s">
        <v>1284</v>
      </c>
    </row>
    <row r="1048223" spans="5:19" x14ac:dyDescent="0.2">
      <c r="E1048223" s="118" t="s">
        <v>132</v>
      </c>
      <c r="F1048223" s="119"/>
      <c r="G1048223" s="120" t="s">
        <v>160</v>
      </c>
      <c r="H1048223" s="37"/>
      <c r="R1048223" s="118" t="s">
        <v>1285</v>
      </c>
      <c r="S1048223" s="126" t="s">
        <v>1286</v>
      </c>
    </row>
    <row r="1048224" spans="5:19" x14ac:dyDescent="0.2">
      <c r="E1048224" s="118" t="s">
        <v>132</v>
      </c>
      <c r="F1048224" s="119"/>
      <c r="G1048224" s="120" t="s">
        <v>1287</v>
      </c>
      <c r="H1048224" s="37"/>
      <c r="R1048224" s="118" t="s">
        <v>1285</v>
      </c>
      <c r="S1048224" s="126" t="s">
        <v>1288</v>
      </c>
    </row>
    <row r="1048225" spans="5:19" x14ac:dyDescent="0.2">
      <c r="E1048225" s="118" t="s">
        <v>132</v>
      </c>
      <c r="F1048225" s="119"/>
      <c r="G1048225" s="120" t="s">
        <v>1289</v>
      </c>
      <c r="H1048225" s="37"/>
      <c r="R1048225" s="118" t="s">
        <v>1285</v>
      </c>
      <c r="S1048225" s="126" t="s">
        <v>1290</v>
      </c>
    </row>
    <row r="1048226" spans="5:19" x14ac:dyDescent="0.2">
      <c r="E1048226" s="118" t="s">
        <v>132</v>
      </c>
      <c r="F1048226" s="119"/>
      <c r="G1048226" s="120" t="s">
        <v>1291</v>
      </c>
      <c r="H1048226" s="37"/>
      <c r="R1048226" s="118" t="s">
        <v>1285</v>
      </c>
      <c r="S1048226" s="126" t="s">
        <v>1292</v>
      </c>
    </row>
    <row r="1048227" spans="5:19" x14ac:dyDescent="0.2">
      <c r="E1048227" s="118" t="s">
        <v>132</v>
      </c>
      <c r="F1048227" s="119"/>
      <c r="G1048227" s="120" t="s">
        <v>1293</v>
      </c>
      <c r="H1048227" s="37"/>
      <c r="R1048227" s="118" t="s">
        <v>1285</v>
      </c>
      <c r="S1048227" s="126" t="s">
        <v>1294</v>
      </c>
    </row>
    <row r="1048228" spans="5:19" ht="13.6" thickBot="1" x14ac:dyDescent="0.25">
      <c r="E1048228" s="118" t="s">
        <v>132</v>
      </c>
      <c r="F1048228" s="119"/>
      <c r="G1048228" s="120" t="s">
        <v>1295</v>
      </c>
      <c r="H1048228" s="37"/>
      <c r="R1048228" s="118" t="s">
        <v>1285</v>
      </c>
      <c r="S1048228" s="126" t="s">
        <v>1296</v>
      </c>
    </row>
    <row r="1048229" spans="5:19" ht="14.95" thickBot="1" x14ac:dyDescent="0.3">
      <c r="E1048229" s="118" t="s">
        <v>132</v>
      </c>
      <c r="F1048229" s="119"/>
      <c r="G1048229" s="120" t="s">
        <v>1297</v>
      </c>
      <c r="H1048229" s="37"/>
      <c r="L1048229" s="389" t="s">
        <v>1298</v>
      </c>
      <c r="M1048229" s="390"/>
      <c r="N1048229" s="390"/>
      <c r="O1048229" s="129"/>
      <c r="P1048229" s="130"/>
      <c r="Q1048229" s="131"/>
      <c r="R1048229" s="118" t="s">
        <v>1285</v>
      </c>
      <c r="S1048229" s="126" t="s">
        <v>1299</v>
      </c>
    </row>
    <row r="1048230" spans="5:19" ht="15.65" thickBot="1" x14ac:dyDescent="0.35">
      <c r="E1048230" s="118" t="s">
        <v>132</v>
      </c>
      <c r="F1048230" s="119"/>
      <c r="G1048230" s="120" t="s">
        <v>1300</v>
      </c>
      <c r="H1048230" s="37"/>
      <c r="L1048230" s="132" t="s">
        <v>1301</v>
      </c>
      <c r="M1048230" s="133"/>
      <c r="N1048230" s="134" t="s">
        <v>1302</v>
      </c>
      <c r="O1048230" s="135"/>
      <c r="P1048230" s="135"/>
      <c r="R1048230" s="118" t="s">
        <v>1285</v>
      </c>
      <c r="S1048230" s="126" t="s">
        <v>1303</v>
      </c>
    </row>
    <row r="1048231" spans="5:19" x14ac:dyDescent="0.2">
      <c r="E1048231" s="118" t="s">
        <v>1304</v>
      </c>
      <c r="F1048231" s="119"/>
      <c r="G1048231" s="120" t="s">
        <v>1305</v>
      </c>
      <c r="H1048231" s="37"/>
      <c r="L1048231" s="124" t="s">
        <v>1306</v>
      </c>
      <c r="M1048231" s="136"/>
      <c r="N1048231" s="125" t="s">
        <v>1307</v>
      </c>
      <c r="O1048231" s="37"/>
      <c r="P1048231" s="37"/>
      <c r="R1048231" s="118" t="s">
        <v>1285</v>
      </c>
      <c r="S1048231" s="126" t="s">
        <v>1308</v>
      </c>
    </row>
    <row r="1048232" spans="5:19" x14ac:dyDescent="0.2">
      <c r="E1048232" s="118" t="s">
        <v>1304</v>
      </c>
      <c r="F1048232" s="119"/>
      <c r="G1048232" s="120" t="s">
        <v>1309</v>
      </c>
      <c r="H1048232" s="37"/>
      <c r="L1048232" s="118" t="s">
        <v>1306</v>
      </c>
      <c r="M1048232" s="137"/>
      <c r="N1048232" s="126" t="s">
        <v>1310</v>
      </c>
      <c r="O1048232" s="37"/>
      <c r="P1048232" s="37"/>
      <c r="R1048232" s="118" t="s">
        <v>1311</v>
      </c>
      <c r="S1048232" s="126" t="s">
        <v>1312</v>
      </c>
    </row>
    <row r="1048233" spans="5:19" x14ac:dyDescent="0.2">
      <c r="E1048233" s="118" t="s">
        <v>1304</v>
      </c>
      <c r="F1048233" s="119"/>
      <c r="G1048233" s="120" t="s">
        <v>1313</v>
      </c>
      <c r="H1048233" s="37"/>
      <c r="L1048233" s="118" t="s">
        <v>1306</v>
      </c>
      <c r="M1048233" s="137"/>
      <c r="N1048233" s="126" t="s">
        <v>1314</v>
      </c>
      <c r="O1048233" s="37"/>
      <c r="P1048233" s="37"/>
      <c r="R1048233" s="118" t="s">
        <v>1315</v>
      </c>
      <c r="S1048233" s="126" t="s">
        <v>1316</v>
      </c>
    </row>
    <row r="1048234" spans="5:19" x14ac:dyDescent="0.2">
      <c r="E1048234" s="118" t="s">
        <v>1304</v>
      </c>
      <c r="F1048234" s="119"/>
      <c r="G1048234" s="120" t="s">
        <v>1317</v>
      </c>
      <c r="H1048234" s="37"/>
      <c r="L1048234" s="118" t="s">
        <v>1306</v>
      </c>
      <c r="M1048234" s="137"/>
      <c r="N1048234" s="126" t="s">
        <v>1318</v>
      </c>
      <c r="O1048234" s="37"/>
      <c r="P1048234" s="37"/>
      <c r="R1048234" s="118" t="s">
        <v>1315</v>
      </c>
      <c r="S1048234" s="126" t="s">
        <v>1319</v>
      </c>
    </row>
    <row r="1048235" spans="5:19" x14ac:dyDescent="0.2">
      <c r="E1048235" s="118" t="s">
        <v>1304</v>
      </c>
      <c r="F1048235" s="119"/>
      <c r="G1048235" s="120" t="s">
        <v>1320</v>
      </c>
      <c r="H1048235" s="37"/>
      <c r="L1048235" s="118" t="s">
        <v>1306</v>
      </c>
      <c r="M1048235" s="137"/>
      <c r="N1048235" s="126" t="s">
        <v>1321</v>
      </c>
      <c r="O1048235" s="37"/>
      <c r="P1048235" s="37"/>
      <c r="R1048235" s="118" t="s">
        <v>1315</v>
      </c>
      <c r="S1048235" s="126" t="s">
        <v>1322</v>
      </c>
    </row>
    <row r="1048236" spans="5:19" x14ac:dyDescent="0.2">
      <c r="E1048236" s="118" t="s">
        <v>1304</v>
      </c>
      <c r="F1048236" s="119"/>
      <c r="G1048236" s="120" t="s">
        <v>1323</v>
      </c>
      <c r="H1048236" s="37"/>
      <c r="L1048236" s="118" t="s">
        <v>1306</v>
      </c>
      <c r="M1048236" s="137"/>
      <c r="N1048236" s="126" t="s">
        <v>1324</v>
      </c>
      <c r="O1048236" s="37"/>
      <c r="P1048236" s="37"/>
      <c r="R1048236" s="118" t="s">
        <v>1315</v>
      </c>
      <c r="S1048236" s="126" t="s">
        <v>1325</v>
      </c>
    </row>
    <row r="1048237" spans="5:19" x14ac:dyDescent="0.2">
      <c r="E1048237" s="118" t="s">
        <v>1304</v>
      </c>
      <c r="F1048237" s="119"/>
      <c r="G1048237" s="120" t="s">
        <v>1326</v>
      </c>
      <c r="H1048237" s="37"/>
      <c r="L1048237" s="118" t="s">
        <v>1306</v>
      </c>
      <c r="M1048237" s="137"/>
      <c r="N1048237" s="126" t="s">
        <v>1327</v>
      </c>
      <c r="O1048237" s="37"/>
      <c r="P1048237" s="37"/>
      <c r="R1048237" s="118" t="s">
        <v>1315</v>
      </c>
      <c r="S1048237" s="126" t="s">
        <v>1328</v>
      </c>
    </row>
    <row r="1048238" spans="5:19" x14ac:dyDescent="0.2">
      <c r="E1048238" s="118" t="s">
        <v>1304</v>
      </c>
      <c r="F1048238" s="119"/>
      <c r="G1048238" s="120" t="s">
        <v>1329</v>
      </c>
      <c r="H1048238" s="37"/>
      <c r="L1048238" s="118" t="s">
        <v>1306</v>
      </c>
      <c r="M1048238" s="137"/>
      <c r="N1048238" s="126" t="s">
        <v>1330</v>
      </c>
      <c r="O1048238" s="37"/>
      <c r="P1048238" s="37"/>
      <c r="R1048238" s="118" t="s">
        <v>1315</v>
      </c>
      <c r="S1048238" s="126" t="s">
        <v>1331</v>
      </c>
    </row>
    <row r="1048239" spans="5:19" x14ac:dyDescent="0.2">
      <c r="E1048239" s="118" t="s">
        <v>1304</v>
      </c>
      <c r="F1048239" s="119"/>
      <c r="G1048239" s="120" t="s">
        <v>1332</v>
      </c>
      <c r="H1048239" s="37"/>
      <c r="L1048239" s="118" t="s">
        <v>1306</v>
      </c>
      <c r="M1048239" s="137"/>
      <c r="N1048239" s="126" t="s">
        <v>1333</v>
      </c>
      <c r="O1048239" s="37"/>
      <c r="P1048239" s="37"/>
      <c r="R1048239" s="118" t="s">
        <v>1334</v>
      </c>
      <c r="S1048239" s="126" t="s">
        <v>1335</v>
      </c>
    </row>
    <row r="1048240" spans="5:19" x14ac:dyDescent="0.2">
      <c r="E1048240" s="118" t="s">
        <v>1304</v>
      </c>
      <c r="F1048240" s="119"/>
      <c r="G1048240" s="120" t="s">
        <v>1336</v>
      </c>
      <c r="H1048240" s="37"/>
      <c r="L1048240" s="118" t="s">
        <v>1306</v>
      </c>
      <c r="M1048240" s="137"/>
      <c r="N1048240" s="126" t="s">
        <v>1337</v>
      </c>
      <c r="O1048240" s="37"/>
      <c r="P1048240" s="37"/>
      <c r="R1048240" s="118" t="s">
        <v>1334</v>
      </c>
      <c r="S1048240" s="126" t="s">
        <v>1338</v>
      </c>
    </row>
    <row r="1048241" spans="5:19" x14ac:dyDescent="0.2">
      <c r="E1048241" s="118" t="s">
        <v>1304</v>
      </c>
      <c r="F1048241" s="119"/>
      <c r="G1048241" s="120" t="s">
        <v>1339</v>
      </c>
      <c r="H1048241" s="37"/>
      <c r="L1048241" s="118" t="s">
        <v>1306</v>
      </c>
      <c r="M1048241" s="137"/>
      <c r="N1048241" s="126" t="s">
        <v>1340</v>
      </c>
      <c r="O1048241" s="37"/>
      <c r="P1048241" s="37"/>
      <c r="R1048241" s="118" t="s">
        <v>1341</v>
      </c>
      <c r="S1048241" s="126" t="s">
        <v>1342</v>
      </c>
    </row>
    <row r="1048242" spans="5:19" x14ac:dyDescent="0.2">
      <c r="E1048242" s="118" t="s">
        <v>1304</v>
      </c>
      <c r="F1048242" s="119"/>
      <c r="G1048242" s="120" t="s">
        <v>1343</v>
      </c>
      <c r="H1048242" s="37"/>
      <c r="L1048242" s="118" t="s">
        <v>1306</v>
      </c>
      <c r="M1048242" s="137"/>
      <c r="N1048242" s="126" t="s">
        <v>1344</v>
      </c>
      <c r="O1048242" s="37"/>
      <c r="P1048242" s="37"/>
      <c r="R1048242" s="118" t="s">
        <v>1341</v>
      </c>
      <c r="S1048242" s="126" t="s">
        <v>1345</v>
      </c>
    </row>
    <row r="1048243" spans="5:19" x14ac:dyDescent="0.2">
      <c r="E1048243" s="118" t="s">
        <v>1304</v>
      </c>
      <c r="F1048243" s="119"/>
      <c r="G1048243" s="120" t="s">
        <v>1346</v>
      </c>
      <c r="H1048243" s="37"/>
      <c r="L1048243" s="118" t="s">
        <v>1306</v>
      </c>
      <c r="M1048243" s="137"/>
      <c r="N1048243" s="126" t="s">
        <v>1347</v>
      </c>
      <c r="O1048243" s="37"/>
      <c r="P1048243" s="37"/>
      <c r="R1048243" s="118" t="s">
        <v>1341</v>
      </c>
      <c r="S1048243" s="126" t="s">
        <v>1348</v>
      </c>
    </row>
    <row r="1048244" spans="5:19" x14ac:dyDescent="0.2">
      <c r="E1048244" s="118" t="s">
        <v>1304</v>
      </c>
      <c r="F1048244" s="119"/>
      <c r="G1048244" s="120" t="s">
        <v>1349</v>
      </c>
      <c r="H1048244" s="37"/>
      <c r="L1048244" s="118" t="s">
        <v>1306</v>
      </c>
      <c r="M1048244" s="137"/>
      <c r="N1048244" s="126" t="s">
        <v>1350</v>
      </c>
      <c r="O1048244" s="37"/>
      <c r="P1048244" s="37"/>
      <c r="R1048244" s="118" t="s">
        <v>1351</v>
      </c>
      <c r="S1048244" s="126" t="s">
        <v>1352</v>
      </c>
    </row>
    <row r="1048245" spans="5:19" x14ac:dyDescent="0.2">
      <c r="E1048245" s="118" t="s">
        <v>1304</v>
      </c>
      <c r="F1048245" s="119"/>
      <c r="G1048245" s="120" t="s">
        <v>1353</v>
      </c>
      <c r="H1048245" s="37"/>
      <c r="L1048245" s="118" t="s">
        <v>1306</v>
      </c>
      <c r="M1048245" s="137"/>
      <c r="N1048245" s="126" t="s">
        <v>1354</v>
      </c>
      <c r="O1048245" s="37"/>
      <c r="P1048245" s="37"/>
      <c r="R1048245" s="118" t="s">
        <v>1351</v>
      </c>
      <c r="S1048245" s="126" t="s">
        <v>1355</v>
      </c>
    </row>
    <row r="1048246" spans="5:19" x14ac:dyDescent="0.2">
      <c r="E1048246" s="118" t="s">
        <v>1304</v>
      </c>
      <c r="F1048246" s="119"/>
      <c r="G1048246" s="120" t="s">
        <v>1356</v>
      </c>
      <c r="H1048246" s="37"/>
      <c r="L1048246" s="118" t="s">
        <v>1306</v>
      </c>
      <c r="M1048246" s="137"/>
      <c r="N1048246" s="126" t="s">
        <v>1357</v>
      </c>
      <c r="O1048246" s="37"/>
      <c r="P1048246" s="37"/>
      <c r="R1048246" s="118" t="s">
        <v>1351</v>
      </c>
      <c r="S1048246" s="126" t="s">
        <v>1358</v>
      </c>
    </row>
    <row r="1048247" spans="5:19" x14ac:dyDescent="0.2">
      <c r="E1048247" s="118" t="s">
        <v>1304</v>
      </c>
      <c r="F1048247" s="119"/>
      <c r="G1048247" s="120" t="s">
        <v>1359</v>
      </c>
      <c r="H1048247" s="37"/>
      <c r="L1048247" s="118" t="s">
        <v>1360</v>
      </c>
      <c r="M1048247" s="137"/>
      <c r="N1048247" s="126" t="s">
        <v>1361</v>
      </c>
      <c r="O1048247" s="37"/>
      <c r="P1048247" s="37"/>
      <c r="R1048247" s="118" t="s">
        <v>1351</v>
      </c>
      <c r="S1048247" s="126" t="s">
        <v>1362</v>
      </c>
    </row>
    <row r="1048248" spans="5:19" x14ac:dyDescent="0.2">
      <c r="E1048248" s="118" t="s">
        <v>1304</v>
      </c>
      <c r="F1048248" s="119"/>
      <c r="G1048248" s="120" t="s">
        <v>1363</v>
      </c>
      <c r="H1048248" s="37"/>
      <c r="L1048248" s="118" t="s">
        <v>1360</v>
      </c>
      <c r="M1048248" s="137"/>
      <c r="N1048248" s="126" t="s">
        <v>1364</v>
      </c>
      <c r="O1048248" s="37"/>
      <c r="P1048248" s="37"/>
      <c r="R1048248" s="118" t="s">
        <v>1351</v>
      </c>
      <c r="S1048248" s="126" t="s">
        <v>1365</v>
      </c>
    </row>
    <row r="1048249" spans="5:19" x14ac:dyDescent="0.2">
      <c r="E1048249" s="118" t="s">
        <v>1304</v>
      </c>
      <c r="F1048249" s="119"/>
      <c r="G1048249" s="120" t="s">
        <v>1366</v>
      </c>
      <c r="H1048249" s="37"/>
      <c r="L1048249" s="118" t="s">
        <v>1367</v>
      </c>
      <c r="M1048249" s="137"/>
      <c r="N1048249" s="126" t="s">
        <v>1368</v>
      </c>
      <c r="O1048249" s="37"/>
      <c r="P1048249" s="37"/>
      <c r="R1048249" s="118" t="s">
        <v>1351</v>
      </c>
      <c r="S1048249" s="126" t="s">
        <v>1369</v>
      </c>
    </row>
    <row r="1048250" spans="5:19" x14ac:dyDescent="0.2">
      <c r="E1048250" s="118" t="s">
        <v>1304</v>
      </c>
      <c r="F1048250" s="119"/>
      <c r="G1048250" s="120" t="s">
        <v>1370</v>
      </c>
      <c r="H1048250" s="37"/>
      <c r="L1048250" s="118" t="s">
        <v>1367</v>
      </c>
      <c r="M1048250" s="137"/>
      <c r="N1048250" s="126" t="s">
        <v>1371</v>
      </c>
      <c r="O1048250" s="37"/>
      <c r="P1048250" s="37"/>
      <c r="R1048250" s="118" t="s">
        <v>1351</v>
      </c>
      <c r="S1048250" s="126" t="s">
        <v>1372</v>
      </c>
    </row>
    <row r="1048251" spans="5:19" x14ac:dyDescent="0.2">
      <c r="E1048251" s="118" t="s">
        <v>1304</v>
      </c>
      <c r="F1048251" s="119"/>
      <c r="G1048251" s="120" t="s">
        <v>1373</v>
      </c>
      <c r="H1048251" s="37"/>
      <c r="L1048251" s="118" t="s">
        <v>1367</v>
      </c>
      <c r="M1048251" s="137"/>
      <c r="N1048251" s="126" t="s">
        <v>1374</v>
      </c>
      <c r="O1048251" s="37"/>
      <c r="P1048251" s="37"/>
      <c r="R1048251" s="118" t="s">
        <v>1351</v>
      </c>
      <c r="S1048251" s="126" t="s">
        <v>1375</v>
      </c>
    </row>
    <row r="1048252" spans="5:19" x14ac:dyDescent="0.2">
      <c r="E1048252" s="118" t="s">
        <v>1304</v>
      </c>
      <c r="F1048252" s="119"/>
      <c r="G1048252" s="120" t="s">
        <v>1376</v>
      </c>
      <c r="H1048252" s="37"/>
      <c r="L1048252" s="118" t="s">
        <v>1367</v>
      </c>
      <c r="M1048252" s="137"/>
      <c r="N1048252" s="126" t="s">
        <v>1377</v>
      </c>
      <c r="O1048252" s="37"/>
      <c r="P1048252" s="37"/>
      <c r="R1048252" s="118" t="s">
        <v>1351</v>
      </c>
      <c r="S1048252" s="126" t="s">
        <v>1378</v>
      </c>
    </row>
    <row r="1048253" spans="5:19" x14ac:dyDescent="0.2">
      <c r="E1048253" s="118" t="s">
        <v>1304</v>
      </c>
      <c r="F1048253" s="119"/>
      <c r="G1048253" s="120" t="s">
        <v>1379</v>
      </c>
      <c r="H1048253" s="37"/>
      <c r="L1048253" s="118" t="s">
        <v>1380</v>
      </c>
      <c r="M1048253" s="137"/>
      <c r="N1048253" s="126" t="s">
        <v>1381</v>
      </c>
      <c r="O1048253" s="37"/>
      <c r="P1048253" s="37"/>
      <c r="R1048253" s="118" t="s">
        <v>1351</v>
      </c>
      <c r="S1048253" s="126" t="s">
        <v>1382</v>
      </c>
    </row>
    <row r="1048254" spans="5:19" x14ac:dyDescent="0.2">
      <c r="E1048254" s="118" t="s">
        <v>1304</v>
      </c>
      <c r="F1048254" s="119"/>
      <c r="G1048254" s="120" t="s">
        <v>1383</v>
      </c>
      <c r="H1048254" s="37"/>
      <c r="L1048254" s="118" t="s">
        <v>1380</v>
      </c>
      <c r="M1048254" s="137"/>
      <c r="N1048254" s="126" t="s">
        <v>1384</v>
      </c>
      <c r="O1048254" s="37"/>
      <c r="P1048254" s="37"/>
      <c r="R1048254" s="118" t="s">
        <v>1351</v>
      </c>
      <c r="S1048254" s="126" t="s">
        <v>1385</v>
      </c>
    </row>
    <row r="1048255" spans="5:19" x14ac:dyDescent="0.2">
      <c r="E1048255" s="118" t="s">
        <v>1304</v>
      </c>
      <c r="F1048255" s="119"/>
      <c r="G1048255" s="120" t="s">
        <v>1386</v>
      </c>
      <c r="H1048255" s="37"/>
      <c r="L1048255" s="118" t="s">
        <v>1380</v>
      </c>
      <c r="M1048255" s="137"/>
      <c r="N1048255" s="126" t="s">
        <v>1387</v>
      </c>
      <c r="O1048255" s="37"/>
      <c r="P1048255" s="37"/>
      <c r="R1048255" s="118" t="s">
        <v>1351</v>
      </c>
      <c r="S1048255" s="126" t="s">
        <v>1388</v>
      </c>
    </row>
    <row r="1048256" spans="5:19" x14ac:dyDescent="0.2">
      <c r="E1048256" s="118" t="s">
        <v>1304</v>
      </c>
      <c r="F1048256" s="119"/>
      <c r="G1048256" s="120" t="s">
        <v>1389</v>
      </c>
      <c r="H1048256" s="37"/>
      <c r="L1048256" s="118" t="s">
        <v>1380</v>
      </c>
      <c r="M1048256" s="137"/>
      <c r="N1048256" s="126" t="s">
        <v>1390</v>
      </c>
      <c r="O1048256" s="37"/>
      <c r="P1048256" s="37"/>
      <c r="R1048256" s="118" t="s">
        <v>1351</v>
      </c>
      <c r="S1048256" s="126" t="s">
        <v>1391</v>
      </c>
    </row>
    <row r="1048257" spans="5:19" x14ac:dyDescent="0.2">
      <c r="E1048257" s="118" t="s">
        <v>1304</v>
      </c>
      <c r="F1048257" s="119"/>
      <c r="G1048257" s="120" t="s">
        <v>1392</v>
      </c>
      <c r="H1048257" s="37"/>
      <c r="L1048257" s="118" t="s">
        <v>1380</v>
      </c>
      <c r="M1048257" s="137"/>
      <c r="N1048257" s="126" t="s">
        <v>1393</v>
      </c>
      <c r="O1048257" s="37"/>
      <c r="P1048257" s="37"/>
      <c r="R1048257" s="118" t="s">
        <v>1351</v>
      </c>
      <c r="S1048257" s="126" t="s">
        <v>1394</v>
      </c>
    </row>
    <row r="1048258" spans="5:19" x14ac:dyDescent="0.2">
      <c r="E1048258" s="118" t="s">
        <v>1304</v>
      </c>
      <c r="F1048258" s="119"/>
      <c r="G1048258" s="120" t="s">
        <v>1395</v>
      </c>
      <c r="H1048258" s="37"/>
      <c r="L1048258" s="118" t="s">
        <v>1380</v>
      </c>
      <c r="M1048258" s="137"/>
      <c r="N1048258" s="126" t="s">
        <v>1396</v>
      </c>
      <c r="O1048258" s="37"/>
      <c r="P1048258" s="37"/>
      <c r="R1048258" s="118" t="s">
        <v>1351</v>
      </c>
      <c r="S1048258" s="126" t="s">
        <v>1397</v>
      </c>
    </row>
    <row r="1048259" spans="5:19" x14ac:dyDescent="0.2">
      <c r="E1048259" s="118" t="s">
        <v>1304</v>
      </c>
      <c r="F1048259" s="119"/>
      <c r="G1048259" s="120" t="s">
        <v>1398</v>
      </c>
      <c r="H1048259" s="37"/>
      <c r="L1048259" s="118" t="s">
        <v>1380</v>
      </c>
      <c r="M1048259" s="137"/>
      <c r="N1048259" s="126" t="s">
        <v>1399</v>
      </c>
      <c r="O1048259" s="37"/>
      <c r="P1048259" s="37"/>
      <c r="R1048259" s="118" t="s">
        <v>1351</v>
      </c>
      <c r="S1048259" s="126" t="s">
        <v>1400</v>
      </c>
    </row>
    <row r="1048260" spans="5:19" x14ac:dyDescent="0.2">
      <c r="E1048260" s="118" t="s">
        <v>1304</v>
      </c>
      <c r="F1048260" s="119"/>
      <c r="G1048260" s="120" t="s">
        <v>1401</v>
      </c>
      <c r="H1048260" s="37"/>
      <c r="L1048260" s="118" t="s">
        <v>1380</v>
      </c>
      <c r="M1048260" s="137"/>
      <c r="N1048260" s="126" t="s">
        <v>1402</v>
      </c>
      <c r="O1048260" s="37"/>
      <c r="P1048260" s="37"/>
      <c r="R1048260" s="118" t="s">
        <v>1351</v>
      </c>
      <c r="S1048260" s="126" t="s">
        <v>1403</v>
      </c>
    </row>
    <row r="1048261" spans="5:19" x14ac:dyDescent="0.2">
      <c r="E1048261" s="118" t="s">
        <v>1304</v>
      </c>
      <c r="F1048261" s="119"/>
      <c r="G1048261" s="120" t="s">
        <v>1404</v>
      </c>
      <c r="H1048261" s="37"/>
      <c r="L1048261" s="118" t="s">
        <v>1380</v>
      </c>
      <c r="M1048261" s="137"/>
      <c r="N1048261" s="126" t="s">
        <v>1405</v>
      </c>
      <c r="O1048261" s="37"/>
      <c r="P1048261" s="37"/>
      <c r="R1048261" s="118" t="s">
        <v>1351</v>
      </c>
      <c r="S1048261" s="126" t="s">
        <v>1406</v>
      </c>
    </row>
    <row r="1048262" spans="5:19" x14ac:dyDescent="0.2">
      <c r="E1048262" s="118" t="s">
        <v>1304</v>
      </c>
      <c r="F1048262" s="119"/>
      <c r="G1048262" s="120" t="s">
        <v>829</v>
      </c>
      <c r="H1048262" s="37"/>
      <c r="L1048262" s="118" t="s">
        <v>1380</v>
      </c>
      <c r="M1048262" s="137"/>
      <c r="N1048262" s="126" t="s">
        <v>1407</v>
      </c>
      <c r="O1048262" s="37"/>
      <c r="P1048262" s="37"/>
      <c r="R1048262" s="118" t="s">
        <v>1351</v>
      </c>
      <c r="S1048262" s="126" t="s">
        <v>1408</v>
      </c>
    </row>
    <row r="1048263" spans="5:19" x14ac:dyDescent="0.2">
      <c r="E1048263" s="118" t="s">
        <v>1304</v>
      </c>
      <c r="F1048263" s="119"/>
      <c r="G1048263" s="120" t="s">
        <v>1409</v>
      </c>
      <c r="H1048263" s="37"/>
      <c r="L1048263" s="118" t="s">
        <v>1380</v>
      </c>
      <c r="M1048263" s="137"/>
      <c r="N1048263" s="126" t="s">
        <v>1410</v>
      </c>
      <c r="O1048263" s="37"/>
      <c r="P1048263" s="37"/>
      <c r="R1048263" s="118" t="s">
        <v>1351</v>
      </c>
      <c r="S1048263" s="126" t="s">
        <v>1411</v>
      </c>
    </row>
    <row r="1048264" spans="5:19" x14ac:dyDescent="0.2">
      <c r="E1048264" s="118" t="s">
        <v>1304</v>
      </c>
      <c r="F1048264" s="119"/>
      <c r="G1048264" s="120" t="s">
        <v>1412</v>
      </c>
      <c r="H1048264" s="37"/>
      <c r="L1048264" s="118" t="s">
        <v>1380</v>
      </c>
      <c r="M1048264" s="137"/>
      <c r="N1048264" s="126" t="s">
        <v>1413</v>
      </c>
      <c r="O1048264" s="37"/>
      <c r="P1048264" s="37"/>
      <c r="R1048264" s="118" t="s">
        <v>1351</v>
      </c>
      <c r="S1048264" s="126" t="s">
        <v>1414</v>
      </c>
    </row>
    <row r="1048265" spans="5:19" x14ac:dyDescent="0.2">
      <c r="E1048265" s="118" t="s">
        <v>1304</v>
      </c>
      <c r="F1048265" s="119"/>
      <c r="G1048265" s="120" t="s">
        <v>1415</v>
      </c>
      <c r="H1048265" s="37"/>
      <c r="L1048265" s="118" t="s">
        <v>1380</v>
      </c>
      <c r="M1048265" s="137"/>
      <c r="N1048265" s="126" t="s">
        <v>1416</v>
      </c>
      <c r="O1048265" s="37"/>
      <c r="P1048265" s="37"/>
      <c r="R1048265" s="118" t="s">
        <v>1351</v>
      </c>
      <c r="S1048265" s="126" t="s">
        <v>1417</v>
      </c>
    </row>
    <row r="1048266" spans="5:19" x14ac:dyDescent="0.2">
      <c r="E1048266" s="118" t="s">
        <v>1304</v>
      </c>
      <c r="F1048266" s="119"/>
      <c r="G1048266" s="120" t="s">
        <v>1418</v>
      </c>
      <c r="H1048266" s="37"/>
      <c r="L1048266" s="118" t="s">
        <v>1380</v>
      </c>
      <c r="M1048266" s="137"/>
      <c r="N1048266" s="126" t="s">
        <v>1419</v>
      </c>
      <c r="O1048266" s="37"/>
      <c r="P1048266" s="37"/>
      <c r="R1048266" s="118" t="s">
        <v>1351</v>
      </c>
      <c r="S1048266" s="126" t="s">
        <v>1420</v>
      </c>
    </row>
    <row r="1048267" spans="5:19" x14ac:dyDescent="0.2">
      <c r="E1048267" s="118" t="s">
        <v>1304</v>
      </c>
      <c r="F1048267" s="119"/>
      <c r="G1048267" s="120" t="s">
        <v>1421</v>
      </c>
      <c r="H1048267" s="37"/>
      <c r="L1048267" s="118" t="s">
        <v>1380</v>
      </c>
      <c r="M1048267" s="137"/>
      <c r="N1048267" s="126" t="s">
        <v>1422</v>
      </c>
      <c r="O1048267" s="37"/>
      <c r="P1048267" s="37"/>
      <c r="R1048267" s="118" t="s">
        <v>1351</v>
      </c>
      <c r="S1048267" s="126" t="s">
        <v>1423</v>
      </c>
    </row>
    <row r="1048268" spans="5:19" x14ac:dyDescent="0.2">
      <c r="E1048268" s="118" t="s">
        <v>1304</v>
      </c>
      <c r="F1048268" s="119"/>
      <c r="G1048268" s="120" t="s">
        <v>171</v>
      </c>
      <c r="H1048268" s="37"/>
      <c r="L1048268" s="118" t="s">
        <v>1424</v>
      </c>
      <c r="M1048268" s="137"/>
      <c r="N1048268" s="126" t="s">
        <v>1425</v>
      </c>
      <c r="O1048268" s="37"/>
      <c r="P1048268" s="37"/>
      <c r="R1048268" s="118" t="s">
        <v>1351</v>
      </c>
      <c r="S1048268" s="126" t="s">
        <v>1426</v>
      </c>
    </row>
    <row r="1048269" spans="5:19" x14ac:dyDescent="0.2">
      <c r="E1048269" s="118" t="s">
        <v>1304</v>
      </c>
      <c r="F1048269" s="119"/>
      <c r="G1048269" s="120" t="s">
        <v>1427</v>
      </c>
      <c r="H1048269" s="37"/>
      <c r="L1048269" s="118" t="s">
        <v>1424</v>
      </c>
      <c r="M1048269" s="137"/>
      <c r="N1048269" s="126" t="s">
        <v>1428</v>
      </c>
      <c r="O1048269" s="37"/>
      <c r="P1048269" s="37"/>
      <c r="R1048269" s="118" t="s">
        <v>1351</v>
      </c>
      <c r="S1048269" s="126" t="s">
        <v>1429</v>
      </c>
    </row>
    <row r="1048270" spans="5:19" x14ac:dyDescent="0.2">
      <c r="E1048270" s="118" t="s">
        <v>1304</v>
      </c>
      <c r="F1048270" s="119"/>
      <c r="G1048270" s="120" t="s">
        <v>1430</v>
      </c>
      <c r="H1048270" s="37"/>
      <c r="L1048270" s="118" t="s">
        <v>1424</v>
      </c>
      <c r="M1048270" s="137"/>
      <c r="N1048270" s="126" t="s">
        <v>1431</v>
      </c>
      <c r="O1048270" s="37"/>
      <c r="P1048270" s="37"/>
      <c r="R1048270" s="118" t="s">
        <v>1351</v>
      </c>
      <c r="S1048270" s="126" t="s">
        <v>1432</v>
      </c>
    </row>
    <row r="1048271" spans="5:19" x14ac:dyDescent="0.2">
      <c r="E1048271" s="118" t="s">
        <v>1433</v>
      </c>
      <c r="F1048271" s="119"/>
      <c r="G1048271" s="120" t="s">
        <v>75</v>
      </c>
      <c r="H1048271" s="37"/>
      <c r="L1048271" s="118" t="s">
        <v>1424</v>
      </c>
      <c r="M1048271" s="137"/>
      <c r="N1048271" s="126" t="s">
        <v>1434</v>
      </c>
      <c r="O1048271" s="37"/>
      <c r="P1048271" s="37"/>
      <c r="R1048271" s="118" t="s">
        <v>1351</v>
      </c>
      <c r="S1048271" s="126" t="s">
        <v>1435</v>
      </c>
    </row>
    <row r="1048272" spans="5:19" x14ac:dyDescent="0.2">
      <c r="E1048272" s="118" t="s">
        <v>1433</v>
      </c>
      <c r="F1048272" s="119"/>
      <c r="G1048272" s="120" t="s">
        <v>265</v>
      </c>
      <c r="H1048272" s="37"/>
      <c r="L1048272" s="118" t="s">
        <v>1424</v>
      </c>
      <c r="M1048272" s="137"/>
      <c r="N1048272" s="126" t="s">
        <v>1436</v>
      </c>
      <c r="O1048272" s="37"/>
      <c r="P1048272" s="37"/>
      <c r="R1048272" s="118" t="s">
        <v>1351</v>
      </c>
      <c r="S1048272" s="126" t="s">
        <v>1437</v>
      </c>
    </row>
    <row r="1048273" spans="5:19" x14ac:dyDescent="0.2">
      <c r="E1048273" s="118" t="s">
        <v>1433</v>
      </c>
      <c r="F1048273" s="119"/>
      <c r="G1048273" s="120" t="s">
        <v>1438</v>
      </c>
      <c r="H1048273" s="37"/>
      <c r="L1048273" s="118" t="s">
        <v>1424</v>
      </c>
      <c r="M1048273" s="137"/>
      <c r="N1048273" s="126" t="s">
        <v>1439</v>
      </c>
      <c r="O1048273" s="37"/>
      <c r="P1048273" s="37"/>
      <c r="R1048273" s="118" t="s">
        <v>1351</v>
      </c>
      <c r="S1048273" s="126" t="s">
        <v>1440</v>
      </c>
    </row>
    <row r="1048274" spans="5:19" x14ac:dyDescent="0.2">
      <c r="E1048274" s="118" t="s">
        <v>1433</v>
      </c>
      <c r="F1048274" s="119"/>
      <c r="G1048274" s="120" t="s">
        <v>1441</v>
      </c>
      <c r="H1048274" s="37"/>
      <c r="L1048274" s="118" t="s">
        <v>1424</v>
      </c>
      <c r="M1048274" s="137"/>
      <c r="N1048274" s="126" t="s">
        <v>1442</v>
      </c>
      <c r="O1048274" s="37"/>
      <c r="P1048274" s="37"/>
      <c r="R1048274" s="118" t="s">
        <v>1351</v>
      </c>
      <c r="S1048274" s="126" t="s">
        <v>1443</v>
      </c>
    </row>
    <row r="1048275" spans="5:19" x14ac:dyDescent="0.2">
      <c r="E1048275" s="118" t="s">
        <v>1433</v>
      </c>
      <c r="F1048275" s="119"/>
      <c r="G1048275" s="120" t="s">
        <v>220</v>
      </c>
      <c r="H1048275" s="37"/>
      <c r="L1048275" s="118" t="s">
        <v>1424</v>
      </c>
      <c r="M1048275" s="137"/>
      <c r="N1048275" s="126" t="s">
        <v>1444</v>
      </c>
      <c r="O1048275" s="37"/>
      <c r="P1048275" s="37"/>
      <c r="R1048275" s="118" t="s">
        <v>1351</v>
      </c>
      <c r="S1048275" s="126" t="s">
        <v>1445</v>
      </c>
    </row>
    <row r="1048276" spans="5:19" x14ac:dyDescent="0.2">
      <c r="E1048276" s="118" t="s">
        <v>1433</v>
      </c>
      <c r="F1048276" s="119"/>
      <c r="G1048276" s="120" t="s">
        <v>1446</v>
      </c>
      <c r="H1048276" s="37"/>
      <c r="L1048276" s="118" t="s">
        <v>1424</v>
      </c>
      <c r="M1048276" s="137"/>
      <c r="N1048276" s="126" t="s">
        <v>1447</v>
      </c>
      <c r="O1048276" s="37"/>
      <c r="P1048276" s="37"/>
      <c r="R1048276" s="118" t="s">
        <v>1351</v>
      </c>
      <c r="S1048276" s="126" t="s">
        <v>1448</v>
      </c>
    </row>
    <row r="1048277" spans="5:19" x14ac:dyDescent="0.2">
      <c r="E1048277" s="118" t="s">
        <v>1433</v>
      </c>
      <c r="F1048277" s="119"/>
      <c r="G1048277" s="120" t="s">
        <v>1449</v>
      </c>
      <c r="H1048277" s="37"/>
      <c r="L1048277" s="118" t="s">
        <v>1424</v>
      </c>
      <c r="M1048277" s="137"/>
      <c r="N1048277" s="126" t="s">
        <v>1450</v>
      </c>
      <c r="O1048277" s="37"/>
      <c r="P1048277" s="37"/>
      <c r="R1048277" s="118" t="s">
        <v>1351</v>
      </c>
      <c r="S1048277" s="126" t="s">
        <v>1451</v>
      </c>
    </row>
    <row r="1048278" spans="5:19" x14ac:dyDescent="0.2">
      <c r="E1048278" s="118" t="s">
        <v>1433</v>
      </c>
      <c r="F1048278" s="119"/>
      <c r="G1048278" s="120" t="s">
        <v>1452</v>
      </c>
      <c r="H1048278" s="37"/>
      <c r="L1048278" s="118" t="s">
        <v>1424</v>
      </c>
      <c r="M1048278" s="137"/>
      <c r="N1048278" s="126" t="s">
        <v>1453</v>
      </c>
      <c r="O1048278" s="37"/>
      <c r="P1048278" s="37"/>
      <c r="R1048278" s="118" t="s">
        <v>1351</v>
      </c>
      <c r="S1048278" s="126" t="s">
        <v>1454</v>
      </c>
    </row>
    <row r="1048279" spans="5:19" x14ac:dyDescent="0.2">
      <c r="E1048279" s="118" t="s">
        <v>1433</v>
      </c>
      <c r="F1048279" s="119"/>
      <c r="G1048279" s="120" t="s">
        <v>1455</v>
      </c>
      <c r="H1048279" s="37"/>
      <c r="L1048279" s="118" t="s">
        <v>1424</v>
      </c>
      <c r="M1048279" s="137"/>
      <c r="N1048279" s="126" t="s">
        <v>1456</v>
      </c>
      <c r="O1048279" s="37"/>
      <c r="P1048279" s="37"/>
      <c r="R1048279" s="118" t="s">
        <v>1351</v>
      </c>
      <c r="S1048279" s="126" t="s">
        <v>1457</v>
      </c>
    </row>
    <row r="1048280" spans="5:19" x14ac:dyDescent="0.2">
      <c r="E1048280" s="118" t="s">
        <v>1433</v>
      </c>
      <c r="F1048280" s="119"/>
      <c r="G1048280" s="120" t="s">
        <v>1458</v>
      </c>
      <c r="H1048280" s="37"/>
      <c r="L1048280" s="118" t="s">
        <v>1424</v>
      </c>
      <c r="M1048280" s="137"/>
      <c r="N1048280" s="126" t="s">
        <v>1459</v>
      </c>
      <c r="O1048280" s="37"/>
      <c r="P1048280" s="37"/>
      <c r="R1048280" s="118" t="s">
        <v>1351</v>
      </c>
      <c r="S1048280" s="126" t="s">
        <v>1460</v>
      </c>
    </row>
    <row r="1048281" spans="5:19" x14ac:dyDescent="0.2">
      <c r="E1048281" s="118" t="s">
        <v>1433</v>
      </c>
      <c r="F1048281" s="119"/>
      <c r="G1048281" s="120" t="s">
        <v>1461</v>
      </c>
      <c r="H1048281" s="37"/>
      <c r="L1048281" s="118" t="s">
        <v>1424</v>
      </c>
      <c r="M1048281" s="137"/>
      <c r="N1048281" s="126" t="s">
        <v>1462</v>
      </c>
      <c r="O1048281" s="37"/>
      <c r="P1048281" s="37"/>
      <c r="R1048281" s="118" t="s">
        <v>1351</v>
      </c>
      <c r="S1048281" s="126" t="s">
        <v>1463</v>
      </c>
    </row>
    <row r="1048282" spans="5:19" x14ac:dyDescent="0.2">
      <c r="E1048282" s="118" t="s">
        <v>1433</v>
      </c>
      <c r="F1048282" s="119"/>
      <c r="G1048282" s="120" t="s">
        <v>1464</v>
      </c>
      <c r="H1048282" s="37"/>
      <c r="L1048282" s="118" t="s">
        <v>1424</v>
      </c>
      <c r="M1048282" s="137"/>
      <c r="N1048282" s="126" t="s">
        <v>1465</v>
      </c>
      <c r="O1048282" s="37"/>
      <c r="P1048282" s="37"/>
      <c r="R1048282" s="118" t="s">
        <v>1351</v>
      </c>
      <c r="S1048282" s="126" t="s">
        <v>1466</v>
      </c>
    </row>
    <row r="1048283" spans="5:19" x14ac:dyDescent="0.2">
      <c r="E1048283" s="118" t="s">
        <v>434</v>
      </c>
      <c r="F1048283" s="119"/>
      <c r="G1048283" s="120" t="s">
        <v>1467</v>
      </c>
      <c r="H1048283" s="37"/>
      <c r="L1048283" s="118" t="s">
        <v>1424</v>
      </c>
      <c r="M1048283" s="137"/>
      <c r="N1048283" s="126" t="s">
        <v>1468</v>
      </c>
      <c r="O1048283" s="37"/>
      <c r="P1048283" s="37"/>
      <c r="R1048283" s="118" t="s">
        <v>1351</v>
      </c>
      <c r="S1048283" s="126" t="s">
        <v>1469</v>
      </c>
    </row>
    <row r="1048284" spans="5:19" x14ac:dyDescent="0.2">
      <c r="E1048284" s="118" t="s">
        <v>434</v>
      </c>
      <c r="F1048284" s="119"/>
      <c r="G1048284" s="120" t="s">
        <v>1470</v>
      </c>
      <c r="H1048284" s="37"/>
      <c r="L1048284" s="118" t="s">
        <v>1424</v>
      </c>
      <c r="M1048284" s="137"/>
      <c r="N1048284" s="126" t="s">
        <v>1471</v>
      </c>
      <c r="O1048284" s="37"/>
      <c r="P1048284" s="37"/>
      <c r="R1048284" s="118" t="s">
        <v>1351</v>
      </c>
      <c r="S1048284" s="126" t="s">
        <v>1472</v>
      </c>
    </row>
    <row r="1048285" spans="5:19" x14ac:dyDescent="0.2">
      <c r="E1048285" s="118" t="s">
        <v>434</v>
      </c>
      <c r="F1048285" s="119"/>
      <c r="G1048285" s="120" t="s">
        <v>491</v>
      </c>
      <c r="H1048285" s="37"/>
      <c r="L1048285" s="118" t="s">
        <v>1424</v>
      </c>
      <c r="M1048285" s="137"/>
      <c r="N1048285" s="126" t="s">
        <v>1473</v>
      </c>
      <c r="O1048285" s="37"/>
      <c r="P1048285" s="37"/>
      <c r="R1048285" s="118" t="s">
        <v>1351</v>
      </c>
      <c r="S1048285" s="126" t="s">
        <v>1474</v>
      </c>
    </row>
    <row r="1048286" spans="5:19" x14ac:dyDescent="0.2">
      <c r="E1048286" s="118" t="s">
        <v>434</v>
      </c>
      <c r="F1048286" s="119"/>
      <c r="G1048286" s="120" t="s">
        <v>1475</v>
      </c>
      <c r="H1048286" s="37"/>
      <c r="L1048286" s="118" t="s">
        <v>1424</v>
      </c>
      <c r="M1048286" s="137"/>
      <c r="N1048286" s="126" t="s">
        <v>1476</v>
      </c>
      <c r="O1048286" s="37"/>
      <c r="P1048286" s="37"/>
      <c r="R1048286" s="118" t="s">
        <v>1351</v>
      </c>
      <c r="S1048286" s="126" t="s">
        <v>1477</v>
      </c>
    </row>
    <row r="1048287" spans="5:19" x14ac:dyDescent="0.2">
      <c r="E1048287" s="118" t="s">
        <v>434</v>
      </c>
      <c r="F1048287" s="119"/>
      <c r="G1048287" s="120" t="s">
        <v>1478</v>
      </c>
      <c r="H1048287" s="37"/>
      <c r="L1048287" s="118" t="s">
        <v>1424</v>
      </c>
      <c r="M1048287" s="137"/>
      <c r="N1048287" s="126" t="s">
        <v>1479</v>
      </c>
      <c r="O1048287" s="37"/>
      <c r="P1048287" s="37"/>
      <c r="R1048287" s="118" t="s">
        <v>1351</v>
      </c>
      <c r="S1048287" s="126" t="s">
        <v>1480</v>
      </c>
    </row>
    <row r="1048288" spans="5:19" x14ac:dyDescent="0.2">
      <c r="E1048288" s="118" t="s">
        <v>434</v>
      </c>
      <c r="F1048288" s="119"/>
      <c r="G1048288" s="120" t="s">
        <v>1481</v>
      </c>
      <c r="H1048288" s="37"/>
      <c r="L1048288" s="118" t="s">
        <v>1424</v>
      </c>
      <c r="M1048288" s="137"/>
      <c r="N1048288" s="126" t="s">
        <v>1482</v>
      </c>
      <c r="O1048288" s="37"/>
      <c r="P1048288" s="37"/>
      <c r="R1048288" s="118" t="s">
        <v>1351</v>
      </c>
      <c r="S1048288" s="126" t="s">
        <v>1483</v>
      </c>
    </row>
    <row r="1048289" spans="5:19" x14ac:dyDescent="0.2">
      <c r="E1048289" s="118" t="s">
        <v>434</v>
      </c>
      <c r="F1048289" s="119"/>
      <c r="G1048289" s="120" t="s">
        <v>1484</v>
      </c>
      <c r="H1048289" s="37"/>
      <c r="L1048289" s="118" t="s">
        <v>1424</v>
      </c>
      <c r="M1048289" s="137"/>
      <c r="N1048289" s="126" t="s">
        <v>1485</v>
      </c>
      <c r="O1048289" s="37"/>
      <c r="P1048289" s="37"/>
      <c r="R1048289" s="118" t="s">
        <v>1351</v>
      </c>
      <c r="S1048289" s="126" t="s">
        <v>1486</v>
      </c>
    </row>
    <row r="1048290" spans="5:19" x14ac:dyDescent="0.2">
      <c r="E1048290" s="118" t="s">
        <v>434</v>
      </c>
      <c r="F1048290" s="119"/>
      <c r="G1048290" s="120" t="s">
        <v>1487</v>
      </c>
      <c r="H1048290" s="37"/>
      <c r="L1048290" s="118" t="s">
        <v>1424</v>
      </c>
      <c r="M1048290" s="137"/>
      <c r="N1048290" s="126" t="s">
        <v>1488</v>
      </c>
      <c r="O1048290" s="37"/>
      <c r="P1048290" s="37"/>
      <c r="R1048290" s="118" t="s">
        <v>1351</v>
      </c>
      <c r="S1048290" s="126" t="s">
        <v>1489</v>
      </c>
    </row>
    <row r="1048291" spans="5:19" x14ac:dyDescent="0.2">
      <c r="E1048291" s="118" t="s">
        <v>434</v>
      </c>
      <c r="F1048291" s="119"/>
      <c r="G1048291" s="120" t="s">
        <v>1490</v>
      </c>
      <c r="H1048291" s="37"/>
      <c r="L1048291" s="118" t="s">
        <v>1424</v>
      </c>
      <c r="M1048291" s="137"/>
      <c r="N1048291" s="126" t="s">
        <v>1491</v>
      </c>
      <c r="O1048291" s="37"/>
      <c r="P1048291" s="37"/>
      <c r="R1048291" s="118" t="s">
        <v>1351</v>
      </c>
      <c r="S1048291" s="126" t="s">
        <v>1492</v>
      </c>
    </row>
    <row r="1048292" spans="5:19" x14ac:dyDescent="0.2">
      <c r="E1048292" s="118" t="s">
        <v>434</v>
      </c>
      <c r="F1048292" s="119"/>
      <c r="G1048292" s="120" t="s">
        <v>1493</v>
      </c>
      <c r="H1048292" s="37"/>
      <c r="L1048292" s="118" t="s">
        <v>1424</v>
      </c>
      <c r="M1048292" s="137"/>
      <c r="N1048292" s="126" t="s">
        <v>1494</v>
      </c>
      <c r="O1048292" s="37"/>
      <c r="P1048292" s="37"/>
      <c r="R1048292" s="118" t="s">
        <v>1351</v>
      </c>
      <c r="S1048292" s="126" t="s">
        <v>1495</v>
      </c>
    </row>
    <row r="1048293" spans="5:19" x14ac:dyDescent="0.2">
      <c r="E1048293" s="118" t="s">
        <v>434</v>
      </c>
      <c r="F1048293" s="119"/>
      <c r="G1048293" s="120" t="s">
        <v>1496</v>
      </c>
      <c r="H1048293" s="37"/>
      <c r="L1048293" s="118" t="s">
        <v>1424</v>
      </c>
      <c r="M1048293" s="137"/>
      <c r="N1048293" s="126" t="s">
        <v>1497</v>
      </c>
      <c r="O1048293" s="37"/>
      <c r="P1048293" s="37"/>
      <c r="R1048293" s="118" t="s">
        <v>1351</v>
      </c>
      <c r="S1048293" s="126" t="s">
        <v>1498</v>
      </c>
    </row>
    <row r="1048294" spans="5:19" x14ac:dyDescent="0.2">
      <c r="E1048294" s="118" t="s">
        <v>434</v>
      </c>
      <c r="F1048294" s="119"/>
      <c r="G1048294" s="120" t="s">
        <v>1499</v>
      </c>
      <c r="H1048294" s="37"/>
      <c r="L1048294" s="118" t="s">
        <v>1424</v>
      </c>
      <c r="M1048294" s="137"/>
      <c r="N1048294" s="126" t="s">
        <v>1500</v>
      </c>
      <c r="O1048294" s="37"/>
      <c r="P1048294" s="37"/>
      <c r="R1048294" s="118" t="s">
        <v>1351</v>
      </c>
      <c r="S1048294" s="126" t="s">
        <v>1501</v>
      </c>
    </row>
    <row r="1048295" spans="5:19" x14ac:dyDescent="0.2">
      <c r="E1048295" s="118" t="s">
        <v>434</v>
      </c>
      <c r="F1048295" s="119"/>
      <c r="G1048295" s="120" t="s">
        <v>1502</v>
      </c>
      <c r="H1048295" s="37"/>
      <c r="L1048295" s="118" t="s">
        <v>1424</v>
      </c>
      <c r="M1048295" s="137"/>
      <c r="N1048295" s="126" t="s">
        <v>1503</v>
      </c>
      <c r="O1048295" s="37"/>
      <c r="P1048295" s="37"/>
      <c r="R1048295" s="118" t="s">
        <v>1351</v>
      </c>
      <c r="S1048295" s="126" t="s">
        <v>1504</v>
      </c>
    </row>
    <row r="1048296" spans="5:19" x14ac:dyDescent="0.2">
      <c r="E1048296" s="118" t="s">
        <v>434</v>
      </c>
      <c r="F1048296" s="119"/>
      <c r="G1048296" s="120" t="s">
        <v>1505</v>
      </c>
      <c r="H1048296" s="37"/>
      <c r="L1048296" s="118" t="s">
        <v>1424</v>
      </c>
      <c r="M1048296" s="137"/>
      <c r="N1048296" s="126" t="s">
        <v>1506</v>
      </c>
      <c r="O1048296" s="37"/>
      <c r="P1048296" s="37"/>
      <c r="R1048296" s="118" t="s">
        <v>1351</v>
      </c>
      <c r="S1048296" s="126" t="s">
        <v>1507</v>
      </c>
    </row>
    <row r="1048297" spans="5:19" x14ac:dyDescent="0.2">
      <c r="E1048297" s="118" t="s">
        <v>1508</v>
      </c>
      <c r="F1048297" s="119"/>
      <c r="G1048297" s="120" t="s">
        <v>1509</v>
      </c>
      <c r="H1048297" s="37"/>
      <c r="L1048297" s="118" t="s">
        <v>1424</v>
      </c>
      <c r="M1048297" s="137"/>
      <c r="N1048297" s="126" t="s">
        <v>1510</v>
      </c>
      <c r="O1048297" s="37"/>
      <c r="P1048297" s="37"/>
      <c r="R1048297" s="118" t="s">
        <v>1351</v>
      </c>
      <c r="S1048297" s="126" t="s">
        <v>1511</v>
      </c>
    </row>
    <row r="1048298" spans="5:19" x14ac:dyDescent="0.2">
      <c r="E1048298" s="118" t="s">
        <v>1508</v>
      </c>
      <c r="F1048298" s="119"/>
      <c r="G1048298" s="120" t="s">
        <v>1512</v>
      </c>
      <c r="H1048298" s="37"/>
      <c r="L1048298" s="118" t="s">
        <v>1424</v>
      </c>
      <c r="M1048298" s="137"/>
      <c r="N1048298" s="126" t="s">
        <v>1513</v>
      </c>
      <c r="O1048298" s="37"/>
      <c r="P1048298" s="37"/>
      <c r="R1048298" s="118" t="s">
        <v>1351</v>
      </c>
      <c r="S1048298" s="126" t="s">
        <v>1514</v>
      </c>
    </row>
    <row r="1048299" spans="5:19" x14ac:dyDescent="0.2">
      <c r="E1048299" s="118" t="s">
        <v>1508</v>
      </c>
      <c r="F1048299" s="119"/>
      <c r="G1048299" s="120" t="s">
        <v>453</v>
      </c>
      <c r="H1048299" s="37"/>
      <c r="L1048299" s="118" t="s">
        <v>1424</v>
      </c>
      <c r="M1048299" s="137"/>
      <c r="N1048299" s="126" t="s">
        <v>1515</v>
      </c>
      <c r="O1048299" s="37"/>
      <c r="P1048299" s="37"/>
      <c r="R1048299" s="118" t="s">
        <v>1351</v>
      </c>
      <c r="S1048299" s="126" t="s">
        <v>1516</v>
      </c>
    </row>
    <row r="1048300" spans="5:19" x14ac:dyDescent="0.2">
      <c r="E1048300" s="118" t="s">
        <v>1508</v>
      </c>
      <c r="F1048300" s="119"/>
      <c r="G1048300" s="120" t="s">
        <v>1517</v>
      </c>
      <c r="H1048300" s="37"/>
      <c r="L1048300" s="118" t="s">
        <v>1424</v>
      </c>
      <c r="M1048300" s="137"/>
      <c r="N1048300" s="126" t="s">
        <v>1518</v>
      </c>
      <c r="O1048300" s="37"/>
      <c r="P1048300" s="37"/>
      <c r="R1048300" s="118" t="s">
        <v>1351</v>
      </c>
      <c r="S1048300" s="126" t="s">
        <v>1519</v>
      </c>
    </row>
    <row r="1048301" spans="5:19" x14ac:dyDescent="0.2">
      <c r="E1048301" s="118" t="s">
        <v>1508</v>
      </c>
      <c r="F1048301" s="119"/>
      <c r="G1048301" s="120" t="s">
        <v>76</v>
      </c>
      <c r="H1048301" s="37"/>
      <c r="L1048301" s="118" t="s">
        <v>1424</v>
      </c>
      <c r="M1048301" s="137"/>
      <c r="N1048301" s="126" t="s">
        <v>1520</v>
      </c>
      <c r="O1048301" s="37"/>
      <c r="P1048301" s="37"/>
      <c r="R1048301" s="118" t="s">
        <v>1351</v>
      </c>
      <c r="S1048301" s="126" t="s">
        <v>1521</v>
      </c>
    </row>
    <row r="1048302" spans="5:19" x14ac:dyDescent="0.2">
      <c r="E1048302" s="118" t="s">
        <v>1508</v>
      </c>
      <c r="F1048302" s="119"/>
      <c r="G1048302" s="120" t="s">
        <v>1522</v>
      </c>
      <c r="H1048302" s="37"/>
      <c r="L1048302" s="118" t="s">
        <v>1523</v>
      </c>
      <c r="M1048302" s="137"/>
      <c r="N1048302" s="126" t="s">
        <v>1524</v>
      </c>
      <c r="O1048302" s="37"/>
      <c r="P1048302" s="37"/>
      <c r="R1048302" s="118" t="s">
        <v>1351</v>
      </c>
      <c r="S1048302" s="126" t="s">
        <v>1525</v>
      </c>
    </row>
    <row r="1048303" spans="5:19" x14ac:dyDescent="0.2">
      <c r="E1048303" s="118" t="s">
        <v>1508</v>
      </c>
      <c r="F1048303" s="119"/>
      <c r="G1048303" s="120" t="s">
        <v>1526</v>
      </c>
      <c r="H1048303" s="37"/>
      <c r="L1048303" s="118" t="s">
        <v>1523</v>
      </c>
      <c r="M1048303" s="137"/>
      <c r="N1048303" s="126" t="s">
        <v>1527</v>
      </c>
      <c r="O1048303" s="37"/>
      <c r="P1048303" s="37"/>
      <c r="R1048303" s="118" t="s">
        <v>1351</v>
      </c>
      <c r="S1048303" s="126" t="s">
        <v>1528</v>
      </c>
    </row>
    <row r="1048304" spans="5:19" x14ac:dyDescent="0.2">
      <c r="E1048304" s="118" t="s">
        <v>1508</v>
      </c>
      <c r="F1048304" s="119"/>
      <c r="G1048304" s="120" t="s">
        <v>80</v>
      </c>
      <c r="H1048304" s="37"/>
      <c r="L1048304" s="118" t="s">
        <v>1523</v>
      </c>
      <c r="M1048304" s="137"/>
      <c r="N1048304" s="126" t="s">
        <v>1529</v>
      </c>
      <c r="O1048304" s="37"/>
      <c r="P1048304" s="37"/>
      <c r="R1048304" s="118" t="s">
        <v>1351</v>
      </c>
      <c r="S1048304" s="126" t="s">
        <v>1530</v>
      </c>
    </row>
    <row r="1048305" spans="5:24" x14ac:dyDescent="0.2">
      <c r="E1048305" s="118" t="s">
        <v>1508</v>
      </c>
      <c r="F1048305" s="119"/>
      <c r="G1048305" s="120" t="s">
        <v>209</v>
      </c>
      <c r="H1048305" s="37"/>
      <c r="L1048305" s="118" t="s">
        <v>1523</v>
      </c>
      <c r="M1048305" s="137"/>
      <c r="N1048305" s="126" t="s">
        <v>1531</v>
      </c>
      <c r="O1048305" s="37"/>
      <c r="P1048305" s="37"/>
      <c r="R1048305" s="118" t="s">
        <v>1351</v>
      </c>
      <c r="S1048305" s="126" t="s">
        <v>1532</v>
      </c>
    </row>
    <row r="1048306" spans="5:24" x14ac:dyDescent="0.2">
      <c r="E1048306" s="118" t="s">
        <v>1508</v>
      </c>
      <c r="F1048306" s="119"/>
      <c r="G1048306" s="120" t="s">
        <v>691</v>
      </c>
      <c r="H1048306" s="37"/>
      <c r="L1048306" s="118" t="s">
        <v>1523</v>
      </c>
      <c r="M1048306" s="137"/>
      <c r="N1048306" s="126" t="s">
        <v>1533</v>
      </c>
      <c r="O1048306" s="37"/>
      <c r="P1048306" s="37"/>
      <c r="R1048306" s="118" t="s">
        <v>1351</v>
      </c>
      <c r="S1048306" s="126" t="s">
        <v>1534</v>
      </c>
    </row>
    <row r="1048307" spans="5:24" x14ac:dyDescent="0.2">
      <c r="E1048307" s="118" t="s">
        <v>1508</v>
      </c>
      <c r="F1048307" s="119"/>
      <c r="G1048307" s="120" t="s">
        <v>1535</v>
      </c>
      <c r="H1048307" s="37"/>
      <c r="L1048307" s="118" t="s">
        <v>1523</v>
      </c>
      <c r="M1048307" s="137"/>
      <c r="N1048307" s="126" t="s">
        <v>1536</v>
      </c>
      <c r="O1048307" s="37"/>
      <c r="P1048307" s="37"/>
      <c r="R1048307" s="118" t="s">
        <v>1351</v>
      </c>
      <c r="S1048307" s="126" t="s">
        <v>1537</v>
      </c>
    </row>
    <row r="1048308" spans="5:24" x14ac:dyDescent="0.2">
      <c r="E1048308" s="118" t="s">
        <v>1508</v>
      </c>
      <c r="F1048308" s="119"/>
      <c r="G1048308" s="120" t="s">
        <v>1538</v>
      </c>
      <c r="H1048308" s="37"/>
      <c r="L1048308" s="118" t="s">
        <v>1523</v>
      </c>
      <c r="M1048308" s="137"/>
      <c r="N1048308" s="126" t="s">
        <v>1539</v>
      </c>
      <c r="O1048308" s="37"/>
      <c r="P1048308" s="37"/>
      <c r="R1048308" s="118" t="s">
        <v>1351</v>
      </c>
      <c r="S1048308" s="126" t="s">
        <v>1540</v>
      </c>
    </row>
    <row r="1048309" spans="5:24" x14ac:dyDescent="0.2">
      <c r="E1048309" s="118" t="s">
        <v>1508</v>
      </c>
      <c r="F1048309" s="119"/>
      <c r="G1048309" s="120" t="s">
        <v>1541</v>
      </c>
      <c r="H1048309" s="37"/>
      <c r="L1048309" s="118" t="s">
        <v>1523</v>
      </c>
      <c r="M1048309" s="137"/>
      <c r="N1048309" s="126" t="s">
        <v>1542</v>
      </c>
      <c r="O1048309" s="37"/>
      <c r="P1048309" s="37"/>
      <c r="R1048309" s="118" t="s">
        <v>1351</v>
      </c>
      <c r="S1048309" s="126" t="s">
        <v>1543</v>
      </c>
    </row>
    <row r="1048310" spans="5:24" x14ac:dyDescent="0.2">
      <c r="E1048310" s="118" t="s">
        <v>1508</v>
      </c>
      <c r="F1048310" s="119"/>
      <c r="G1048310" s="120" t="s">
        <v>1544</v>
      </c>
      <c r="H1048310" s="37"/>
      <c r="L1048310" s="118" t="s">
        <v>1523</v>
      </c>
      <c r="M1048310" s="137"/>
      <c r="N1048310" s="126" t="s">
        <v>1545</v>
      </c>
      <c r="O1048310" s="37"/>
      <c r="P1048310" s="37"/>
      <c r="R1048310" s="118" t="s">
        <v>1351</v>
      </c>
      <c r="S1048310" s="126" t="s">
        <v>1546</v>
      </c>
    </row>
    <row r="1048311" spans="5:24" x14ac:dyDescent="0.2">
      <c r="E1048311" s="118" t="s">
        <v>1508</v>
      </c>
      <c r="F1048311" s="119"/>
      <c r="G1048311" s="120" t="s">
        <v>1547</v>
      </c>
      <c r="H1048311" s="37"/>
      <c r="L1048311" s="118" t="s">
        <v>1523</v>
      </c>
      <c r="M1048311" s="137"/>
      <c r="N1048311" s="126" t="s">
        <v>1548</v>
      </c>
      <c r="O1048311" s="37"/>
      <c r="P1048311" s="37"/>
      <c r="R1048311" s="118" t="s">
        <v>1351</v>
      </c>
      <c r="S1048311" s="126" t="s">
        <v>1549</v>
      </c>
    </row>
    <row r="1048312" spans="5:24" x14ac:dyDescent="0.2">
      <c r="E1048312" s="118" t="s">
        <v>1508</v>
      </c>
      <c r="F1048312" s="119"/>
      <c r="G1048312" s="120" t="s">
        <v>1550</v>
      </c>
      <c r="H1048312" s="37"/>
      <c r="L1048312" s="118" t="s">
        <v>1523</v>
      </c>
      <c r="M1048312" s="137"/>
      <c r="N1048312" s="126" t="s">
        <v>1551</v>
      </c>
      <c r="O1048312" s="37"/>
      <c r="P1048312" s="37"/>
      <c r="R1048312" s="118" t="s">
        <v>1351</v>
      </c>
      <c r="S1048312" s="126" t="s">
        <v>1552</v>
      </c>
    </row>
    <row r="1048313" spans="5:24" x14ac:dyDescent="0.2">
      <c r="E1048313" s="118" t="s">
        <v>1508</v>
      </c>
      <c r="F1048313" s="119"/>
      <c r="G1048313" s="120" t="s">
        <v>1553</v>
      </c>
      <c r="H1048313" s="37"/>
      <c r="L1048313" s="118" t="s">
        <v>1523</v>
      </c>
      <c r="M1048313" s="137"/>
      <c r="N1048313" s="126" t="s">
        <v>1554</v>
      </c>
      <c r="O1048313" s="37"/>
      <c r="P1048313" s="37"/>
      <c r="R1048313" s="118" t="s">
        <v>1351</v>
      </c>
      <c r="S1048313" s="126" t="s">
        <v>1555</v>
      </c>
    </row>
    <row r="1048314" spans="5:24" x14ac:dyDescent="0.2">
      <c r="E1048314" s="118" t="s">
        <v>1508</v>
      </c>
      <c r="F1048314" s="119"/>
      <c r="G1048314" s="120" t="s">
        <v>625</v>
      </c>
      <c r="H1048314" s="37"/>
      <c r="L1048314" s="118" t="s">
        <v>1523</v>
      </c>
      <c r="M1048314" s="137"/>
      <c r="N1048314" s="126" t="s">
        <v>1556</v>
      </c>
      <c r="O1048314" s="37"/>
      <c r="P1048314" s="37"/>
      <c r="R1048314" s="118" t="s">
        <v>1351</v>
      </c>
      <c r="S1048314" s="126" t="s">
        <v>1557</v>
      </c>
    </row>
    <row r="1048315" spans="5:24" x14ac:dyDescent="0.2">
      <c r="E1048315" s="118" t="s">
        <v>1508</v>
      </c>
      <c r="F1048315" s="119"/>
      <c r="G1048315" s="120" t="s">
        <v>1558</v>
      </c>
      <c r="H1048315" s="37"/>
      <c r="L1048315" s="118" t="s">
        <v>1523</v>
      </c>
      <c r="M1048315" s="137"/>
      <c r="N1048315" s="126" t="s">
        <v>1559</v>
      </c>
      <c r="O1048315" s="37"/>
      <c r="P1048315" s="37"/>
      <c r="R1048315" s="118" t="s">
        <v>1351</v>
      </c>
      <c r="S1048315" s="126" t="s">
        <v>1560</v>
      </c>
    </row>
    <row r="1048316" spans="5:24" x14ac:dyDescent="0.2">
      <c r="E1048316" s="118" t="s">
        <v>1508</v>
      </c>
      <c r="F1048316" s="119"/>
      <c r="G1048316" s="120" t="s">
        <v>1561</v>
      </c>
      <c r="H1048316" s="37"/>
      <c r="L1048316" s="118" t="s">
        <v>1523</v>
      </c>
      <c r="M1048316" s="137"/>
      <c r="N1048316" s="126" t="s">
        <v>1562</v>
      </c>
      <c r="O1048316" s="37"/>
      <c r="P1048316" s="37"/>
      <c r="R1048316" s="118" t="s">
        <v>1351</v>
      </c>
      <c r="S1048316" s="126" t="s">
        <v>1563</v>
      </c>
    </row>
    <row r="1048317" spans="5:24" x14ac:dyDescent="0.2">
      <c r="E1048317" s="118" t="s">
        <v>1508</v>
      </c>
      <c r="F1048317" s="119"/>
      <c r="G1048317" s="120" t="s">
        <v>98</v>
      </c>
      <c r="H1048317" s="37"/>
      <c r="L1048317" s="118" t="s">
        <v>1523</v>
      </c>
      <c r="M1048317" s="137"/>
      <c r="N1048317" s="126" t="s">
        <v>1564</v>
      </c>
      <c r="O1048317" s="37"/>
      <c r="P1048317" s="37"/>
      <c r="R1048317" s="118" t="s">
        <v>1351</v>
      </c>
      <c r="S1048317" s="126" t="s">
        <v>1565</v>
      </c>
    </row>
    <row r="1048318" spans="5:24" x14ac:dyDescent="0.2">
      <c r="E1048318" s="118" t="s">
        <v>1508</v>
      </c>
      <c r="F1048318" s="119"/>
      <c r="G1048318" s="120" t="s">
        <v>1566</v>
      </c>
      <c r="H1048318" s="37"/>
      <c r="L1048318" s="118" t="s">
        <v>1523</v>
      </c>
      <c r="M1048318" s="137"/>
      <c r="N1048318" s="126" t="s">
        <v>1567</v>
      </c>
      <c r="O1048318" s="37"/>
      <c r="P1048318" s="37"/>
      <c r="R1048318" s="118" t="s">
        <v>1351</v>
      </c>
      <c r="S1048318" s="126" t="s">
        <v>1568</v>
      </c>
    </row>
    <row r="1048319" spans="5:24" ht="13.6" thickBot="1" x14ac:dyDescent="0.25">
      <c r="E1048319" s="118" t="s">
        <v>1508</v>
      </c>
      <c r="F1048319" s="119"/>
      <c r="G1048319" s="120" t="s">
        <v>1569</v>
      </c>
      <c r="H1048319" s="37"/>
      <c r="L1048319" s="118" t="s">
        <v>1523</v>
      </c>
      <c r="M1048319" s="137"/>
      <c r="N1048319" s="126" t="s">
        <v>1570</v>
      </c>
      <c r="O1048319" s="37"/>
      <c r="P1048319" s="37"/>
      <c r="R1048319" s="118" t="s">
        <v>1351</v>
      </c>
      <c r="S1048319" s="126" t="s">
        <v>1571</v>
      </c>
    </row>
    <row r="1048320" spans="5:24" x14ac:dyDescent="0.2">
      <c r="E1048320" s="118" t="s">
        <v>1508</v>
      </c>
      <c r="F1048320" s="119"/>
      <c r="G1048320" s="120" t="s">
        <v>1572</v>
      </c>
      <c r="H1048320" s="37"/>
      <c r="L1048320" s="118" t="s">
        <v>1523</v>
      </c>
      <c r="M1048320" s="137"/>
      <c r="N1048320" s="126" t="s">
        <v>1573</v>
      </c>
      <c r="O1048320" s="37"/>
      <c r="P1048320" s="37"/>
      <c r="R1048320" s="118" t="s">
        <v>1574</v>
      </c>
      <c r="S1048320" s="126" t="s">
        <v>1575</v>
      </c>
      <c r="U1048320" s="138" t="s">
        <v>1576</v>
      </c>
      <c r="V1048320" s="139" t="s">
        <v>40</v>
      </c>
      <c r="W1048320" s="139" t="s">
        <v>1577</v>
      </c>
      <c r="X1048320" s="140" t="s">
        <v>1578</v>
      </c>
    </row>
    <row r="1048321" spans="5:24" x14ac:dyDescent="0.2">
      <c r="E1048321" s="118" t="s">
        <v>1508</v>
      </c>
      <c r="F1048321" s="119"/>
      <c r="G1048321" s="120" t="s">
        <v>1579</v>
      </c>
      <c r="H1048321" s="37"/>
      <c r="L1048321" s="118" t="s">
        <v>1523</v>
      </c>
      <c r="M1048321" s="137"/>
      <c r="N1048321" s="126" t="s">
        <v>1580</v>
      </c>
      <c r="O1048321" s="37"/>
      <c r="P1048321" s="37"/>
      <c r="R1048321" s="118" t="s">
        <v>1574</v>
      </c>
      <c r="S1048321" s="126" t="s">
        <v>1581</v>
      </c>
      <c r="U1048321" s="141" t="s">
        <v>45</v>
      </c>
      <c r="V1048321" s="142">
        <v>71891.37</v>
      </c>
      <c r="W1048321" s="142">
        <v>0</v>
      </c>
      <c r="X1048321" s="143">
        <v>71891.37</v>
      </c>
    </row>
    <row r="1048322" spans="5:24" x14ac:dyDescent="0.2">
      <c r="E1048322" s="118" t="s">
        <v>1508</v>
      </c>
      <c r="F1048322" s="119"/>
      <c r="G1048322" s="120" t="s">
        <v>1582</v>
      </c>
      <c r="H1048322" s="37"/>
      <c r="L1048322" s="118" t="s">
        <v>1523</v>
      </c>
      <c r="M1048322" s="137"/>
      <c r="N1048322" s="126" t="s">
        <v>1583</v>
      </c>
      <c r="O1048322" s="37"/>
      <c r="P1048322" s="37"/>
      <c r="R1048322" s="118" t="s">
        <v>1574</v>
      </c>
      <c r="S1048322" s="126" t="s">
        <v>1584</v>
      </c>
      <c r="U1048322" s="141" t="s">
        <v>46</v>
      </c>
      <c r="V1048322" s="142">
        <v>82272</v>
      </c>
      <c r="W1048322" s="142">
        <v>0</v>
      </c>
      <c r="X1048322" s="143">
        <v>82272</v>
      </c>
    </row>
    <row r="1048323" spans="5:24" x14ac:dyDescent="0.2">
      <c r="E1048323" s="118" t="s">
        <v>1508</v>
      </c>
      <c r="F1048323" s="119"/>
      <c r="G1048323" s="120" t="s">
        <v>1585</v>
      </c>
      <c r="H1048323" s="37"/>
      <c r="L1048323" s="118" t="s">
        <v>1523</v>
      </c>
      <c r="M1048323" s="137"/>
      <c r="N1048323" s="126" t="s">
        <v>1586</v>
      </c>
      <c r="O1048323" s="37"/>
      <c r="P1048323" s="37"/>
      <c r="R1048323" s="118" t="s">
        <v>1574</v>
      </c>
      <c r="S1048323" s="126" t="s">
        <v>1587</v>
      </c>
      <c r="U1048323" s="141" t="s">
        <v>1588</v>
      </c>
      <c r="V1048323" s="142">
        <v>205403.91</v>
      </c>
      <c r="W1048323" s="142">
        <v>0</v>
      </c>
      <c r="X1048323" s="143">
        <v>205403.91</v>
      </c>
    </row>
    <row r="1048324" spans="5:24" x14ac:dyDescent="0.2">
      <c r="E1048324" s="118" t="s">
        <v>1508</v>
      </c>
      <c r="F1048324" s="119"/>
      <c r="G1048324" s="120" t="s">
        <v>224</v>
      </c>
      <c r="H1048324" s="37"/>
      <c r="L1048324" s="118" t="s">
        <v>1523</v>
      </c>
      <c r="M1048324" s="137"/>
      <c r="N1048324" s="126" t="s">
        <v>1589</v>
      </c>
      <c r="O1048324" s="37"/>
      <c r="P1048324" s="37"/>
      <c r="R1048324" s="118" t="s">
        <v>1574</v>
      </c>
      <c r="S1048324" s="126" t="s">
        <v>1590</v>
      </c>
      <c r="U1048324" s="141" t="s">
        <v>1591</v>
      </c>
      <c r="V1048324" s="142">
        <v>176327.11</v>
      </c>
      <c r="W1048324" s="142">
        <v>0</v>
      </c>
      <c r="X1048324" s="143">
        <v>176327.11</v>
      </c>
    </row>
    <row r="1048325" spans="5:24" x14ac:dyDescent="0.2">
      <c r="E1048325" s="118" t="s">
        <v>1508</v>
      </c>
      <c r="F1048325" s="119"/>
      <c r="G1048325" s="120" t="s">
        <v>1592</v>
      </c>
      <c r="H1048325" s="37"/>
      <c r="L1048325" s="118" t="s">
        <v>1523</v>
      </c>
      <c r="M1048325" s="137"/>
      <c r="N1048325" s="126" t="s">
        <v>1593</v>
      </c>
      <c r="O1048325" s="37"/>
      <c r="P1048325" s="37"/>
      <c r="R1048325" s="118" t="s">
        <v>1574</v>
      </c>
      <c r="S1048325" s="126" t="s">
        <v>1594</v>
      </c>
      <c r="U1048325" s="141" t="s">
        <v>1595</v>
      </c>
      <c r="V1048325" s="142">
        <v>81498.97</v>
      </c>
      <c r="W1048325" s="142">
        <v>0</v>
      </c>
      <c r="X1048325" s="143">
        <v>81498.97</v>
      </c>
    </row>
    <row r="1048326" spans="5:24" x14ac:dyDescent="0.2">
      <c r="E1048326" s="118" t="s">
        <v>1508</v>
      </c>
      <c r="F1048326" s="119"/>
      <c r="G1048326" s="120" t="s">
        <v>1596</v>
      </c>
      <c r="H1048326" s="37"/>
      <c r="L1048326" s="118" t="s">
        <v>1523</v>
      </c>
      <c r="M1048326" s="137"/>
      <c r="N1048326" s="126" t="s">
        <v>1597</v>
      </c>
      <c r="O1048326" s="37"/>
      <c r="P1048326" s="37"/>
      <c r="R1048326" s="118" t="s">
        <v>1574</v>
      </c>
      <c r="S1048326" s="126" t="s">
        <v>1598</v>
      </c>
      <c r="U1048326" s="141" t="s">
        <v>1599</v>
      </c>
      <c r="V1048326" s="142">
        <v>87543.73</v>
      </c>
      <c r="W1048326" s="142">
        <v>0</v>
      </c>
      <c r="X1048326" s="143">
        <v>87543.73</v>
      </c>
    </row>
    <row r="1048327" spans="5:24" x14ac:dyDescent="0.2">
      <c r="E1048327" s="118" t="s">
        <v>1508</v>
      </c>
      <c r="F1048327" s="119"/>
      <c r="G1048327" s="120" t="s">
        <v>1600</v>
      </c>
      <c r="H1048327" s="37"/>
      <c r="L1048327" s="118" t="s">
        <v>1523</v>
      </c>
      <c r="M1048327" s="137"/>
      <c r="N1048327" s="126" t="s">
        <v>1601</v>
      </c>
      <c r="O1048327" s="37"/>
      <c r="P1048327" s="37"/>
      <c r="R1048327" s="118" t="s">
        <v>1574</v>
      </c>
      <c r="S1048327" s="126" t="s">
        <v>1602</v>
      </c>
      <c r="U1048327" s="141" t="s">
        <v>1603</v>
      </c>
      <c r="V1048327" s="142">
        <v>32025.34</v>
      </c>
      <c r="W1048327" s="142">
        <v>0</v>
      </c>
      <c r="X1048327" s="143">
        <v>32025.34</v>
      </c>
    </row>
    <row r="1048328" spans="5:24" x14ac:dyDescent="0.2">
      <c r="E1048328" s="118" t="s">
        <v>1508</v>
      </c>
      <c r="F1048328" s="119"/>
      <c r="G1048328" s="120" t="s">
        <v>1604</v>
      </c>
      <c r="H1048328" s="37"/>
      <c r="L1048328" s="118" t="s">
        <v>1523</v>
      </c>
      <c r="M1048328" s="137"/>
      <c r="N1048328" s="126" t="s">
        <v>1605</v>
      </c>
      <c r="O1048328" s="37"/>
      <c r="P1048328" s="37"/>
      <c r="R1048328" s="118" t="s">
        <v>1574</v>
      </c>
      <c r="S1048328" s="126" t="s">
        <v>1606</v>
      </c>
      <c r="U1048328" s="141" t="s">
        <v>1607</v>
      </c>
      <c r="V1048328" s="142">
        <v>48763.85</v>
      </c>
      <c r="W1048328" s="142">
        <v>0</v>
      </c>
      <c r="X1048328" s="143">
        <v>48763.85</v>
      </c>
    </row>
    <row r="1048329" spans="5:24" x14ac:dyDescent="0.2">
      <c r="E1048329" s="118" t="s">
        <v>1508</v>
      </c>
      <c r="F1048329" s="119"/>
      <c r="G1048329" s="120" t="s">
        <v>1608</v>
      </c>
      <c r="H1048329" s="37"/>
      <c r="L1048329" s="118" t="s">
        <v>1523</v>
      </c>
      <c r="M1048329" s="137"/>
      <c r="N1048329" s="126" t="s">
        <v>1609</v>
      </c>
      <c r="O1048329" s="37"/>
      <c r="P1048329" s="37"/>
      <c r="R1048329" s="118" t="s">
        <v>1574</v>
      </c>
      <c r="S1048329" s="126" t="s">
        <v>1610</v>
      </c>
      <c r="U1048329" s="141" t="s">
        <v>1611</v>
      </c>
      <c r="V1048329" s="142">
        <v>235761.73</v>
      </c>
      <c r="W1048329" s="142">
        <v>0</v>
      </c>
      <c r="X1048329" s="143">
        <v>235761.73</v>
      </c>
    </row>
    <row r="1048330" spans="5:24" x14ac:dyDescent="0.2">
      <c r="E1048330" s="118" t="s">
        <v>1508</v>
      </c>
      <c r="F1048330" s="119"/>
      <c r="G1048330" s="120" t="s">
        <v>1612</v>
      </c>
      <c r="H1048330" s="37"/>
      <c r="L1048330" s="118" t="s">
        <v>1523</v>
      </c>
      <c r="M1048330" s="137"/>
      <c r="N1048330" s="126" t="s">
        <v>1613</v>
      </c>
      <c r="O1048330" s="37"/>
      <c r="P1048330" s="37"/>
      <c r="R1048330" s="118" t="s">
        <v>1574</v>
      </c>
      <c r="S1048330" s="126" t="s">
        <v>1614</v>
      </c>
      <c r="U1048330" s="141" t="s">
        <v>1615</v>
      </c>
      <c r="V1048330" s="142">
        <v>16896.13</v>
      </c>
      <c r="W1048330" s="142">
        <v>0</v>
      </c>
      <c r="X1048330" s="143">
        <v>16896.13</v>
      </c>
    </row>
    <row r="1048331" spans="5:24" x14ac:dyDescent="0.2">
      <c r="E1048331" s="118" t="s">
        <v>1508</v>
      </c>
      <c r="F1048331" s="119"/>
      <c r="G1048331" s="120" t="s">
        <v>1616</v>
      </c>
      <c r="H1048331" s="37"/>
      <c r="L1048331" s="118" t="s">
        <v>1523</v>
      </c>
      <c r="M1048331" s="137"/>
      <c r="N1048331" s="126" t="s">
        <v>1617</v>
      </c>
      <c r="O1048331" s="37"/>
      <c r="P1048331" s="37"/>
      <c r="R1048331" s="118" t="s">
        <v>1574</v>
      </c>
      <c r="S1048331" s="126" t="s">
        <v>1618</v>
      </c>
      <c r="U1048331" s="141" t="s">
        <v>1619</v>
      </c>
      <c r="V1048331" s="142">
        <v>17867.57</v>
      </c>
      <c r="W1048331" s="142">
        <v>0</v>
      </c>
      <c r="X1048331" s="143">
        <v>17867.57</v>
      </c>
    </row>
    <row r="1048332" spans="5:24" x14ac:dyDescent="0.2">
      <c r="E1048332" s="118" t="s">
        <v>1508</v>
      </c>
      <c r="F1048332" s="119"/>
      <c r="G1048332" s="120" t="s">
        <v>1620</v>
      </c>
      <c r="H1048332" s="37"/>
      <c r="L1048332" s="118" t="s">
        <v>1523</v>
      </c>
      <c r="M1048332" s="137"/>
      <c r="N1048332" s="126" t="s">
        <v>1621</v>
      </c>
      <c r="O1048332" s="37"/>
      <c r="P1048332" s="37"/>
      <c r="R1048332" s="118" t="s">
        <v>1574</v>
      </c>
      <c r="S1048332" s="126" t="s">
        <v>1622</v>
      </c>
      <c r="U1048332" s="141" t="s">
        <v>1623</v>
      </c>
      <c r="V1048332" s="142">
        <v>4078.22</v>
      </c>
      <c r="W1048332" s="142">
        <v>0</v>
      </c>
      <c r="X1048332" s="143">
        <v>4078.22</v>
      </c>
    </row>
    <row r="1048333" spans="5:24" x14ac:dyDescent="0.2">
      <c r="E1048333" s="118" t="s">
        <v>1508</v>
      </c>
      <c r="F1048333" s="119"/>
      <c r="G1048333" s="120" t="s">
        <v>1624</v>
      </c>
      <c r="H1048333" s="37"/>
      <c r="L1048333" s="118" t="s">
        <v>1523</v>
      </c>
      <c r="M1048333" s="137"/>
      <c r="N1048333" s="126" t="s">
        <v>1625</v>
      </c>
      <c r="O1048333" s="37"/>
      <c r="P1048333" s="37"/>
      <c r="R1048333" s="118" t="s">
        <v>1574</v>
      </c>
      <c r="S1048333" s="126" t="s">
        <v>1626</v>
      </c>
      <c r="U1048333" s="141" t="s">
        <v>1627</v>
      </c>
      <c r="V1048333" s="142">
        <v>4078.22</v>
      </c>
      <c r="W1048333" s="142">
        <v>0</v>
      </c>
      <c r="X1048333" s="143">
        <v>4078.22</v>
      </c>
    </row>
    <row r="1048334" spans="5:24" x14ac:dyDescent="0.2">
      <c r="E1048334" s="118" t="s">
        <v>1508</v>
      </c>
      <c r="F1048334" s="119"/>
      <c r="G1048334" s="120" t="s">
        <v>113</v>
      </c>
      <c r="H1048334" s="37"/>
      <c r="L1048334" s="118" t="s">
        <v>1523</v>
      </c>
      <c r="M1048334" s="137"/>
      <c r="N1048334" s="126" t="s">
        <v>1628</v>
      </c>
      <c r="O1048334" s="37"/>
      <c r="P1048334" s="37"/>
      <c r="R1048334" s="118" t="s">
        <v>1574</v>
      </c>
      <c r="S1048334" s="126" t="s">
        <v>1629</v>
      </c>
      <c r="U1048334" s="141" t="s">
        <v>1630</v>
      </c>
      <c r="V1048334" s="142">
        <v>194581.56</v>
      </c>
      <c r="W1048334" s="142">
        <v>0</v>
      </c>
      <c r="X1048334" s="143">
        <v>194581.56</v>
      </c>
    </row>
    <row r="1048335" spans="5:24" x14ac:dyDescent="0.2">
      <c r="E1048335" s="118" t="s">
        <v>1508</v>
      </c>
      <c r="F1048335" s="119"/>
      <c r="G1048335" s="120" t="s">
        <v>1631</v>
      </c>
      <c r="H1048335" s="37"/>
      <c r="L1048335" s="118" t="s">
        <v>1523</v>
      </c>
      <c r="M1048335" s="137"/>
      <c r="N1048335" s="126" t="s">
        <v>1632</v>
      </c>
      <c r="O1048335" s="37"/>
      <c r="P1048335" s="37"/>
      <c r="R1048335" s="118" t="s">
        <v>1574</v>
      </c>
      <c r="S1048335" s="126" t="s">
        <v>1633</v>
      </c>
      <c r="U1048335" s="141" t="s">
        <v>1634</v>
      </c>
      <c r="V1048335" s="142">
        <v>171906.15</v>
      </c>
      <c r="W1048335" s="142">
        <v>0</v>
      </c>
      <c r="X1048335" s="143">
        <v>171906.15</v>
      </c>
    </row>
    <row r="1048336" spans="5:24" x14ac:dyDescent="0.2">
      <c r="E1048336" s="118" t="s">
        <v>1508</v>
      </c>
      <c r="F1048336" s="119"/>
      <c r="G1048336" s="120" t="s">
        <v>1635</v>
      </c>
      <c r="H1048336" s="37"/>
      <c r="L1048336" s="118" t="s">
        <v>1523</v>
      </c>
      <c r="M1048336" s="137"/>
      <c r="N1048336" s="126" t="s">
        <v>1636</v>
      </c>
      <c r="O1048336" s="37"/>
      <c r="P1048336" s="37"/>
      <c r="R1048336" s="118" t="s">
        <v>1574</v>
      </c>
      <c r="S1048336" s="126" t="s">
        <v>1637</v>
      </c>
      <c r="U1048336" s="141" t="s">
        <v>1638</v>
      </c>
      <c r="V1048336" s="142">
        <v>71780.94</v>
      </c>
      <c r="W1048336" s="142">
        <v>0</v>
      </c>
      <c r="X1048336" s="143">
        <v>71780.94</v>
      </c>
    </row>
    <row r="1048337" spans="5:24" x14ac:dyDescent="0.2">
      <c r="E1048337" s="118" t="s">
        <v>1508</v>
      </c>
      <c r="F1048337" s="119"/>
      <c r="G1048337" s="120" t="s">
        <v>1639</v>
      </c>
      <c r="H1048337" s="37"/>
      <c r="L1048337" s="118" t="s">
        <v>1523</v>
      </c>
      <c r="M1048337" s="137"/>
      <c r="N1048337" s="126" t="s">
        <v>1640</v>
      </c>
      <c r="O1048337" s="37"/>
      <c r="P1048337" s="37"/>
      <c r="R1048337" s="118" t="s">
        <v>1574</v>
      </c>
      <c r="S1048337" s="126" t="s">
        <v>1641</v>
      </c>
      <c r="U1048337" s="141" t="s">
        <v>1642</v>
      </c>
      <c r="V1048337" s="142">
        <v>66259.33</v>
      </c>
      <c r="W1048337" s="142">
        <v>0</v>
      </c>
      <c r="X1048337" s="143">
        <v>66259.33</v>
      </c>
    </row>
    <row r="1048338" spans="5:24" x14ac:dyDescent="0.2">
      <c r="E1048338" s="118" t="s">
        <v>1508</v>
      </c>
      <c r="F1048338" s="119"/>
      <c r="G1048338" s="120" t="s">
        <v>1643</v>
      </c>
      <c r="H1048338" s="37"/>
      <c r="L1048338" s="118" t="s">
        <v>1523</v>
      </c>
      <c r="M1048338" s="137"/>
      <c r="N1048338" s="126" t="s">
        <v>1644</v>
      </c>
      <c r="O1048338" s="37"/>
      <c r="P1048338" s="37"/>
      <c r="R1048338" s="118" t="s">
        <v>1574</v>
      </c>
      <c r="S1048338" s="126" t="s">
        <v>1645</v>
      </c>
      <c r="U1048338" s="141" t="s">
        <v>1646</v>
      </c>
      <c r="V1048338" s="142">
        <v>110432.21</v>
      </c>
      <c r="W1048338" s="142">
        <v>0</v>
      </c>
      <c r="X1048338" s="143">
        <v>110432.21</v>
      </c>
    </row>
    <row r="1048339" spans="5:24" x14ac:dyDescent="0.2">
      <c r="E1048339" s="118" t="s">
        <v>1508</v>
      </c>
      <c r="F1048339" s="119"/>
      <c r="G1048339" s="120" t="s">
        <v>1647</v>
      </c>
      <c r="H1048339" s="37"/>
      <c r="L1048339" s="118" t="s">
        <v>1523</v>
      </c>
      <c r="M1048339" s="137"/>
      <c r="N1048339" s="126" t="s">
        <v>1648</v>
      </c>
      <c r="O1048339" s="37"/>
      <c r="P1048339" s="37"/>
      <c r="R1048339" s="118" t="s">
        <v>1574</v>
      </c>
      <c r="S1048339" s="126" t="s">
        <v>1649</v>
      </c>
      <c r="U1048339" s="141" t="s">
        <v>1650</v>
      </c>
      <c r="V1048339" s="142">
        <v>268681.57</v>
      </c>
      <c r="W1048339" s="142">
        <v>0</v>
      </c>
      <c r="X1048339" s="143">
        <v>268681.57</v>
      </c>
    </row>
    <row r="1048340" spans="5:24" x14ac:dyDescent="0.2">
      <c r="E1048340" s="118" t="s">
        <v>1508</v>
      </c>
      <c r="F1048340" s="119"/>
      <c r="G1048340" s="120" t="s">
        <v>1651</v>
      </c>
      <c r="H1048340" s="37"/>
      <c r="L1048340" s="118" t="s">
        <v>1523</v>
      </c>
      <c r="M1048340" s="137"/>
      <c r="N1048340" s="126" t="s">
        <v>1652</v>
      </c>
      <c r="O1048340" s="37"/>
      <c r="P1048340" s="37"/>
      <c r="R1048340" s="118" t="s">
        <v>1574</v>
      </c>
      <c r="S1048340" s="126" t="s">
        <v>1653</v>
      </c>
      <c r="U1048340" s="141" t="s">
        <v>1654</v>
      </c>
      <c r="V1048340" s="142">
        <v>139824.67000000001</v>
      </c>
      <c r="W1048340" s="142">
        <v>0</v>
      </c>
      <c r="X1048340" s="143">
        <v>139824.67000000001</v>
      </c>
    </row>
    <row r="1048341" spans="5:24" x14ac:dyDescent="0.2">
      <c r="E1048341" s="118" t="s">
        <v>1508</v>
      </c>
      <c r="F1048341" s="119"/>
      <c r="G1048341" s="120" t="s">
        <v>1655</v>
      </c>
      <c r="H1048341" s="37"/>
      <c r="L1048341" s="118" t="s">
        <v>1523</v>
      </c>
      <c r="M1048341" s="137"/>
      <c r="N1048341" s="126" t="s">
        <v>1656</v>
      </c>
      <c r="O1048341" s="37"/>
      <c r="P1048341" s="37"/>
      <c r="R1048341" s="118" t="s">
        <v>1574</v>
      </c>
      <c r="S1048341" s="126" t="s">
        <v>1657</v>
      </c>
      <c r="U1048341" s="141" t="s">
        <v>1658</v>
      </c>
      <c r="V1048341" s="142">
        <v>191047.73</v>
      </c>
      <c r="W1048341" s="142">
        <v>0</v>
      </c>
      <c r="X1048341" s="143">
        <v>191047.73</v>
      </c>
    </row>
    <row r="1048342" spans="5:24" x14ac:dyDescent="0.2">
      <c r="E1048342" s="118" t="s">
        <v>1508</v>
      </c>
      <c r="F1048342" s="119"/>
      <c r="G1048342" s="120" t="s">
        <v>1659</v>
      </c>
      <c r="H1048342" s="37"/>
      <c r="L1048342" s="118" t="s">
        <v>1523</v>
      </c>
      <c r="M1048342" s="137"/>
      <c r="N1048342" s="126" t="s">
        <v>1660</v>
      </c>
      <c r="O1048342" s="37"/>
      <c r="P1048342" s="37"/>
      <c r="R1048342" s="118" t="s">
        <v>1574</v>
      </c>
      <c r="S1048342" s="126" t="s">
        <v>1661</v>
      </c>
      <c r="U1048342" s="141" t="s">
        <v>1662</v>
      </c>
      <c r="V1048342" s="142">
        <v>252849.61</v>
      </c>
      <c r="W1048342" s="142">
        <v>0</v>
      </c>
      <c r="X1048342" s="143">
        <v>252849.61</v>
      </c>
    </row>
    <row r="1048343" spans="5:24" x14ac:dyDescent="0.2">
      <c r="E1048343" s="118" t="s">
        <v>1508</v>
      </c>
      <c r="F1048343" s="119"/>
      <c r="G1048343" s="120" t="s">
        <v>606</v>
      </c>
      <c r="H1048343" s="37"/>
      <c r="L1048343" s="118" t="s">
        <v>1523</v>
      </c>
      <c r="M1048343" s="137"/>
      <c r="N1048343" s="126" t="s">
        <v>1663</v>
      </c>
      <c r="O1048343" s="37"/>
      <c r="P1048343" s="37"/>
      <c r="R1048343" s="118" t="s">
        <v>1574</v>
      </c>
      <c r="S1048343" s="126" t="s">
        <v>1664</v>
      </c>
      <c r="U1048343" s="141" t="s">
        <v>1665</v>
      </c>
      <c r="V1048343" s="142">
        <v>323952.89</v>
      </c>
      <c r="W1048343" s="142">
        <v>0</v>
      </c>
      <c r="X1048343" s="143">
        <v>323952.89</v>
      </c>
    </row>
    <row r="1048344" spans="5:24" x14ac:dyDescent="0.2">
      <c r="E1048344" s="118" t="s">
        <v>1508</v>
      </c>
      <c r="F1048344" s="119"/>
      <c r="G1048344" s="120" t="s">
        <v>1666</v>
      </c>
      <c r="H1048344" s="37"/>
      <c r="L1048344" s="118" t="s">
        <v>1523</v>
      </c>
      <c r="M1048344" s="137"/>
      <c r="N1048344" s="126" t="s">
        <v>1667</v>
      </c>
      <c r="O1048344" s="37"/>
      <c r="P1048344" s="37"/>
      <c r="R1048344" s="118" t="s">
        <v>1574</v>
      </c>
      <c r="S1048344" s="126" t="s">
        <v>1668</v>
      </c>
      <c r="U1048344" s="141" t="s">
        <v>1669</v>
      </c>
      <c r="V1048344" s="142">
        <v>224913.61</v>
      </c>
      <c r="W1048344" s="142">
        <v>0</v>
      </c>
      <c r="X1048344" s="143">
        <v>224913.61</v>
      </c>
    </row>
    <row r="1048345" spans="5:24" x14ac:dyDescent="0.2">
      <c r="E1048345" s="118" t="s">
        <v>1508</v>
      </c>
      <c r="F1048345" s="119"/>
      <c r="G1048345" s="120" t="s">
        <v>1670</v>
      </c>
      <c r="H1048345" s="37"/>
      <c r="L1048345" s="118" t="s">
        <v>1523</v>
      </c>
      <c r="M1048345" s="137"/>
      <c r="N1048345" s="126" t="s">
        <v>1671</v>
      </c>
      <c r="O1048345" s="37"/>
      <c r="P1048345" s="37"/>
      <c r="R1048345" s="118" t="s">
        <v>1574</v>
      </c>
      <c r="S1048345" s="126" t="s">
        <v>1672</v>
      </c>
      <c r="U1048345" s="141" t="s">
        <v>1673</v>
      </c>
      <c r="V1048345" s="142">
        <v>192520.15</v>
      </c>
      <c r="W1048345" s="142">
        <v>0</v>
      </c>
      <c r="X1048345" s="143">
        <v>192520.15</v>
      </c>
    </row>
    <row r="1048346" spans="5:24" x14ac:dyDescent="0.2">
      <c r="E1048346" s="118" t="s">
        <v>1508</v>
      </c>
      <c r="F1048346" s="119"/>
      <c r="G1048346" s="120" t="s">
        <v>1674</v>
      </c>
      <c r="H1048346" s="37"/>
      <c r="L1048346" s="118" t="s">
        <v>1523</v>
      </c>
      <c r="M1048346" s="137"/>
      <c r="N1048346" s="126" t="s">
        <v>1675</v>
      </c>
      <c r="O1048346" s="37"/>
      <c r="P1048346" s="37"/>
      <c r="R1048346" s="118" t="s">
        <v>1574</v>
      </c>
      <c r="S1048346" s="126" t="s">
        <v>1676</v>
      </c>
      <c r="U1048346" s="141" t="s">
        <v>1677</v>
      </c>
      <c r="V1048346" s="142">
        <v>27431.360000000001</v>
      </c>
      <c r="W1048346" s="142">
        <v>0</v>
      </c>
      <c r="X1048346" s="143">
        <v>27431.360000000001</v>
      </c>
    </row>
    <row r="1048347" spans="5:24" x14ac:dyDescent="0.2">
      <c r="E1048347" s="118" t="s">
        <v>1508</v>
      </c>
      <c r="F1048347" s="119"/>
      <c r="G1048347" s="120" t="s">
        <v>1678</v>
      </c>
      <c r="H1048347" s="37"/>
      <c r="L1048347" s="118" t="s">
        <v>1523</v>
      </c>
      <c r="M1048347" s="137"/>
      <c r="N1048347" s="126" t="s">
        <v>1679</v>
      </c>
      <c r="O1048347" s="37"/>
      <c r="P1048347" s="37"/>
      <c r="R1048347" s="118" t="s">
        <v>1680</v>
      </c>
      <c r="S1048347" s="126" t="s">
        <v>1681</v>
      </c>
      <c r="U1048347" s="141" t="s">
        <v>1682</v>
      </c>
      <c r="V1048347" s="142">
        <v>19215.2</v>
      </c>
      <c r="W1048347" s="142">
        <v>0</v>
      </c>
      <c r="X1048347" s="143">
        <v>19215.2</v>
      </c>
    </row>
    <row r="1048348" spans="5:24" x14ac:dyDescent="0.2">
      <c r="E1048348" s="118" t="s">
        <v>1508</v>
      </c>
      <c r="F1048348" s="119"/>
      <c r="G1048348" s="120" t="s">
        <v>1683</v>
      </c>
      <c r="H1048348" s="37"/>
      <c r="L1048348" s="118" t="s">
        <v>1523</v>
      </c>
      <c r="M1048348" s="137"/>
      <c r="N1048348" s="126" t="s">
        <v>1684</v>
      </c>
      <c r="O1048348" s="37"/>
      <c r="P1048348" s="37"/>
      <c r="R1048348" s="118" t="s">
        <v>1680</v>
      </c>
      <c r="S1048348" s="126" t="s">
        <v>1685</v>
      </c>
      <c r="U1048348" s="141" t="s">
        <v>1686</v>
      </c>
      <c r="V1048348" s="142">
        <v>27987.200000000001</v>
      </c>
      <c r="W1048348" s="142">
        <v>0</v>
      </c>
      <c r="X1048348" s="143">
        <v>27987.200000000001</v>
      </c>
    </row>
    <row r="1048349" spans="5:24" x14ac:dyDescent="0.2">
      <c r="E1048349" s="118" t="s">
        <v>1508</v>
      </c>
      <c r="F1048349" s="119"/>
      <c r="G1048349" s="120" t="s">
        <v>1687</v>
      </c>
      <c r="H1048349" s="37"/>
      <c r="L1048349" s="118" t="s">
        <v>1523</v>
      </c>
      <c r="M1048349" s="137"/>
      <c r="N1048349" s="126" t="s">
        <v>1688</v>
      </c>
      <c r="O1048349" s="37"/>
      <c r="P1048349" s="37"/>
      <c r="R1048349" s="118" t="s">
        <v>1680</v>
      </c>
      <c r="S1048349" s="126" t="s">
        <v>1689</v>
      </c>
      <c r="U1048349" s="141" t="s">
        <v>1690</v>
      </c>
      <c r="V1048349" s="142">
        <v>21672.83</v>
      </c>
      <c r="W1048349" s="142">
        <v>0</v>
      </c>
      <c r="X1048349" s="143">
        <v>21672.83</v>
      </c>
    </row>
    <row r="1048350" spans="5:24" x14ac:dyDescent="0.2">
      <c r="E1048350" s="118" t="s">
        <v>1508</v>
      </c>
      <c r="F1048350" s="119"/>
      <c r="G1048350" s="120" t="s">
        <v>1691</v>
      </c>
      <c r="H1048350" s="37"/>
      <c r="L1048350" s="118" t="s">
        <v>1523</v>
      </c>
      <c r="M1048350" s="137"/>
      <c r="N1048350" s="126" t="s">
        <v>1692</v>
      </c>
      <c r="O1048350" s="37"/>
      <c r="P1048350" s="37"/>
      <c r="R1048350" s="118" t="s">
        <v>1680</v>
      </c>
      <c r="S1048350" s="126" t="s">
        <v>1693</v>
      </c>
      <c r="U1048350" s="141" t="s">
        <v>1694</v>
      </c>
      <c r="V1048350" s="142">
        <v>115953.82</v>
      </c>
      <c r="W1048350" s="142">
        <v>0</v>
      </c>
      <c r="X1048350" s="143">
        <v>115953.82</v>
      </c>
    </row>
    <row r="1048351" spans="5:24" x14ac:dyDescent="0.2">
      <c r="E1048351" s="118" t="s">
        <v>1508</v>
      </c>
      <c r="F1048351" s="119"/>
      <c r="G1048351" s="120" t="s">
        <v>1695</v>
      </c>
      <c r="H1048351" s="37"/>
      <c r="L1048351" s="118" t="s">
        <v>1523</v>
      </c>
      <c r="M1048351" s="137"/>
      <c r="N1048351" s="126" t="s">
        <v>1696</v>
      </c>
      <c r="O1048351" s="37"/>
      <c r="P1048351" s="37"/>
      <c r="R1048351" s="118" t="s">
        <v>1680</v>
      </c>
      <c r="S1048351" s="126" t="s">
        <v>1697</v>
      </c>
      <c r="U1048351" s="141" t="s">
        <v>1698</v>
      </c>
      <c r="V1048351" s="142">
        <v>155477.51</v>
      </c>
      <c r="W1048351" s="142">
        <v>0</v>
      </c>
      <c r="X1048351" s="143">
        <v>155477.51</v>
      </c>
    </row>
    <row r="1048352" spans="5:24" x14ac:dyDescent="0.2">
      <c r="E1048352" s="118" t="s">
        <v>1508</v>
      </c>
      <c r="F1048352" s="119"/>
      <c r="G1048352" s="120" t="s">
        <v>1699</v>
      </c>
      <c r="H1048352" s="37"/>
      <c r="L1048352" s="118" t="s">
        <v>1523</v>
      </c>
      <c r="M1048352" s="137"/>
      <c r="N1048352" s="126" t="s">
        <v>1700</v>
      </c>
      <c r="O1048352" s="37"/>
      <c r="P1048352" s="37"/>
      <c r="R1048352" s="118" t="s">
        <v>1680</v>
      </c>
      <c r="S1048352" s="126" t="s">
        <v>1701</v>
      </c>
      <c r="U1048352" s="141" t="s">
        <v>1702</v>
      </c>
      <c r="V1048352" s="142">
        <v>111580.71</v>
      </c>
      <c r="W1048352" s="142">
        <v>0</v>
      </c>
      <c r="X1048352" s="143">
        <v>111580.71</v>
      </c>
    </row>
    <row r="1048353" spans="5:24" x14ac:dyDescent="0.2">
      <c r="E1048353" s="118" t="s">
        <v>1508</v>
      </c>
      <c r="F1048353" s="119"/>
      <c r="G1048353" s="120" t="s">
        <v>1703</v>
      </c>
      <c r="H1048353" s="37"/>
      <c r="L1048353" s="118" t="s">
        <v>1523</v>
      </c>
      <c r="M1048353" s="137"/>
      <c r="N1048353" s="126" t="s">
        <v>1704</v>
      </c>
      <c r="O1048353" s="37"/>
      <c r="P1048353" s="37"/>
      <c r="R1048353" s="118" t="s">
        <v>1680</v>
      </c>
      <c r="S1048353" s="126" t="s">
        <v>1705</v>
      </c>
      <c r="U1048353" s="141" t="s">
        <v>1706</v>
      </c>
      <c r="V1048353" s="142">
        <v>69519.289999999994</v>
      </c>
      <c r="W1048353" s="142">
        <v>0</v>
      </c>
      <c r="X1048353" s="143">
        <v>69519.289999999994</v>
      </c>
    </row>
    <row r="1048354" spans="5:24" x14ac:dyDescent="0.2">
      <c r="E1048354" s="118" t="s">
        <v>1508</v>
      </c>
      <c r="F1048354" s="119"/>
      <c r="G1048354" s="120" t="s">
        <v>1707</v>
      </c>
      <c r="H1048354" s="37"/>
      <c r="L1048354" s="118" t="s">
        <v>1523</v>
      </c>
      <c r="M1048354" s="137"/>
      <c r="N1048354" s="126" t="s">
        <v>1708</v>
      </c>
      <c r="O1048354" s="37"/>
      <c r="P1048354" s="37"/>
      <c r="R1048354" s="118" t="s">
        <v>1680</v>
      </c>
      <c r="S1048354" s="126" t="s">
        <v>1709</v>
      </c>
      <c r="U1048354" s="141" t="s">
        <v>1710</v>
      </c>
      <c r="V1048354" s="142">
        <v>9193.48</v>
      </c>
      <c r="W1048354" s="142">
        <v>0</v>
      </c>
      <c r="X1048354" s="143">
        <v>9193.48</v>
      </c>
    </row>
    <row r="1048355" spans="5:24" x14ac:dyDescent="0.2">
      <c r="E1048355" s="118" t="s">
        <v>1508</v>
      </c>
      <c r="F1048355" s="119"/>
      <c r="G1048355" s="120" t="s">
        <v>1711</v>
      </c>
      <c r="H1048355" s="37"/>
      <c r="L1048355" s="118" t="s">
        <v>1523</v>
      </c>
      <c r="M1048355" s="137"/>
      <c r="N1048355" s="126" t="s">
        <v>1712</v>
      </c>
      <c r="O1048355" s="37"/>
      <c r="P1048355" s="37"/>
      <c r="R1048355" s="118" t="s">
        <v>1680</v>
      </c>
      <c r="S1048355" s="126" t="s">
        <v>1713</v>
      </c>
      <c r="U1048355" s="141" t="s">
        <v>1714</v>
      </c>
      <c r="V1048355" s="142">
        <v>9386.74</v>
      </c>
      <c r="W1048355" s="142">
        <v>0</v>
      </c>
      <c r="X1048355" s="143">
        <v>9386.74</v>
      </c>
    </row>
    <row r="1048356" spans="5:24" x14ac:dyDescent="0.2">
      <c r="E1048356" s="118" t="s">
        <v>1508</v>
      </c>
      <c r="F1048356" s="119"/>
      <c r="G1048356" s="120" t="s">
        <v>1715</v>
      </c>
      <c r="H1048356" s="37"/>
      <c r="L1048356" s="118" t="s">
        <v>1523</v>
      </c>
      <c r="M1048356" s="137"/>
      <c r="N1048356" s="126" t="s">
        <v>1716</v>
      </c>
      <c r="O1048356" s="37"/>
      <c r="P1048356" s="37"/>
      <c r="R1048356" s="118" t="s">
        <v>1680</v>
      </c>
      <c r="S1048356" s="126" t="s">
        <v>1717</v>
      </c>
      <c r="U1048356" s="141" t="s">
        <v>1718</v>
      </c>
      <c r="V1048356" s="142">
        <v>9386.74</v>
      </c>
      <c r="W1048356" s="142">
        <v>0</v>
      </c>
      <c r="X1048356" s="143">
        <v>9386.74</v>
      </c>
    </row>
    <row r="1048357" spans="5:24" x14ac:dyDescent="0.2">
      <c r="E1048357" s="118" t="s">
        <v>1508</v>
      </c>
      <c r="F1048357" s="119"/>
      <c r="G1048357" s="120" t="s">
        <v>1719</v>
      </c>
      <c r="H1048357" s="37"/>
      <c r="L1048357" s="118" t="s">
        <v>1523</v>
      </c>
      <c r="M1048357" s="137"/>
      <c r="N1048357" s="126" t="s">
        <v>1720</v>
      </c>
      <c r="O1048357" s="37"/>
      <c r="P1048357" s="37"/>
      <c r="R1048357" s="118" t="s">
        <v>1680</v>
      </c>
      <c r="S1048357" s="126" t="s">
        <v>1721</v>
      </c>
      <c r="U1048357" s="141" t="s">
        <v>1722</v>
      </c>
      <c r="V1048357" s="142">
        <v>9386.74</v>
      </c>
      <c r="W1048357" s="142">
        <v>0</v>
      </c>
      <c r="X1048357" s="143">
        <v>9386.74</v>
      </c>
    </row>
    <row r="1048358" spans="5:24" x14ac:dyDescent="0.2">
      <c r="E1048358" s="118" t="s">
        <v>1508</v>
      </c>
      <c r="F1048358" s="119"/>
      <c r="G1048358" s="120" t="s">
        <v>1723</v>
      </c>
      <c r="H1048358" s="37"/>
      <c r="L1048358" s="118" t="s">
        <v>1523</v>
      </c>
      <c r="M1048358" s="137"/>
      <c r="N1048358" s="126" t="s">
        <v>1724</v>
      </c>
      <c r="O1048358" s="37"/>
      <c r="P1048358" s="37"/>
      <c r="R1048358" s="118" t="s">
        <v>1680</v>
      </c>
      <c r="S1048358" s="126" t="s">
        <v>1725</v>
      </c>
      <c r="U1048358" s="141" t="s">
        <v>1726</v>
      </c>
      <c r="V1048358" s="142">
        <v>9938.9</v>
      </c>
      <c r="W1048358" s="142">
        <v>0</v>
      </c>
      <c r="X1048358" s="143">
        <v>9938.9</v>
      </c>
    </row>
    <row r="1048359" spans="5:24" x14ac:dyDescent="0.2">
      <c r="E1048359" s="118" t="s">
        <v>1508</v>
      </c>
      <c r="F1048359" s="119"/>
      <c r="G1048359" s="120" t="s">
        <v>1727</v>
      </c>
      <c r="H1048359" s="37"/>
      <c r="L1048359" s="118" t="s">
        <v>1523</v>
      </c>
      <c r="M1048359" s="137"/>
      <c r="N1048359" s="126" t="s">
        <v>1728</v>
      </c>
      <c r="O1048359" s="37"/>
      <c r="P1048359" s="37"/>
      <c r="R1048359" s="118" t="s">
        <v>1680</v>
      </c>
      <c r="S1048359" s="126" t="s">
        <v>1729</v>
      </c>
      <c r="U1048359" s="141" t="s">
        <v>1730</v>
      </c>
      <c r="V1048359" s="142">
        <v>9938.9</v>
      </c>
      <c r="W1048359" s="142">
        <v>0</v>
      </c>
      <c r="X1048359" s="143">
        <v>9938.9</v>
      </c>
    </row>
    <row r="1048360" spans="5:24" x14ac:dyDescent="0.2">
      <c r="E1048360" s="118" t="s">
        <v>1508</v>
      </c>
      <c r="F1048360" s="119"/>
      <c r="G1048360" s="120" t="s">
        <v>1731</v>
      </c>
      <c r="H1048360" s="37"/>
      <c r="L1048360" s="118" t="s">
        <v>1523</v>
      </c>
      <c r="M1048360" s="137"/>
      <c r="N1048360" s="126" t="s">
        <v>1732</v>
      </c>
      <c r="O1048360" s="37"/>
      <c r="P1048360" s="37"/>
      <c r="R1048360" s="118" t="s">
        <v>1680</v>
      </c>
      <c r="S1048360" s="126" t="s">
        <v>1733</v>
      </c>
      <c r="U1048360" s="141" t="s">
        <v>1734</v>
      </c>
      <c r="V1048360" s="142">
        <v>8006.34</v>
      </c>
      <c r="W1048360" s="142">
        <v>0</v>
      </c>
      <c r="X1048360" s="143">
        <v>8006.34</v>
      </c>
    </row>
    <row r="1048361" spans="5:24" x14ac:dyDescent="0.2">
      <c r="E1048361" s="118" t="s">
        <v>1508</v>
      </c>
      <c r="F1048361" s="119"/>
      <c r="G1048361" s="120" t="s">
        <v>1735</v>
      </c>
      <c r="H1048361" s="37"/>
      <c r="L1048361" s="118" t="s">
        <v>1523</v>
      </c>
      <c r="M1048361" s="137"/>
      <c r="N1048361" s="126" t="s">
        <v>1736</v>
      </c>
      <c r="O1048361" s="37"/>
      <c r="P1048361" s="37"/>
      <c r="R1048361" s="118" t="s">
        <v>1680</v>
      </c>
      <c r="S1048361" s="126" t="s">
        <v>1737</v>
      </c>
      <c r="U1048361" s="141" t="s">
        <v>1738</v>
      </c>
      <c r="V1048361" s="142">
        <v>6073.77</v>
      </c>
      <c r="W1048361" s="142">
        <v>0</v>
      </c>
      <c r="X1048361" s="143">
        <v>6073.77</v>
      </c>
    </row>
    <row r="1048362" spans="5:24" x14ac:dyDescent="0.2">
      <c r="E1048362" s="118" t="s">
        <v>1508</v>
      </c>
      <c r="F1048362" s="119"/>
      <c r="G1048362" s="120" t="s">
        <v>144</v>
      </c>
      <c r="H1048362" s="37"/>
      <c r="L1048362" s="118" t="s">
        <v>1523</v>
      </c>
      <c r="M1048362" s="137"/>
      <c r="N1048362" s="126" t="s">
        <v>1739</v>
      </c>
      <c r="O1048362" s="37"/>
      <c r="P1048362" s="37"/>
      <c r="R1048362" s="118" t="s">
        <v>1680</v>
      </c>
      <c r="S1048362" s="126" t="s">
        <v>1740</v>
      </c>
      <c r="U1048362" s="141" t="s">
        <v>1741</v>
      </c>
      <c r="V1048362" s="142">
        <v>8834.58</v>
      </c>
      <c r="W1048362" s="142">
        <v>0</v>
      </c>
      <c r="X1048362" s="143">
        <v>8834.58</v>
      </c>
    </row>
    <row r="1048363" spans="5:24" x14ac:dyDescent="0.2">
      <c r="E1048363" s="118" t="s">
        <v>1508</v>
      </c>
      <c r="F1048363" s="119"/>
      <c r="G1048363" s="120" t="s">
        <v>1742</v>
      </c>
      <c r="H1048363" s="37"/>
      <c r="L1048363" s="118" t="s">
        <v>1523</v>
      </c>
      <c r="M1048363" s="137"/>
      <c r="N1048363" s="126" t="s">
        <v>1743</v>
      </c>
      <c r="O1048363" s="37"/>
      <c r="P1048363" s="37"/>
      <c r="R1048363" s="118" t="s">
        <v>1680</v>
      </c>
      <c r="S1048363" s="126" t="s">
        <v>1744</v>
      </c>
      <c r="U1048363" s="141" t="s">
        <v>1745</v>
      </c>
      <c r="V1048363" s="142">
        <v>13955.87</v>
      </c>
      <c r="W1048363" s="142">
        <v>0</v>
      </c>
      <c r="X1048363" s="143">
        <v>13955.87</v>
      </c>
    </row>
    <row r="1048364" spans="5:24" x14ac:dyDescent="0.2">
      <c r="E1048364" s="118" t="s">
        <v>1508</v>
      </c>
      <c r="F1048364" s="119"/>
      <c r="G1048364" s="120" t="s">
        <v>1746</v>
      </c>
      <c r="H1048364" s="37"/>
      <c r="L1048364" s="118" t="s">
        <v>1523</v>
      </c>
      <c r="M1048364" s="137"/>
      <c r="N1048364" s="126" t="s">
        <v>1747</v>
      </c>
      <c r="O1048364" s="37"/>
      <c r="P1048364" s="37"/>
      <c r="R1048364" s="118" t="s">
        <v>1680</v>
      </c>
      <c r="S1048364" s="126" t="s">
        <v>1748</v>
      </c>
      <c r="U1048364" s="141" t="s">
        <v>1749</v>
      </c>
      <c r="V1048364" s="142">
        <v>9938.9</v>
      </c>
      <c r="W1048364" s="142">
        <v>0</v>
      </c>
      <c r="X1048364" s="143">
        <v>9938.9</v>
      </c>
    </row>
    <row r="1048365" spans="5:24" x14ac:dyDescent="0.2">
      <c r="E1048365" s="118" t="s">
        <v>1508</v>
      </c>
      <c r="F1048365" s="119"/>
      <c r="G1048365" s="120" t="s">
        <v>1750</v>
      </c>
      <c r="H1048365" s="37"/>
      <c r="L1048365" s="118" t="s">
        <v>1523</v>
      </c>
      <c r="M1048365" s="137"/>
      <c r="N1048365" s="126" t="s">
        <v>1751</v>
      </c>
      <c r="O1048365" s="37"/>
      <c r="P1048365" s="37"/>
      <c r="R1048365" s="118" t="s">
        <v>1680</v>
      </c>
      <c r="S1048365" s="126" t="s">
        <v>1752</v>
      </c>
      <c r="U1048365" s="141" t="s">
        <v>1753</v>
      </c>
      <c r="V1048365" s="142">
        <v>9966.51</v>
      </c>
      <c r="W1048365" s="142">
        <v>0</v>
      </c>
      <c r="X1048365" s="143">
        <v>9966.51</v>
      </c>
    </row>
    <row r="1048366" spans="5:24" x14ac:dyDescent="0.2">
      <c r="E1048366" s="118" t="s">
        <v>1508</v>
      </c>
      <c r="F1048366" s="119"/>
      <c r="G1048366" s="120" t="s">
        <v>1754</v>
      </c>
      <c r="H1048366" s="37"/>
      <c r="L1048366" s="118" t="s">
        <v>1523</v>
      </c>
      <c r="M1048366" s="137"/>
      <c r="N1048366" s="126" t="s">
        <v>1755</v>
      </c>
      <c r="O1048366" s="37"/>
      <c r="P1048366" s="37"/>
      <c r="R1048366" s="118" t="s">
        <v>1680</v>
      </c>
      <c r="S1048366" s="126" t="s">
        <v>1756</v>
      </c>
      <c r="U1048366" s="141" t="s">
        <v>1757</v>
      </c>
      <c r="V1048366" s="142">
        <v>9966.51</v>
      </c>
      <c r="W1048366" s="142">
        <v>0</v>
      </c>
      <c r="X1048366" s="143">
        <v>9966.51</v>
      </c>
    </row>
    <row r="1048367" spans="5:24" x14ac:dyDescent="0.2">
      <c r="E1048367" s="118" t="s">
        <v>1508</v>
      </c>
      <c r="F1048367" s="119"/>
      <c r="G1048367" s="120" t="s">
        <v>1758</v>
      </c>
      <c r="H1048367" s="37"/>
      <c r="L1048367" s="118" t="s">
        <v>1523</v>
      </c>
      <c r="M1048367" s="137"/>
      <c r="N1048367" s="126" t="s">
        <v>1759</v>
      </c>
      <c r="O1048367" s="37"/>
      <c r="P1048367" s="37"/>
      <c r="R1048367" s="118" t="s">
        <v>1680</v>
      </c>
      <c r="S1048367" s="126" t="s">
        <v>1760</v>
      </c>
      <c r="U1048367" s="141" t="s">
        <v>1761</v>
      </c>
      <c r="V1048367" s="142">
        <v>13982.46</v>
      </c>
      <c r="W1048367" s="142">
        <v>0</v>
      </c>
      <c r="X1048367" s="143">
        <v>13982.46</v>
      </c>
    </row>
    <row r="1048368" spans="5:24" x14ac:dyDescent="0.2">
      <c r="E1048368" s="118" t="s">
        <v>1508</v>
      </c>
      <c r="F1048368" s="119"/>
      <c r="G1048368" s="120" t="s">
        <v>1762</v>
      </c>
      <c r="H1048368" s="37"/>
      <c r="L1048368" s="118" t="s">
        <v>1523</v>
      </c>
      <c r="M1048368" s="137"/>
      <c r="N1048368" s="126" t="s">
        <v>1763</v>
      </c>
      <c r="O1048368" s="37"/>
      <c r="P1048368" s="37"/>
      <c r="R1048368" s="118" t="s">
        <v>1680</v>
      </c>
      <c r="S1048368" s="126" t="s">
        <v>1764</v>
      </c>
      <c r="U1048368" s="141" t="s">
        <v>1765</v>
      </c>
      <c r="V1048368" s="142">
        <v>10491.06</v>
      </c>
      <c r="W1048368" s="142">
        <v>0</v>
      </c>
      <c r="X1048368" s="143">
        <v>10491.06</v>
      </c>
    </row>
    <row r="1048369" spans="5:24" x14ac:dyDescent="0.2">
      <c r="E1048369" s="118" t="s">
        <v>1508</v>
      </c>
      <c r="F1048369" s="119"/>
      <c r="G1048369" s="120" t="s">
        <v>1766</v>
      </c>
      <c r="H1048369" s="37"/>
      <c r="L1048369" s="118" t="s">
        <v>1523</v>
      </c>
      <c r="M1048369" s="137"/>
      <c r="N1048369" s="126" t="s">
        <v>1767</v>
      </c>
      <c r="O1048369" s="37"/>
      <c r="P1048369" s="37"/>
      <c r="R1048369" s="118" t="s">
        <v>1680</v>
      </c>
      <c r="S1048369" s="126" t="s">
        <v>1768</v>
      </c>
      <c r="U1048369" s="141" t="s">
        <v>1769</v>
      </c>
      <c r="V1048369" s="142">
        <v>27608.05</v>
      </c>
      <c r="W1048369" s="142">
        <v>0</v>
      </c>
      <c r="X1048369" s="143">
        <v>27608.05</v>
      </c>
    </row>
    <row r="1048370" spans="5:24" x14ac:dyDescent="0.2">
      <c r="E1048370" s="118" t="s">
        <v>1508</v>
      </c>
      <c r="F1048370" s="119"/>
      <c r="G1048370" s="120" t="s">
        <v>1770</v>
      </c>
      <c r="H1048370" s="37"/>
      <c r="L1048370" s="118" t="s">
        <v>1523</v>
      </c>
      <c r="M1048370" s="137"/>
      <c r="N1048370" s="126" t="s">
        <v>1771</v>
      </c>
      <c r="O1048370" s="37"/>
      <c r="P1048370" s="37"/>
      <c r="R1048370" s="118" t="s">
        <v>1680</v>
      </c>
      <c r="S1048370" s="126" t="s">
        <v>1772</v>
      </c>
      <c r="U1048370" s="141" t="s">
        <v>1773</v>
      </c>
      <c r="V1048370" s="142">
        <v>11043.22</v>
      </c>
      <c r="W1048370" s="142">
        <v>0</v>
      </c>
      <c r="X1048370" s="143">
        <v>11043.22</v>
      </c>
    </row>
    <row r="1048371" spans="5:24" x14ac:dyDescent="0.2">
      <c r="E1048371" s="118" t="s">
        <v>1508</v>
      </c>
      <c r="F1048371" s="119"/>
      <c r="G1048371" s="120" t="s">
        <v>160</v>
      </c>
      <c r="H1048371" s="37"/>
      <c r="L1048371" s="118" t="s">
        <v>1523</v>
      </c>
      <c r="M1048371" s="137"/>
      <c r="N1048371" s="126" t="s">
        <v>1774</v>
      </c>
      <c r="O1048371" s="37"/>
      <c r="P1048371" s="37"/>
      <c r="R1048371" s="118" t="s">
        <v>1680</v>
      </c>
      <c r="S1048371" s="126" t="s">
        <v>1775</v>
      </c>
      <c r="U1048371" s="141" t="s">
        <v>1776</v>
      </c>
      <c r="V1048371" s="142">
        <v>45041.08</v>
      </c>
      <c r="W1048371" s="142">
        <v>0</v>
      </c>
      <c r="X1048371" s="143">
        <v>45041.08</v>
      </c>
    </row>
    <row r="1048372" spans="5:24" x14ac:dyDescent="0.2">
      <c r="E1048372" s="118" t="s">
        <v>1508</v>
      </c>
      <c r="F1048372" s="119"/>
      <c r="G1048372" s="120" t="s">
        <v>1777</v>
      </c>
      <c r="H1048372" s="37"/>
      <c r="L1048372" s="118" t="s">
        <v>1523</v>
      </c>
      <c r="M1048372" s="137"/>
      <c r="N1048372" s="126" t="s">
        <v>1778</v>
      </c>
      <c r="O1048372" s="37"/>
      <c r="P1048372" s="37"/>
      <c r="R1048372" s="118" t="s">
        <v>1680</v>
      </c>
      <c r="S1048372" s="126" t="s">
        <v>1779</v>
      </c>
      <c r="U1048372" s="141" t="s">
        <v>1780</v>
      </c>
      <c r="V1048372" s="142">
        <v>103391.19</v>
      </c>
      <c r="W1048372" s="142">
        <v>0</v>
      </c>
      <c r="X1048372" s="143">
        <v>103391.19</v>
      </c>
    </row>
    <row r="1048373" spans="5:24" x14ac:dyDescent="0.2">
      <c r="E1048373" s="118" t="s">
        <v>1508</v>
      </c>
      <c r="F1048373" s="119"/>
      <c r="G1048373" s="120" t="s">
        <v>1781</v>
      </c>
      <c r="H1048373" s="37"/>
      <c r="L1048373" s="118" t="s">
        <v>1523</v>
      </c>
      <c r="M1048373" s="137"/>
      <c r="N1048373" s="126" t="s">
        <v>1782</v>
      </c>
      <c r="O1048373" s="37"/>
      <c r="P1048373" s="37"/>
      <c r="R1048373" s="118" t="s">
        <v>1783</v>
      </c>
      <c r="S1048373" s="126" t="s">
        <v>1784</v>
      </c>
      <c r="U1048373" s="141" t="s">
        <v>1785</v>
      </c>
      <c r="V1048373" s="142">
        <v>101796.41</v>
      </c>
      <c r="W1048373" s="142">
        <v>0</v>
      </c>
      <c r="X1048373" s="143">
        <v>101796.41</v>
      </c>
    </row>
    <row r="1048374" spans="5:24" x14ac:dyDescent="0.2">
      <c r="E1048374" s="118" t="s">
        <v>1508</v>
      </c>
      <c r="F1048374" s="119"/>
      <c r="G1048374" s="120" t="s">
        <v>1786</v>
      </c>
      <c r="H1048374" s="37"/>
      <c r="L1048374" s="118" t="s">
        <v>1523</v>
      </c>
      <c r="M1048374" s="137"/>
      <c r="N1048374" s="126" t="s">
        <v>1787</v>
      </c>
      <c r="O1048374" s="37"/>
      <c r="P1048374" s="37"/>
      <c r="R1048374" s="118" t="s">
        <v>1783</v>
      </c>
      <c r="S1048374" s="126" t="s">
        <v>1788</v>
      </c>
      <c r="U1048374" s="141" t="s">
        <v>1789</v>
      </c>
      <c r="V1048374" s="142">
        <v>125287.55</v>
      </c>
      <c r="W1048374" s="142">
        <v>0</v>
      </c>
      <c r="X1048374" s="143">
        <v>125287.55</v>
      </c>
    </row>
    <row r="1048375" spans="5:24" x14ac:dyDescent="0.2">
      <c r="E1048375" s="118" t="s">
        <v>1508</v>
      </c>
      <c r="F1048375" s="119"/>
      <c r="G1048375" s="120" t="s">
        <v>1790</v>
      </c>
      <c r="H1048375" s="37"/>
      <c r="L1048375" s="118" t="s">
        <v>1523</v>
      </c>
      <c r="M1048375" s="137"/>
      <c r="N1048375" s="126" t="s">
        <v>1791</v>
      </c>
      <c r="O1048375" s="37"/>
      <c r="P1048375" s="37"/>
      <c r="R1048375" s="118" t="s">
        <v>1783</v>
      </c>
      <c r="S1048375" s="126" t="s">
        <v>1792</v>
      </c>
      <c r="U1048375" s="141" t="s">
        <v>1793</v>
      </c>
      <c r="V1048375" s="142">
        <v>147611.06</v>
      </c>
      <c r="W1048375" s="142">
        <v>0</v>
      </c>
      <c r="X1048375" s="143">
        <v>147611.06</v>
      </c>
    </row>
    <row r="1048376" spans="5:24" x14ac:dyDescent="0.2">
      <c r="E1048376" s="118" t="s">
        <v>1508</v>
      </c>
      <c r="F1048376" s="119"/>
      <c r="G1048376" s="120" t="s">
        <v>552</v>
      </c>
      <c r="H1048376" s="37"/>
      <c r="L1048376" s="118" t="s">
        <v>1523</v>
      </c>
      <c r="M1048376" s="137"/>
      <c r="N1048376" s="126" t="s">
        <v>1794</v>
      </c>
      <c r="O1048376" s="37"/>
      <c r="P1048376" s="37"/>
      <c r="R1048376" s="118" t="s">
        <v>1783</v>
      </c>
      <c r="S1048376" s="126" t="s">
        <v>1795</v>
      </c>
      <c r="U1048376" s="141" t="s">
        <v>1796</v>
      </c>
      <c r="V1048376" s="142">
        <v>1138324.3400000001</v>
      </c>
      <c r="W1048376" s="142">
        <v>0</v>
      </c>
      <c r="X1048376" s="143">
        <v>1138324.3400000001</v>
      </c>
    </row>
    <row r="1048377" spans="5:24" x14ac:dyDescent="0.2">
      <c r="E1048377" s="118" t="s">
        <v>1508</v>
      </c>
      <c r="F1048377" s="119"/>
      <c r="G1048377" s="120" t="s">
        <v>1797</v>
      </c>
      <c r="H1048377" s="37"/>
      <c r="L1048377" s="118" t="s">
        <v>1523</v>
      </c>
      <c r="M1048377" s="137"/>
      <c r="N1048377" s="126" t="s">
        <v>1798</v>
      </c>
      <c r="O1048377" s="37"/>
      <c r="P1048377" s="37"/>
      <c r="R1048377" s="118" t="s">
        <v>1783</v>
      </c>
      <c r="S1048377" s="126" t="s">
        <v>1799</v>
      </c>
      <c r="U1048377" s="141" t="s">
        <v>1800</v>
      </c>
      <c r="V1048377" s="142">
        <v>249650.42</v>
      </c>
      <c r="W1048377" s="142">
        <v>0</v>
      </c>
      <c r="X1048377" s="143">
        <v>249650.42</v>
      </c>
    </row>
    <row r="1048378" spans="5:24" x14ac:dyDescent="0.2">
      <c r="E1048378" s="118" t="s">
        <v>1508</v>
      </c>
      <c r="F1048378" s="119"/>
      <c r="G1048378" s="120" t="s">
        <v>1801</v>
      </c>
      <c r="H1048378" s="37"/>
      <c r="L1048378" s="118" t="s">
        <v>1523</v>
      </c>
      <c r="M1048378" s="137"/>
      <c r="N1048378" s="126" t="s">
        <v>1802</v>
      </c>
      <c r="O1048378" s="37"/>
      <c r="P1048378" s="37"/>
      <c r="R1048378" s="118" t="s">
        <v>1783</v>
      </c>
      <c r="S1048378" s="126" t="s">
        <v>1803</v>
      </c>
      <c r="U1048378" s="141" t="s">
        <v>1804</v>
      </c>
      <c r="V1048378" s="142">
        <v>5172.38</v>
      </c>
      <c r="W1048378" s="142">
        <v>0</v>
      </c>
      <c r="X1048378" s="143">
        <v>5172.38</v>
      </c>
    </row>
    <row r="1048379" spans="5:24" x14ac:dyDescent="0.2">
      <c r="E1048379" s="118" t="s">
        <v>1508</v>
      </c>
      <c r="F1048379" s="119"/>
      <c r="G1048379" s="120" t="s">
        <v>1805</v>
      </c>
      <c r="H1048379" s="37"/>
      <c r="L1048379" s="118" t="s">
        <v>1523</v>
      </c>
      <c r="M1048379" s="137"/>
      <c r="N1048379" s="126" t="s">
        <v>1806</v>
      </c>
      <c r="O1048379" s="37"/>
      <c r="P1048379" s="37"/>
      <c r="R1048379" s="118" t="s">
        <v>1783</v>
      </c>
      <c r="S1048379" s="126" t="s">
        <v>1807</v>
      </c>
      <c r="U1048379" s="141" t="s">
        <v>1808</v>
      </c>
      <c r="V1048379" s="142">
        <v>5860.37</v>
      </c>
      <c r="W1048379" s="142">
        <v>0</v>
      </c>
      <c r="X1048379" s="143">
        <v>5860.37</v>
      </c>
    </row>
    <row r="1048380" spans="5:24" x14ac:dyDescent="0.2">
      <c r="E1048380" s="118" t="s">
        <v>1508</v>
      </c>
      <c r="F1048380" s="119"/>
      <c r="G1048380" s="120" t="s">
        <v>1809</v>
      </c>
      <c r="H1048380" s="37"/>
      <c r="L1048380" s="118" t="s">
        <v>1523</v>
      </c>
      <c r="M1048380" s="137"/>
      <c r="N1048380" s="126" t="s">
        <v>1810</v>
      </c>
      <c r="O1048380" s="37"/>
      <c r="P1048380" s="37"/>
      <c r="R1048380" s="118" t="s">
        <v>1783</v>
      </c>
      <c r="S1048380" s="126" t="s">
        <v>1811</v>
      </c>
      <c r="U1048380" s="141" t="s">
        <v>1812</v>
      </c>
      <c r="V1048380" s="142">
        <v>6119.13</v>
      </c>
      <c r="W1048380" s="142">
        <v>0</v>
      </c>
      <c r="X1048380" s="143">
        <v>6119.13</v>
      </c>
    </row>
    <row r="1048381" spans="5:24" x14ac:dyDescent="0.2">
      <c r="E1048381" s="118" t="s">
        <v>1508</v>
      </c>
      <c r="F1048381" s="119"/>
      <c r="G1048381" s="120" t="s">
        <v>1813</v>
      </c>
      <c r="H1048381" s="37"/>
      <c r="L1048381" s="118" t="s">
        <v>1523</v>
      </c>
      <c r="M1048381" s="137"/>
      <c r="N1048381" s="126" t="s">
        <v>1814</v>
      </c>
      <c r="O1048381" s="37"/>
      <c r="P1048381" s="37"/>
      <c r="R1048381" s="118" t="s">
        <v>1783</v>
      </c>
      <c r="S1048381" s="126" t="s">
        <v>1815</v>
      </c>
      <c r="U1048381" s="141" t="s">
        <v>1816</v>
      </c>
      <c r="V1048381" s="142">
        <v>9386.74</v>
      </c>
      <c r="W1048381" s="142">
        <v>0</v>
      </c>
      <c r="X1048381" s="143">
        <v>9386.74</v>
      </c>
    </row>
    <row r="1048382" spans="5:24" x14ac:dyDescent="0.2">
      <c r="E1048382" s="118" t="s">
        <v>1508</v>
      </c>
      <c r="F1048382" s="119"/>
      <c r="G1048382" s="120" t="s">
        <v>254</v>
      </c>
      <c r="H1048382" s="37"/>
      <c r="L1048382" s="118" t="s">
        <v>1523</v>
      </c>
      <c r="M1048382" s="137"/>
      <c r="N1048382" s="126" t="s">
        <v>1817</v>
      </c>
      <c r="O1048382" s="37"/>
      <c r="P1048382" s="37"/>
      <c r="R1048382" s="118" t="s">
        <v>1783</v>
      </c>
      <c r="S1048382" s="126" t="s">
        <v>1818</v>
      </c>
      <c r="U1048382" s="141" t="s">
        <v>1819</v>
      </c>
      <c r="V1048382" s="142">
        <v>10836.41</v>
      </c>
      <c r="W1048382" s="142">
        <v>0</v>
      </c>
      <c r="X1048382" s="143">
        <v>10836.41</v>
      </c>
    </row>
    <row r="1048383" spans="5:24" x14ac:dyDescent="0.2">
      <c r="E1048383" s="118" t="s">
        <v>1508</v>
      </c>
      <c r="F1048383" s="119"/>
      <c r="G1048383" s="120" t="s">
        <v>1820</v>
      </c>
      <c r="H1048383" s="37"/>
      <c r="L1048383" s="118" t="s">
        <v>1523</v>
      </c>
      <c r="M1048383" s="137"/>
      <c r="N1048383" s="126" t="s">
        <v>1821</v>
      </c>
      <c r="O1048383" s="37"/>
      <c r="P1048383" s="37"/>
      <c r="R1048383" s="118" t="s">
        <v>1783</v>
      </c>
      <c r="S1048383" s="126" t="s">
        <v>1822</v>
      </c>
      <c r="U1048383" s="141" t="s">
        <v>1823</v>
      </c>
      <c r="V1048383" s="142">
        <v>9938.9</v>
      </c>
      <c r="W1048383" s="142">
        <v>0</v>
      </c>
      <c r="X1048383" s="143">
        <v>9938.9</v>
      </c>
    </row>
    <row r="1048384" spans="5:24" x14ac:dyDescent="0.2">
      <c r="E1048384" s="118" t="s">
        <v>552</v>
      </c>
      <c r="F1048384" s="119"/>
      <c r="G1048384" s="120" t="s">
        <v>1824</v>
      </c>
      <c r="H1048384" s="37"/>
      <c r="L1048384" s="118" t="s">
        <v>1523</v>
      </c>
      <c r="M1048384" s="137"/>
      <c r="N1048384" s="126" t="s">
        <v>1825</v>
      </c>
      <c r="O1048384" s="37"/>
      <c r="P1048384" s="37"/>
      <c r="R1048384" s="118" t="s">
        <v>1826</v>
      </c>
      <c r="S1048384" s="126" t="s">
        <v>1827</v>
      </c>
      <c r="U1048384" s="141" t="s">
        <v>1828</v>
      </c>
      <c r="V1048384" s="142">
        <v>7224.28</v>
      </c>
      <c r="W1048384" s="142">
        <v>0</v>
      </c>
      <c r="X1048384" s="143">
        <v>7224.28</v>
      </c>
    </row>
    <row r="1048385" spans="5:24" x14ac:dyDescent="0.2">
      <c r="E1048385" s="118" t="s">
        <v>552</v>
      </c>
      <c r="F1048385" s="119"/>
      <c r="G1048385" s="120" t="s">
        <v>265</v>
      </c>
      <c r="H1048385" s="37"/>
      <c r="L1048385" s="118" t="s">
        <v>1523</v>
      </c>
      <c r="M1048385" s="137"/>
      <c r="N1048385" s="126" t="s">
        <v>1829</v>
      </c>
      <c r="O1048385" s="37"/>
      <c r="P1048385" s="37"/>
      <c r="R1048385" s="118" t="s">
        <v>1826</v>
      </c>
      <c r="S1048385" s="126" t="s">
        <v>1830</v>
      </c>
      <c r="U1048385" s="141" t="s">
        <v>1831</v>
      </c>
      <c r="V1048385" s="142">
        <v>9938.9</v>
      </c>
      <c r="W1048385" s="142">
        <v>0</v>
      </c>
      <c r="X1048385" s="143">
        <v>9938.9</v>
      </c>
    </row>
    <row r="1048386" spans="5:24" x14ac:dyDescent="0.2">
      <c r="E1048386" s="118" t="s">
        <v>552</v>
      </c>
      <c r="F1048386" s="119"/>
      <c r="G1048386" s="120" t="s">
        <v>1832</v>
      </c>
      <c r="H1048386" s="37"/>
      <c r="L1048386" s="118" t="s">
        <v>1523</v>
      </c>
      <c r="M1048386" s="137"/>
      <c r="N1048386" s="126" t="s">
        <v>1833</v>
      </c>
      <c r="O1048386" s="37"/>
      <c r="P1048386" s="37"/>
      <c r="R1048386" s="118" t="s">
        <v>1826</v>
      </c>
      <c r="S1048386" s="126" t="s">
        <v>1834</v>
      </c>
      <c r="U1048386" s="141" t="s">
        <v>1835</v>
      </c>
      <c r="V1048386" s="142">
        <v>10836.41</v>
      </c>
      <c r="W1048386" s="142">
        <v>0</v>
      </c>
      <c r="X1048386" s="143">
        <v>10836.41</v>
      </c>
    </row>
    <row r="1048387" spans="5:24" x14ac:dyDescent="0.2">
      <c r="E1048387" s="118" t="s">
        <v>552</v>
      </c>
      <c r="F1048387" s="119"/>
      <c r="G1048387" s="120" t="s">
        <v>1836</v>
      </c>
      <c r="H1048387" s="37"/>
      <c r="L1048387" s="118" t="s">
        <v>1523</v>
      </c>
      <c r="M1048387" s="137"/>
      <c r="N1048387" s="126" t="s">
        <v>1837</v>
      </c>
      <c r="O1048387" s="37"/>
      <c r="P1048387" s="37"/>
      <c r="R1048387" s="118" t="s">
        <v>1826</v>
      </c>
      <c r="S1048387" s="126" t="s">
        <v>1838</v>
      </c>
      <c r="U1048387" s="141" t="s">
        <v>1839</v>
      </c>
      <c r="V1048387" s="142">
        <v>7224.28</v>
      </c>
      <c r="W1048387" s="142">
        <v>0</v>
      </c>
      <c r="X1048387" s="143">
        <v>7224.28</v>
      </c>
    </row>
    <row r="1048388" spans="5:24" x14ac:dyDescent="0.2">
      <c r="E1048388" s="118" t="s">
        <v>552</v>
      </c>
      <c r="F1048388" s="119"/>
      <c r="G1048388" s="120" t="s">
        <v>1840</v>
      </c>
      <c r="H1048388" s="37"/>
      <c r="L1048388" s="118" t="s">
        <v>1523</v>
      </c>
      <c r="M1048388" s="137"/>
      <c r="N1048388" s="126" t="s">
        <v>1841</v>
      </c>
      <c r="O1048388" s="37"/>
      <c r="P1048388" s="37"/>
      <c r="R1048388" s="118" t="s">
        <v>1826</v>
      </c>
      <c r="S1048388" s="126" t="s">
        <v>1842</v>
      </c>
      <c r="U1048388" s="141" t="s">
        <v>1843</v>
      </c>
      <c r="V1048388" s="142">
        <v>10836.41</v>
      </c>
      <c r="W1048388" s="142">
        <v>0</v>
      </c>
      <c r="X1048388" s="143">
        <v>10836.41</v>
      </c>
    </row>
    <row r="1048389" spans="5:24" x14ac:dyDescent="0.2">
      <c r="E1048389" s="118" t="s">
        <v>552</v>
      </c>
      <c r="F1048389" s="119"/>
      <c r="G1048389" s="120" t="s">
        <v>1844</v>
      </c>
      <c r="H1048389" s="37"/>
      <c r="L1048389" s="118" t="s">
        <v>1523</v>
      </c>
      <c r="M1048389" s="137"/>
      <c r="N1048389" s="126" t="s">
        <v>1845</v>
      </c>
      <c r="O1048389" s="37"/>
      <c r="P1048389" s="37"/>
      <c r="R1048389" s="118" t="s">
        <v>1826</v>
      </c>
      <c r="S1048389" s="126" t="s">
        <v>1846</v>
      </c>
      <c r="U1048389" s="141" t="s">
        <v>1847</v>
      </c>
      <c r="V1048389" s="142">
        <v>9386.74</v>
      </c>
      <c r="W1048389" s="142">
        <v>0</v>
      </c>
      <c r="X1048389" s="143">
        <v>9386.74</v>
      </c>
    </row>
    <row r="1048390" spans="5:24" x14ac:dyDescent="0.2">
      <c r="E1048390" s="118" t="s">
        <v>552</v>
      </c>
      <c r="F1048390" s="119"/>
      <c r="G1048390" s="120" t="s">
        <v>1848</v>
      </c>
      <c r="H1048390" s="37"/>
      <c r="L1048390" s="118" t="s">
        <v>1523</v>
      </c>
      <c r="M1048390" s="137"/>
      <c r="N1048390" s="126" t="s">
        <v>1849</v>
      </c>
      <c r="O1048390" s="37"/>
      <c r="P1048390" s="37"/>
      <c r="R1048390" s="118" t="s">
        <v>1826</v>
      </c>
      <c r="S1048390" s="126" t="s">
        <v>1850</v>
      </c>
      <c r="U1048390" s="141" t="s">
        <v>1851</v>
      </c>
      <c r="V1048390" s="142">
        <v>1398.25</v>
      </c>
      <c r="W1048390" s="142">
        <v>0</v>
      </c>
      <c r="X1048390" s="143">
        <v>1398.25</v>
      </c>
    </row>
    <row r="1048391" spans="5:24" x14ac:dyDescent="0.2">
      <c r="E1048391" s="118" t="s">
        <v>552</v>
      </c>
      <c r="F1048391" s="119"/>
      <c r="G1048391" s="120" t="s">
        <v>1852</v>
      </c>
      <c r="H1048391" s="37"/>
      <c r="L1048391" s="118" t="s">
        <v>1523</v>
      </c>
      <c r="M1048391" s="137"/>
      <c r="N1048391" s="126" t="s">
        <v>1853</v>
      </c>
      <c r="O1048391" s="37"/>
      <c r="P1048391" s="37"/>
      <c r="R1048391" s="118" t="s">
        <v>1826</v>
      </c>
      <c r="S1048391" s="126" t="s">
        <v>1854</v>
      </c>
      <c r="U1048391" s="141" t="s">
        <v>1855</v>
      </c>
      <c r="V1048391" s="142">
        <v>1398.25</v>
      </c>
      <c r="W1048391" s="142">
        <v>0</v>
      </c>
      <c r="X1048391" s="143">
        <v>1398.25</v>
      </c>
    </row>
    <row r="1048392" spans="5:24" x14ac:dyDescent="0.2">
      <c r="E1048392" s="118" t="s">
        <v>552</v>
      </c>
      <c r="F1048392" s="119"/>
      <c r="G1048392" s="120" t="s">
        <v>1856</v>
      </c>
      <c r="H1048392" s="37"/>
      <c r="L1048392" s="118" t="s">
        <v>1523</v>
      </c>
      <c r="M1048392" s="137"/>
      <c r="N1048392" s="126" t="s">
        <v>1857</v>
      </c>
      <c r="O1048392" s="37"/>
      <c r="P1048392" s="37"/>
      <c r="R1048392" s="118" t="s">
        <v>1826</v>
      </c>
      <c r="S1048392" s="126" t="s">
        <v>1858</v>
      </c>
      <c r="U1048392" s="141" t="s">
        <v>1859</v>
      </c>
      <c r="V1048392" s="142">
        <v>1398.25</v>
      </c>
      <c r="W1048392" s="142">
        <v>0</v>
      </c>
      <c r="X1048392" s="143">
        <v>1398.25</v>
      </c>
    </row>
    <row r="1048393" spans="5:24" x14ac:dyDescent="0.2">
      <c r="E1048393" s="118" t="s">
        <v>552</v>
      </c>
      <c r="F1048393" s="119"/>
      <c r="G1048393" s="120" t="s">
        <v>1860</v>
      </c>
      <c r="H1048393" s="37"/>
      <c r="L1048393" s="118" t="s">
        <v>1523</v>
      </c>
      <c r="M1048393" s="137"/>
      <c r="N1048393" s="126" t="s">
        <v>1861</v>
      </c>
      <c r="O1048393" s="37"/>
      <c r="P1048393" s="37"/>
      <c r="R1048393" s="118" t="s">
        <v>1826</v>
      </c>
      <c r="S1048393" s="126" t="s">
        <v>1862</v>
      </c>
      <c r="U1048393" s="141" t="s">
        <v>1863</v>
      </c>
      <c r="V1048393" s="142">
        <v>234867.23</v>
      </c>
      <c r="W1048393" s="142">
        <v>0</v>
      </c>
      <c r="X1048393" s="143">
        <v>234867.23</v>
      </c>
    </row>
    <row r="1048394" spans="5:24" x14ac:dyDescent="0.2">
      <c r="E1048394" s="118" t="s">
        <v>552</v>
      </c>
      <c r="F1048394" s="119"/>
      <c r="G1048394" s="120" t="s">
        <v>125</v>
      </c>
      <c r="H1048394" s="37"/>
      <c r="L1048394" s="118" t="s">
        <v>1523</v>
      </c>
      <c r="M1048394" s="137"/>
      <c r="N1048394" s="126" t="s">
        <v>1864</v>
      </c>
      <c r="O1048394" s="37"/>
      <c r="P1048394" s="37"/>
      <c r="R1048394" s="118" t="s">
        <v>1826</v>
      </c>
      <c r="S1048394" s="126" t="s">
        <v>1865</v>
      </c>
      <c r="U1048394" s="141" t="s">
        <v>1866</v>
      </c>
      <c r="V1048394" s="142">
        <v>279945.65000000002</v>
      </c>
      <c r="W1048394" s="142">
        <v>0</v>
      </c>
      <c r="X1048394" s="143">
        <v>279945.65000000002</v>
      </c>
    </row>
    <row r="1048395" spans="5:24" x14ac:dyDescent="0.2">
      <c r="E1048395" s="118" t="s">
        <v>552</v>
      </c>
      <c r="F1048395" s="119"/>
      <c r="G1048395" s="120" t="s">
        <v>1867</v>
      </c>
      <c r="H1048395" s="37"/>
      <c r="L1048395" s="118" t="s">
        <v>1523</v>
      </c>
      <c r="M1048395" s="137"/>
      <c r="N1048395" s="126" t="s">
        <v>1868</v>
      </c>
      <c r="O1048395" s="37"/>
      <c r="P1048395" s="37"/>
      <c r="R1048395" s="118" t="s">
        <v>1826</v>
      </c>
      <c r="S1048395" s="126" t="s">
        <v>1869</v>
      </c>
      <c r="U1048395" s="141" t="s">
        <v>1870</v>
      </c>
      <c r="V1048395" s="142">
        <v>141386.35999999999</v>
      </c>
      <c r="W1048395" s="142">
        <v>0</v>
      </c>
      <c r="X1048395" s="143">
        <v>141386.35999999999</v>
      </c>
    </row>
    <row r="1048396" spans="5:24" x14ac:dyDescent="0.2">
      <c r="E1048396" s="118" t="s">
        <v>552</v>
      </c>
      <c r="F1048396" s="119"/>
      <c r="G1048396" s="120" t="s">
        <v>1871</v>
      </c>
      <c r="H1048396" s="37"/>
      <c r="L1048396" s="118" t="s">
        <v>1523</v>
      </c>
      <c r="M1048396" s="137"/>
      <c r="N1048396" s="126" t="s">
        <v>1872</v>
      </c>
      <c r="O1048396" s="37"/>
      <c r="P1048396" s="37"/>
      <c r="R1048396" s="118" t="s">
        <v>1826</v>
      </c>
      <c r="S1048396" s="126" t="s">
        <v>1873</v>
      </c>
      <c r="U1048396" s="141" t="s">
        <v>1874</v>
      </c>
      <c r="V1048396" s="142">
        <v>138040.26</v>
      </c>
      <c r="W1048396" s="142">
        <v>0</v>
      </c>
      <c r="X1048396" s="143">
        <v>138040.26</v>
      </c>
    </row>
    <row r="1048397" spans="5:24" x14ac:dyDescent="0.2">
      <c r="E1048397" s="118" t="s">
        <v>552</v>
      </c>
      <c r="F1048397" s="119"/>
      <c r="G1048397" s="120" t="s">
        <v>1875</v>
      </c>
      <c r="H1048397" s="37"/>
      <c r="L1048397" s="118" t="s">
        <v>1523</v>
      </c>
      <c r="M1048397" s="137"/>
      <c r="N1048397" s="126" t="s">
        <v>1876</v>
      </c>
      <c r="O1048397" s="37"/>
      <c r="P1048397" s="37"/>
      <c r="R1048397" s="118" t="s">
        <v>1826</v>
      </c>
      <c r="S1048397" s="126" t="s">
        <v>1877</v>
      </c>
      <c r="U1048397" s="141" t="s">
        <v>1878</v>
      </c>
      <c r="V1048397" s="142">
        <v>19877.8</v>
      </c>
      <c r="W1048397" s="142">
        <v>0</v>
      </c>
      <c r="X1048397" s="143">
        <v>19877.8</v>
      </c>
    </row>
    <row r="1048398" spans="5:24" x14ac:dyDescent="0.2">
      <c r="E1048398" s="118" t="s">
        <v>552</v>
      </c>
      <c r="F1048398" s="119"/>
      <c r="G1048398" s="120" t="s">
        <v>1879</v>
      </c>
      <c r="H1048398" s="37"/>
      <c r="L1048398" s="118" t="s">
        <v>1523</v>
      </c>
      <c r="M1048398" s="137"/>
      <c r="N1048398" s="126" t="s">
        <v>1880</v>
      </c>
      <c r="O1048398" s="37"/>
      <c r="P1048398" s="37"/>
      <c r="R1048398" s="118" t="s">
        <v>1826</v>
      </c>
      <c r="S1048398" s="126" t="s">
        <v>1881</v>
      </c>
      <c r="U1048398" s="141" t="s">
        <v>1882</v>
      </c>
      <c r="V1048398" s="142">
        <v>332121.2</v>
      </c>
      <c r="W1048398" s="142">
        <v>0</v>
      </c>
      <c r="X1048398" s="143">
        <v>332121.2</v>
      </c>
    </row>
    <row r="1048399" spans="5:24" x14ac:dyDescent="0.2">
      <c r="E1048399" s="118" t="s">
        <v>552</v>
      </c>
      <c r="F1048399" s="119"/>
      <c r="G1048399" s="120" t="s">
        <v>1883</v>
      </c>
      <c r="H1048399" s="37"/>
      <c r="L1048399" s="118" t="s">
        <v>1523</v>
      </c>
      <c r="M1048399" s="137"/>
      <c r="N1048399" s="126" t="s">
        <v>1884</v>
      </c>
      <c r="O1048399" s="37"/>
      <c r="P1048399" s="37"/>
      <c r="R1048399" s="118" t="s">
        <v>1826</v>
      </c>
      <c r="S1048399" s="126" t="s">
        <v>1885</v>
      </c>
      <c r="U1048399" s="141" t="s">
        <v>1886</v>
      </c>
      <c r="V1048399" s="142">
        <v>290701.75</v>
      </c>
      <c r="W1048399" s="142">
        <v>0</v>
      </c>
      <c r="X1048399" s="143">
        <v>290701.75</v>
      </c>
    </row>
    <row r="1048400" spans="5:24" x14ac:dyDescent="0.2">
      <c r="E1048400" s="118" t="s">
        <v>552</v>
      </c>
      <c r="F1048400" s="119"/>
      <c r="G1048400" s="120" t="s">
        <v>1887</v>
      </c>
      <c r="H1048400" s="37"/>
      <c r="L1048400" s="118" t="s">
        <v>1523</v>
      </c>
      <c r="M1048400" s="137"/>
      <c r="N1048400" s="126" t="s">
        <v>1888</v>
      </c>
      <c r="O1048400" s="37"/>
      <c r="P1048400" s="37"/>
      <c r="R1048400" s="118" t="s">
        <v>1826</v>
      </c>
      <c r="S1048400" s="126" t="s">
        <v>1889</v>
      </c>
      <c r="U1048400" s="141" t="s">
        <v>1890</v>
      </c>
      <c r="V1048400" s="142">
        <v>288625.63</v>
      </c>
      <c r="W1048400" s="142">
        <v>0</v>
      </c>
      <c r="X1048400" s="143">
        <v>288625.63</v>
      </c>
    </row>
    <row r="1048401" spans="5:24" x14ac:dyDescent="0.2">
      <c r="E1048401" s="118" t="s">
        <v>552</v>
      </c>
      <c r="F1048401" s="119"/>
      <c r="G1048401" s="120" t="s">
        <v>1891</v>
      </c>
      <c r="H1048401" s="37"/>
      <c r="L1048401" s="118" t="s">
        <v>1523</v>
      </c>
      <c r="M1048401" s="137"/>
      <c r="N1048401" s="126" t="s">
        <v>1892</v>
      </c>
      <c r="O1048401" s="37"/>
      <c r="P1048401" s="37"/>
      <c r="R1048401" s="118" t="s">
        <v>1826</v>
      </c>
      <c r="S1048401" s="126" t="s">
        <v>1893</v>
      </c>
      <c r="U1048401" s="141" t="s">
        <v>1894</v>
      </c>
      <c r="V1048401" s="142">
        <v>306648.15999999997</v>
      </c>
      <c r="W1048401" s="142">
        <v>0</v>
      </c>
      <c r="X1048401" s="143">
        <v>306648.15999999997</v>
      </c>
    </row>
    <row r="1048402" spans="5:24" x14ac:dyDescent="0.2">
      <c r="E1048402" s="118" t="s">
        <v>552</v>
      </c>
      <c r="F1048402" s="119"/>
      <c r="G1048402" s="120" t="s">
        <v>1895</v>
      </c>
      <c r="H1048402" s="37"/>
      <c r="L1048402" s="118" t="s">
        <v>1523</v>
      </c>
      <c r="M1048402" s="137"/>
      <c r="N1048402" s="126" t="s">
        <v>1896</v>
      </c>
      <c r="O1048402" s="37"/>
      <c r="P1048402" s="37"/>
      <c r="R1048402" s="118" t="s">
        <v>1826</v>
      </c>
      <c r="S1048402" s="126" t="s">
        <v>1897</v>
      </c>
      <c r="U1048402" s="141" t="s">
        <v>1898</v>
      </c>
      <c r="V1048402" s="142">
        <v>276.08</v>
      </c>
      <c r="W1048402" s="142">
        <v>0</v>
      </c>
      <c r="X1048402" s="143">
        <v>276.08</v>
      </c>
    </row>
    <row r="1048403" spans="5:24" x14ac:dyDescent="0.2">
      <c r="E1048403" s="118" t="s">
        <v>552</v>
      </c>
      <c r="F1048403" s="119"/>
      <c r="G1048403" s="120" t="s">
        <v>1899</v>
      </c>
      <c r="H1048403" s="37"/>
      <c r="L1048403" s="118" t="s">
        <v>1523</v>
      </c>
      <c r="M1048403" s="137"/>
      <c r="N1048403" s="126" t="s">
        <v>1900</v>
      </c>
      <c r="O1048403" s="37"/>
      <c r="P1048403" s="37"/>
      <c r="R1048403" s="118" t="s">
        <v>1826</v>
      </c>
      <c r="S1048403" s="126" t="s">
        <v>1901</v>
      </c>
      <c r="U1048403" s="141" t="s">
        <v>1902</v>
      </c>
      <c r="V1048403" s="142">
        <v>109051.81</v>
      </c>
      <c r="W1048403" s="142">
        <v>0</v>
      </c>
      <c r="X1048403" s="143">
        <v>109051.81</v>
      </c>
    </row>
    <row r="1048404" spans="5:24" x14ac:dyDescent="0.2">
      <c r="E1048404" s="118" t="s">
        <v>552</v>
      </c>
      <c r="F1048404" s="119"/>
      <c r="G1048404" s="120" t="s">
        <v>1903</v>
      </c>
      <c r="H1048404" s="37"/>
      <c r="L1048404" s="118" t="s">
        <v>1523</v>
      </c>
      <c r="M1048404" s="137"/>
      <c r="N1048404" s="126" t="s">
        <v>1904</v>
      </c>
      <c r="O1048404" s="37"/>
      <c r="P1048404" s="37"/>
      <c r="R1048404" s="118" t="s">
        <v>1826</v>
      </c>
      <c r="S1048404" s="126" t="s">
        <v>1905</v>
      </c>
      <c r="U1048404" s="141" t="s">
        <v>1906</v>
      </c>
      <c r="V1048404" s="142">
        <v>100493.31</v>
      </c>
      <c r="W1048404" s="142">
        <v>0</v>
      </c>
      <c r="X1048404" s="143">
        <v>100493.31</v>
      </c>
    </row>
    <row r="1048405" spans="5:24" x14ac:dyDescent="0.2">
      <c r="E1048405" s="118" t="s">
        <v>552</v>
      </c>
      <c r="F1048405" s="119"/>
      <c r="G1048405" s="120" t="s">
        <v>155</v>
      </c>
      <c r="H1048405" s="37"/>
      <c r="L1048405" s="118" t="s">
        <v>1523</v>
      </c>
      <c r="M1048405" s="137"/>
      <c r="N1048405" s="126" t="s">
        <v>1907</v>
      </c>
      <c r="O1048405" s="37"/>
      <c r="P1048405" s="37"/>
      <c r="R1048405" s="118" t="s">
        <v>1826</v>
      </c>
      <c r="S1048405" s="126" t="s">
        <v>1908</v>
      </c>
      <c r="U1048405" s="141" t="s">
        <v>1909</v>
      </c>
      <c r="V1048405" s="142">
        <v>108364.12</v>
      </c>
      <c r="W1048405" s="142">
        <v>0</v>
      </c>
      <c r="X1048405" s="143">
        <v>108364.12</v>
      </c>
    </row>
    <row r="1048406" spans="5:24" x14ac:dyDescent="0.2">
      <c r="E1048406" s="118" t="s">
        <v>552</v>
      </c>
      <c r="F1048406" s="119"/>
      <c r="G1048406" s="120" t="s">
        <v>1910</v>
      </c>
      <c r="H1048406" s="37"/>
      <c r="L1048406" s="118" t="s">
        <v>1523</v>
      </c>
      <c r="M1048406" s="137"/>
      <c r="N1048406" s="126" t="s">
        <v>1911</v>
      </c>
      <c r="O1048406" s="37"/>
      <c r="P1048406" s="37"/>
      <c r="R1048406" s="118" t="s">
        <v>1826</v>
      </c>
      <c r="S1048406" s="126" t="s">
        <v>1912</v>
      </c>
      <c r="U1048406" s="141" t="s">
        <v>1913</v>
      </c>
      <c r="V1048406" s="142">
        <v>82529.67</v>
      </c>
      <c r="W1048406" s="142">
        <v>0</v>
      </c>
      <c r="X1048406" s="143">
        <v>82529.67</v>
      </c>
    </row>
    <row r="1048407" spans="5:24" x14ac:dyDescent="0.2">
      <c r="E1048407" s="118" t="s">
        <v>552</v>
      </c>
      <c r="F1048407" s="119"/>
      <c r="G1048407" s="120" t="s">
        <v>552</v>
      </c>
      <c r="H1048407" s="37"/>
      <c r="L1048407" s="118" t="s">
        <v>1523</v>
      </c>
      <c r="M1048407" s="137"/>
      <c r="N1048407" s="126" t="s">
        <v>1914</v>
      </c>
      <c r="O1048407" s="37"/>
      <c r="P1048407" s="37"/>
      <c r="R1048407" s="118" t="s">
        <v>1826</v>
      </c>
      <c r="S1048407" s="126" t="s">
        <v>1915</v>
      </c>
      <c r="U1048407" s="141" t="s">
        <v>1916</v>
      </c>
      <c r="V1048407" s="142">
        <v>150850.4</v>
      </c>
      <c r="W1048407" s="142">
        <v>0</v>
      </c>
      <c r="X1048407" s="143">
        <v>150850.4</v>
      </c>
    </row>
    <row r="1048408" spans="5:24" x14ac:dyDescent="0.2">
      <c r="E1048408" s="118" t="s">
        <v>552</v>
      </c>
      <c r="F1048408" s="119"/>
      <c r="G1048408" s="120" t="s">
        <v>1917</v>
      </c>
      <c r="H1048408" s="37"/>
      <c r="L1048408" s="118" t="s">
        <v>1523</v>
      </c>
      <c r="M1048408" s="137"/>
      <c r="N1048408" s="126" t="s">
        <v>1918</v>
      </c>
      <c r="O1048408" s="37"/>
      <c r="P1048408" s="37"/>
      <c r="R1048408" s="118" t="s">
        <v>1826</v>
      </c>
      <c r="S1048408" s="126" t="s">
        <v>1919</v>
      </c>
      <c r="U1048408" s="141" t="s">
        <v>1920</v>
      </c>
      <c r="V1048408" s="142">
        <v>2167282.41</v>
      </c>
      <c r="W1048408" s="142">
        <v>0</v>
      </c>
      <c r="X1048408" s="143">
        <v>2167282.41</v>
      </c>
    </row>
    <row r="1048409" spans="5:24" x14ac:dyDescent="0.2">
      <c r="E1048409" s="118" t="s">
        <v>552</v>
      </c>
      <c r="F1048409" s="119"/>
      <c r="G1048409" s="120" t="s">
        <v>1921</v>
      </c>
      <c r="H1048409" s="37"/>
      <c r="L1048409" s="118" t="s">
        <v>1523</v>
      </c>
      <c r="M1048409" s="137"/>
      <c r="N1048409" s="126" t="s">
        <v>1922</v>
      </c>
      <c r="O1048409" s="37"/>
      <c r="P1048409" s="37"/>
      <c r="R1048409" s="118" t="s">
        <v>1826</v>
      </c>
      <c r="S1048409" s="126" t="s">
        <v>1923</v>
      </c>
      <c r="U1048409" s="141" t="s">
        <v>1924</v>
      </c>
      <c r="V1048409" s="142">
        <v>742214.89</v>
      </c>
      <c r="W1048409" s="142">
        <v>0</v>
      </c>
      <c r="X1048409" s="143">
        <v>742214.89</v>
      </c>
    </row>
    <row r="1048410" spans="5:24" x14ac:dyDescent="0.2">
      <c r="E1048410" s="118" t="s">
        <v>1925</v>
      </c>
      <c r="F1048410" s="119"/>
      <c r="G1048410" s="120" t="s">
        <v>1926</v>
      </c>
      <c r="H1048410" s="37"/>
      <c r="L1048410" s="118" t="s">
        <v>1523</v>
      </c>
      <c r="M1048410" s="137"/>
      <c r="N1048410" s="126" t="s">
        <v>1927</v>
      </c>
      <c r="O1048410" s="37"/>
      <c r="P1048410" s="37"/>
      <c r="R1048410" s="118" t="s">
        <v>1826</v>
      </c>
      <c r="S1048410" s="126" t="s">
        <v>1928</v>
      </c>
      <c r="U1048410" s="141" t="s">
        <v>1929</v>
      </c>
      <c r="V1048410" s="142">
        <v>1044136.56</v>
      </c>
      <c r="W1048410" s="142">
        <v>0</v>
      </c>
      <c r="X1048410" s="143">
        <v>1044136.56</v>
      </c>
    </row>
    <row r="1048411" spans="5:24" x14ac:dyDescent="0.2">
      <c r="E1048411" s="118" t="s">
        <v>1925</v>
      </c>
      <c r="F1048411" s="119"/>
      <c r="G1048411" s="120" t="s">
        <v>1930</v>
      </c>
      <c r="H1048411" s="37"/>
      <c r="L1048411" s="118" t="s">
        <v>1523</v>
      </c>
      <c r="M1048411" s="137"/>
      <c r="N1048411" s="126" t="s">
        <v>1931</v>
      </c>
      <c r="O1048411" s="37"/>
      <c r="P1048411" s="37"/>
      <c r="R1048411" s="118" t="s">
        <v>1826</v>
      </c>
      <c r="S1048411" s="126" t="s">
        <v>1932</v>
      </c>
      <c r="U1048411" s="141" t="s">
        <v>1933</v>
      </c>
      <c r="V1048411" s="142">
        <v>1206615.47</v>
      </c>
      <c r="W1048411" s="142">
        <v>0</v>
      </c>
      <c r="X1048411" s="143">
        <v>1206615.47</v>
      </c>
    </row>
    <row r="1048412" spans="5:24" x14ac:dyDescent="0.2">
      <c r="E1048412" s="118" t="s">
        <v>1925</v>
      </c>
      <c r="F1048412" s="119"/>
      <c r="G1048412" s="120" t="s">
        <v>1934</v>
      </c>
      <c r="H1048412" s="37"/>
      <c r="L1048412" s="118" t="s">
        <v>1523</v>
      </c>
      <c r="M1048412" s="137"/>
      <c r="N1048412" s="126" t="s">
        <v>1935</v>
      </c>
      <c r="O1048412" s="37"/>
      <c r="P1048412" s="37"/>
      <c r="R1048412" s="118" t="s">
        <v>1826</v>
      </c>
      <c r="S1048412" s="126" t="s">
        <v>1936</v>
      </c>
      <c r="U1048412" s="141" t="s">
        <v>1937</v>
      </c>
      <c r="V1048412" s="142">
        <v>54182.06</v>
      </c>
      <c r="W1048412" s="142">
        <v>0</v>
      </c>
      <c r="X1048412" s="143">
        <v>54182.06</v>
      </c>
    </row>
    <row r="1048413" spans="5:24" x14ac:dyDescent="0.2">
      <c r="E1048413" s="118" t="s">
        <v>1925</v>
      </c>
      <c r="F1048413" s="119"/>
      <c r="G1048413" s="120" t="s">
        <v>1938</v>
      </c>
      <c r="H1048413" s="37"/>
      <c r="L1048413" s="118" t="s">
        <v>1523</v>
      </c>
      <c r="M1048413" s="137"/>
      <c r="N1048413" s="126" t="s">
        <v>1939</v>
      </c>
      <c r="O1048413" s="37"/>
      <c r="P1048413" s="37"/>
      <c r="R1048413" s="118" t="s">
        <v>1826</v>
      </c>
      <c r="S1048413" s="126" t="s">
        <v>1940</v>
      </c>
      <c r="U1048413" s="141" t="s">
        <v>1941</v>
      </c>
      <c r="V1048413" s="142">
        <v>2330411.19</v>
      </c>
      <c r="W1048413" s="142">
        <v>0</v>
      </c>
      <c r="X1048413" s="143">
        <v>2330411.19</v>
      </c>
    </row>
    <row r="1048414" spans="5:24" x14ac:dyDescent="0.2">
      <c r="E1048414" s="118" t="s">
        <v>1925</v>
      </c>
      <c r="F1048414" s="119"/>
      <c r="G1048414" s="120" t="s">
        <v>1942</v>
      </c>
      <c r="H1048414" s="37"/>
      <c r="L1048414" s="118" t="s">
        <v>1523</v>
      </c>
      <c r="M1048414" s="137"/>
      <c r="N1048414" s="126" t="s">
        <v>1943</v>
      </c>
      <c r="O1048414" s="37"/>
      <c r="P1048414" s="37"/>
      <c r="R1048414" s="118" t="s">
        <v>1826</v>
      </c>
      <c r="S1048414" s="126" t="s">
        <v>1944</v>
      </c>
      <c r="U1048414" s="141" t="s">
        <v>1945</v>
      </c>
      <c r="V1048414" s="142">
        <v>1173400.22</v>
      </c>
      <c r="W1048414" s="142">
        <v>0</v>
      </c>
      <c r="X1048414" s="143">
        <v>1173400.22</v>
      </c>
    </row>
    <row r="1048415" spans="5:24" x14ac:dyDescent="0.2">
      <c r="E1048415" s="118" t="s">
        <v>1925</v>
      </c>
      <c r="F1048415" s="119"/>
      <c r="G1048415" s="120" t="s">
        <v>1946</v>
      </c>
      <c r="H1048415" s="37"/>
      <c r="L1048415" s="118" t="s">
        <v>1523</v>
      </c>
      <c r="M1048415" s="137"/>
      <c r="N1048415" s="126" t="s">
        <v>1947</v>
      </c>
      <c r="O1048415" s="37"/>
      <c r="P1048415" s="37"/>
      <c r="R1048415" s="118" t="s">
        <v>1826</v>
      </c>
      <c r="S1048415" s="126" t="s">
        <v>1948</v>
      </c>
      <c r="U1048415" s="141" t="s">
        <v>1949</v>
      </c>
      <c r="V1048415" s="142">
        <v>308312.01</v>
      </c>
      <c r="W1048415" s="142">
        <v>0</v>
      </c>
      <c r="X1048415" s="143">
        <v>308312.01</v>
      </c>
    </row>
    <row r="1048416" spans="5:24" x14ac:dyDescent="0.2">
      <c r="E1048416" s="118" t="s">
        <v>1925</v>
      </c>
      <c r="F1048416" s="119"/>
      <c r="G1048416" s="120" t="s">
        <v>1950</v>
      </c>
      <c r="H1048416" s="37"/>
      <c r="L1048416" s="118" t="s">
        <v>1523</v>
      </c>
      <c r="M1048416" s="137"/>
      <c r="N1048416" s="126" t="s">
        <v>1951</v>
      </c>
      <c r="O1048416" s="37"/>
      <c r="P1048416" s="37"/>
      <c r="R1048416" s="118" t="s">
        <v>1826</v>
      </c>
      <c r="S1048416" s="126" t="s">
        <v>1952</v>
      </c>
      <c r="U1048416" s="141" t="s">
        <v>1953</v>
      </c>
      <c r="V1048416" s="142">
        <v>4078219.59</v>
      </c>
      <c r="W1048416" s="142">
        <v>0</v>
      </c>
      <c r="X1048416" s="143">
        <v>4078219.59</v>
      </c>
    </row>
    <row r="1048417" spans="5:24" x14ac:dyDescent="0.2">
      <c r="E1048417" s="118" t="s">
        <v>1925</v>
      </c>
      <c r="F1048417" s="119"/>
      <c r="G1048417" s="120" t="s">
        <v>1954</v>
      </c>
      <c r="H1048417" s="37"/>
      <c r="L1048417" s="118" t="s">
        <v>1523</v>
      </c>
      <c r="M1048417" s="137"/>
      <c r="N1048417" s="126" t="s">
        <v>1955</v>
      </c>
      <c r="O1048417" s="37"/>
      <c r="P1048417" s="37"/>
      <c r="R1048417" s="118" t="s">
        <v>1826</v>
      </c>
      <c r="S1048417" s="126" t="s">
        <v>1956</v>
      </c>
      <c r="U1048417" s="141" t="s">
        <v>1957</v>
      </c>
      <c r="V1048417" s="142">
        <v>2913013.99</v>
      </c>
      <c r="W1048417" s="142">
        <v>0</v>
      </c>
      <c r="X1048417" s="143">
        <v>2913013.99</v>
      </c>
    </row>
    <row r="1048418" spans="5:24" x14ac:dyDescent="0.2">
      <c r="E1048418" s="118" t="s">
        <v>1925</v>
      </c>
      <c r="F1048418" s="119"/>
      <c r="G1048418" s="120" t="s">
        <v>1958</v>
      </c>
      <c r="H1048418" s="37"/>
      <c r="L1048418" s="118" t="s">
        <v>1523</v>
      </c>
      <c r="M1048418" s="137"/>
      <c r="N1048418" s="126" t="s">
        <v>1959</v>
      </c>
      <c r="O1048418" s="37"/>
      <c r="P1048418" s="37"/>
      <c r="R1048418" s="118" t="s">
        <v>1826</v>
      </c>
      <c r="S1048418" s="126" t="s">
        <v>1960</v>
      </c>
      <c r="U1048418" s="141" t="s">
        <v>1961</v>
      </c>
      <c r="V1048418" s="142">
        <v>416329.44</v>
      </c>
      <c r="W1048418" s="142">
        <v>0</v>
      </c>
      <c r="X1048418" s="143">
        <v>416329.44</v>
      </c>
    </row>
    <row r="1048419" spans="5:24" x14ac:dyDescent="0.2">
      <c r="E1048419" s="118" t="s">
        <v>1925</v>
      </c>
      <c r="F1048419" s="119"/>
      <c r="G1048419" s="120" t="s">
        <v>1962</v>
      </c>
      <c r="H1048419" s="37"/>
      <c r="L1048419" s="118" t="s">
        <v>1523</v>
      </c>
      <c r="M1048419" s="137"/>
      <c r="N1048419" s="126" t="s">
        <v>1963</v>
      </c>
      <c r="O1048419" s="37"/>
      <c r="P1048419" s="37"/>
      <c r="R1048419" s="118" t="s">
        <v>1826</v>
      </c>
      <c r="S1048419" s="126" t="s">
        <v>1964</v>
      </c>
      <c r="U1048419" s="141" t="s">
        <v>1965</v>
      </c>
      <c r="V1048419" s="142">
        <v>6570711.0300000003</v>
      </c>
      <c r="W1048419" s="142">
        <v>0</v>
      </c>
      <c r="X1048419" s="143">
        <v>6570711.0300000003</v>
      </c>
    </row>
    <row r="1048420" spans="5:24" x14ac:dyDescent="0.2">
      <c r="E1048420" s="118" t="s">
        <v>1925</v>
      </c>
      <c r="F1048420" s="119"/>
      <c r="G1048420" s="120" t="s">
        <v>1966</v>
      </c>
      <c r="H1048420" s="37"/>
      <c r="L1048420" s="118" t="s">
        <v>1523</v>
      </c>
      <c r="M1048420" s="137"/>
      <c r="N1048420" s="126" t="s">
        <v>1967</v>
      </c>
      <c r="O1048420" s="37"/>
      <c r="P1048420" s="37"/>
      <c r="R1048420" s="118" t="s">
        <v>1826</v>
      </c>
      <c r="S1048420" s="126" t="s">
        <v>1968</v>
      </c>
      <c r="U1048420" s="141" t="s">
        <v>1969</v>
      </c>
      <c r="V1048420" s="142">
        <v>4190588.78</v>
      </c>
      <c r="W1048420" s="142">
        <v>0</v>
      </c>
      <c r="X1048420" s="143">
        <v>4190588.78</v>
      </c>
    </row>
    <row r="1048421" spans="5:24" x14ac:dyDescent="0.2">
      <c r="E1048421" s="118" t="s">
        <v>1925</v>
      </c>
      <c r="F1048421" s="119"/>
      <c r="G1048421" s="120" t="s">
        <v>1970</v>
      </c>
      <c r="H1048421" s="37"/>
      <c r="L1048421" s="118" t="s">
        <v>1523</v>
      </c>
      <c r="M1048421" s="137"/>
      <c r="N1048421" s="126" t="s">
        <v>1971</v>
      </c>
      <c r="O1048421" s="37"/>
      <c r="P1048421" s="37"/>
      <c r="R1048421" s="118" t="s">
        <v>1826</v>
      </c>
      <c r="S1048421" s="126" t="s">
        <v>1972</v>
      </c>
      <c r="U1048421" s="141" t="s">
        <v>1973</v>
      </c>
      <c r="V1048421" s="142">
        <v>632555.69999999995</v>
      </c>
      <c r="W1048421" s="142">
        <v>0</v>
      </c>
      <c r="X1048421" s="143">
        <v>632555.69999999995</v>
      </c>
    </row>
    <row r="1048422" spans="5:24" x14ac:dyDescent="0.2">
      <c r="E1048422" s="118" t="s">
        <v>1925</v>
      </c>
      <c r="F1048422" s="119"/>
      <c r="G1048422" s="120" t="s">
        <v>1974</v>
      </c>
      <c r="H1048422" s="37"/>
      <c r="L1048422" s="118" t="s">
        <v>1523</v>
      </c>
      <c r="M1048422" s="137"/>
      <c r="N1048422" s="126" t="s">
        <v>1975</v>
      </c>
      <c r="O1048422" s="37"/>
      <c r="P1048422" s="37"/>
      <c r="R1048422" s="118" t="s">
        <v>1826</v>
      </c>
      <c r="S1048422" s="126" t="s">
        <v>1976</v>
      </c>
      <c r="U1048422" s="141" t="s">
        <v>1977</v>
      </c>
      <c r="V1048422" s="142">
        <v>27608.05</v>
      </c>
      <c r="W1048422" s="142">
        <v>0</v>
      </c>
      <c r="X1048422" s="143">
        <v>27608.05</v>
      </c>
    </row>
    <row r="1048423" spans="5:24" x14ac:dyDescent="0.2">
      <c r="E1048423" s="118" t="s">
        <v>1925</v>
      </c>
      <c r="F1048423" s="119"/>
      <c r="G1048423" s="120" t="s">
        <v>1978</v>
      </c>
      <c r="H1048423" s="37"/>
      <c r="L1048423" s="118" t="s">
        <v>1523</v>
      </c>
      <c r="M1048423" s="137"/>
      <c r="N1048423" s="126" t="s">
        <v>1979</v>
      </c>
      <c r="O1048423" s="37"/>
      <c r="P1048423" s="37"/>
      <c r="R1048423" s="118" t="s">
        <v>1826</v>
      </c>
      <c r="S1048423" s="126" t="s">
        <v>1980</v>
      </c>
      <c r="U1048423" s="141" t="s">
        <v>1981</v>
      </c>
      <c r="V1048423" s="142">
        <v>20886.650000000001</v>
      </c>
      <c r="W1048423" s="142">
        <v>0</v>
      </c>
      <c r="X1048423" s="143">
        <v>20886.650000000001</v>
      </c>
    </row>
    <row r="1048424" spans="5:24" x14ac:dyDescent="0.2">
      <c r="E1048424" s="118" t="s">
        <v>1925</v>
      </c>
      <c r="F1048424" s="119"/>
      <c r="G1048424" s="120" t="s">
        <v>1982</v>
      </c>
      <c r="H1048424" s="37"/>
      <c r="L1048424" s="118" t="s">
        <v>1523</v>
      </c>
      <c r="M1048424" s="137"/>
      <c r="N1048424" s="126" t="s">
        <v>1983</v>
      </c>
      <c r="O1048424" s="37"/>
      <c r="P1048424" s="37"/>
      <c r="R1048424" s="118" t="s">
        <v>1826</v>
      </c>
      <c r="S1048424" s="126" t="s">
        <v>1984</v>
      </c>
      <c r="U1048424" s="141" t="s">
        <v>1985</v>
      </c>
      <c r="V1048424" s="142">
        <v>1097820.4099999999</v>
      </c>
      <c r="W1048424" s="142">
        <v>0</v>
      </c>
      <c r="X1048424" s="143">
        <v>1097820.4099999999</v>
      </c>
    </row>
    <row r="1048425" spans="5:24" x14ac:dyDescent="0.2">
      <c r="E1048425" s="118" t="s">
        <v>1925</v>
      </c>
      <c r="F1048425" s="119"/>
      <c r="G1048425" s="120" t="s">
        <v>1986</v>
      </c>
      <c r="H1048425" s="37"/>
      <c r="L1048425" s="118" t="s">
        <v>1523</v>
      </c>
      <c r="M1048425" s="137"/>
      <c r="N1048425" s="126" t="s">
        <v>1987</v>
      </c>
      <c r="O1048425" s="37"/>
      <c r="P1048425" s="37"/>
      <c r="R1048425" s="118" t="s">
        <v>1826</v>
      </c>
      <c r="S1048425" s="126" t="s">
        <v>1988</v>
      </c>
      <c r="U1048425" s="141" t="s">
        <v>1989</v>
      </c>
      <c r="V1048425" s="142">
        <v>1002321.4</v>
      </c>
      <c r="W1048425" s="142">
        <v>0</v>
      </c>
      <c r="X1048425" s="143">
        <v>1002321.4</v>
      </c>
    </row>
    <row r="1048426" spans="5:24" x14ac:dyDescent="0.2">
      <c r="E1048426" s="118" t="s">
        <v>1925</v>
      </c>
      <c r="F1048426" s="119"/>
      <c r="G1048426" s="120" t="s">
        <v>1990</v>
      </c>
      <c r="H1048426" s="37"/>
      <c r="L1048426" s="118" t="s">
        <v>1523</v>
      </c>
      <c r="M1048426" s="137"/>
      <c r="N1048426" s="126" t="s">
        <v>1991</v>
      </c>
      <c r="O1048426" s="37"/>
      <c r="P1048426" s="37"/>
      <c r="R1048426" s="118" t="s">
        <v>1826</v>
      </c>
      <c r="S1048426" s="126" t="s">
        <v>1992</v>
      </c>
      <c r="U1048426" s="141" t="s">
        <v>1993</v>
      </c>
      <c r="V1048426" s="142">
        <v>4362077.8600000003</v>
      </c>
      <c r="W1048426" s="142">
        <v>0</v>
      </c>
      <c r="X1048426" s="143">
        <v>4362077.8600000003</v>
      </c>
    </row>
    <row r="1048427" spans="5:24" x14ac:dyDescent="0.2">
      <c r="E1048427" s="118" t="s">
        <v>1925</v>
      </c>
      <c r="F1048427" s="119"/>
      <c r="G1048427" s="120" t="s">
        <v>1994</v>
      </c>
      <c r="H1048427" s="37"/>
      <c r="L1048427" s="118" t="s">
        <v>1523</v>
      </c>
      <c r="M1048427" s="137"/>
      <c r="N1048427" s="126" t="s">
        <v>1995</v>
      </c>
      <c r="O1048427" s="37"/>
      <c r="P1048427" s="37"/>
      <c r="R1048427" s="118" t="s">
        <v>1826</v>
      </c>
      <c r="S1048427" s="126" t="s">
        <v>1996</v>
      </c>
      <c r="U1048427" s="141" t="s">
        <v>1997</v>
      </c>
      <c r="V1048427" s="142">
        <v>9575024.8499999996</v>
      </c>
      <c r="W1048427" s="142">
        <v>0</v>
      </c>
      <c r="X1048427" s="143">
        <v>9575024.8499999996</v>
      </c>
    </row>
    <row r="1048428" spans="5:24" x14ac:dyDescent="0.2">
      <c r="E1048428" s="118" t="s">
        <v>1925</v>
      </c>
      <c r="F1048428" s="119"/>
      <c r="G1048428" s="120" t="s">
        <v>1998</v>
      </c>
      <c r="H1048428" s="37"/>
      <c r="L1048428" s="118" t="s">
        <v>1523</v>
      </c>
      <c r="M1048428" s="137"/>
      <c r="N1048428" s="126" t="s">
        <v>1999</v>
      </c>
      <c r="O1048428" s="37"/>
      <c r="P1048428" s="37"/>
      <c r="R1048428" s="118" t="s">
        <v>1826</v>
      </c>
      <c r="S1048428" s="126" t="s">
        <v>2000</v>
      </c>
      <c r="U1048428" s="141" t="s">
        <v>2001</v>
      </c>
      <c r="V1048428" s="142">
        <v>1007450.97</v>
      </c>
      <c r="W1048428" s="142">
        <v>0</v>
      </c>
      <c r="X1048428" s="143">
        <v>1007450.97</v>
      </c>
    </row>
    <row r="1048429" spans="5:24" x14ac:dyDescent="0.2">
      <c r="E1048429" s="118" t="s">
        <v>1925</v>
      </c>
      <c r="F1048429" s="119"/>
      <c r="G1048429" s="120" t="s">
        <v>2002</v>
      </c>
      <c r="H1048429" s="37"/>
      <c r="L1048429" s="118" t="s">
        <v>1523</v>
      </c>
      <c r="M1048429" s="137"/>
      <c r="N1048429" s="126" t="s">
        <v>2003</v>
      </c>
      <c r="O1048429" s="37"/>
      <c r="P1048429" s="37"/>
      <c r="R1048429" s="118" t="s">
        <v>1826</v>
      </c>
      <c r="S1048429" s="126" t="s">
        <v>2004</v>
      </c>
      <c r="U1048429" s="141" t="s">
        <v>2005</v>
      </c>
      <c r="V1048429" s="142">
        <v>808805.51</v>
      </c>
      <c r="W1048429" s="142">
        <v>0</v>
      </c>
      <c r="X1048429" s="143">
        <v>808805.51</v>
      </c>
    </row>
    <row r="1048430" spans="5:24" x14ac:dyDescent="0.2">
      <c r="E1048430" s="118" t="s">
        <v>1925</v>
      </c>
      <c r="F1048430" s="119"/>
      <c r="G1048430" s="120" t="s">
        <v>2006</v>
      </c>
      <c r="H1048430" s="37"/>
      <c r="L1048430" s="118" t="s">
        <v>1523</v>
      </c>
      <c r="M1048430" s="137"/>
      <c r="N1048430" s="126" t="s">
        <v>2007</v>
      </c>
      <c r="O1048430" s="37"/>
      <c r="P1048430" s="37"/>
      <c r="R1048430" s="118" t="s">
        <v>1826</v>
      </c>
      <c r="S1048430" s="126" t="s">
        <v>2008</v>
      </c>
      <c r="U1048430" s="141" t="s">
        <v>2009</v>
      </c>
      <c r="V1048430" s="142">
        <v>1826347.23</v>
      </c>
      <c r="W1048430" s="142">
        <v>0</v>
      </c>
      <c r="X1048430" s="143">
        <v>1826347.23</v>
      </c>
    </row>
    <row r="1048431" spans="5:24" x14ac:dyDescent="0.2">
      <c r="E1048431" s="118" t="s">
        <v>1925</v>
      </c>
      <c r="F1048431" s="119"/>
      <c r="G1048431" s="120" t="s">
        <v>2010</v>
      </c>
      <c r="H1048431" s="37"/>
      <c r="L1048431" s="118" t="s">
        <v>1523</v>
      </c>
      <c r="M1048431" s="137"/>
      <c r="N1048431" s="126" t="s">
        <v>2011</v>
      </c>
      <c r="O1048431" s="37"/>
      <c r="P1048431" s="37"/>
      <c r="R1048431" s="118" t="s">
        <v>1826</v>
      </c>
      <c r="S1048431" s="126" t="s">
        <v>2012</v>
      </c>
      <c r="U1048431" s="141" t="s">
        <v>2013</v>
      </c>
      <c r="V1048431" s="142">
        <v>1578305.44</v>
      </c>
      <c r="W1048431" s="142">
        <v>0</v>
      </c>
      <c r="X1048431" s="143">
        <v>1578305.44</v>
      </c>
    </row>
    <row r="1048432" spans="5:24" x14ac:dyDescent="0.2">
      <c r="E1048432" s="118" t="s">
        <v>1925</v>
      </c>
      <c r="F1048432" s="119"/>
      <c r="G1048432" s="120" t="s">
        <v>2014</v>
      </c>
      <c r="H1048432" s="37"/>
      <c r="L1048432" s="118" t="s">
        <v>1523</v>
      </c>
      <c r="M1048432" s="137"/>
      <c r="N1048432" s="126" t="s">
        <v>2015</v>
      </c>
      <c r="O1048432" s="37"/>
      <c r="P1048432" s="37"/>
      <c r="R1048432" s="118" t="s">
        <v>1826</v>
      </c>
      <c r="S1048432" s="126" t="s">
        <v>2016</v>
      </c>
      <c r="U1048432" s="141" t="s">
        <v>2017</v>
      </c>
      <c r="V1048432" s="142">
        <v>4427781.2699999996</v>
      </c>
      <c r="W1048432" s="142">
        <v>0</v>
      </c>
      <c r="X1048432" s="143">
        <v>4427781.2699999996</v>
      </c>
    </row>
    <row r="1048433" spans="5:24" x14ac:dyDescent="0.2">
      <c r="E1048433" s="118" t="s">
        <v>1925</v>
      </c>
      <c r="F1048433" s="119"/>
      <c r="G1048433" s="120" t="s">
        <v>2018</v>
      </c>
      <c r="H1048433" s="37"/>
      <c r="L1048433" s="118" t="s">
        <v>1523</v>
      </c>
      <c r="M1048433" s="137"/>
      <c r="N1048433" s="126" t="s">
        <v>2019</v>
      </c>
      <c r="O1048433" s="37"/>
      <c r="P1048433" s="37"/>
      <c r="R1048433" s="118" t="s">
        <v>1826</v>
      </c>
      <c r="S1048433" s="126" t="s">
        <v>2020</v>
      </c>
      <c r="U1048433" s="141" t="s">
        <v>2021</v>
      </c>
      <c r="V1048433" s="142">
        <v>135140.37</v>
      </c>
      <c r="W1048433" s="142">
        <v>0</v>
      </c>
      <c r="X1048433" s="143">
        <v>135140.37</v>
      </c>
    </row>
    <row r="1048434" spans="5:24" x14ac:dyDescent="0.2">
      <c r="E1048434" s="118" t="s">
        <v>1925</v>
      </c>
      <c r="F1048434" s="119"/>
      <c r="G1048434" s="120" t="s">
        <v>2022</v>
      </c>
      <c r="H1048434" s="37"/>
      <c r="L1048434" s="118" t="s">
        <v>1523</v>
      </c>
      <c r="M1048434" s="137"/>
      <c r="N1048434" s="126" t="s">
        <v>2023</v>
      </c>
      <c r="O1048434" s="37"/>
      <c r="P1048434" s="37"/>
      <c r="R1048434" s="118" t="s">
        <v>1826</v>
      </c>
      <c r="S1048434" s="126" t="s">
        <v>2024</v>
      </c>
      <c r="U1048434" s="141" t="s">
        <v>2025</v>
      </c>
      <c r="V1048434" s="142">
        <v>103114.23</v>
      </c>
      <c r="W1048434" s="142">
        <v>0</v>
      </c>
      <c r="X1048434" s="143">
        <v>103114.23</v>
      </c>
    </row>
    <row r="1048435" spans="5:24" x14ac:dyDescent="0.2">
      <c r="E1048435" s="118" t="s">
        <v>1925</v>
      </c>
      <c r="F1048435" s="119"/>
      <c r="G1048435" s="120" t="s">
        <v>2026</v>
      </c>
      <c r="H1048435" s="37"/>
      <c r="L1048435" s="118" t="s">
        <v>1523</v>
      </c>
      <c r="M1048435" s="137"/>
      <c r="N1048435" s="126" t="s">
        <v>2027</v>
      </c>
      <c r="O1048435" s="37"/>
      <c r="P1048435" s="37"/>
      <c r="R1048435" s="118" t="s">
        <v>1826</v>
      </c>
      <c r="S1048435" s="126" t="s">
        <v>2028</v>
      </c>
      <c r="U1048435" s="141" t="s">
        <v>2029</v>
      </c>
      <c r="V1048435" s="142">
        <v>165648.32000000001</v>
      </c>
      <c r="W1048435" s="142">
        <v>0</v>
      </c>
      <c r="X1048435" s="143">
        <v>165648.32000000001</v>
      </c>
    </row>
    <row r="1048436" spans="5:24" x14ac:dyDescent="0.2">
      <c r="E1048436" s="118" t="s">
        <v>1925</v>
      </c>
      <c r="F1048436" s="119"/>
      <c r="G1048436" s="120" t="s">
        <v>2030</v>
      </c>
      <c r="H1048436" s="37"/>
      <c r="L1048436" s="118" t="s">
        <v>1523</v>
      </c>
      <c r="M1048436" s="137"/>
      <c r="N1048436" s="126" t="s">
        <v>2031</v>
      </c>
      <c r="O1048436" s="37"/>
      <c r="P1048436" s="37"/>
      <c r="R1048436" s="118" t="s">
        <v>1826</v>
      </c>
      <c r="S1048436" s="126" t="s">
        <v>2032</v>
      </c>
      <c r="U1048436" s="141" t="s">
        <v>2033</v>
      </c>
      <c r="V1048436" s="142">
        <v>8282.42</v>
      </c>
      <c r="W1048436" s="142">
        <v>0</v>
      </c>
      <c r="X1048436" s="143">
        <v>8282.42</v>
      </c>
    </row>
    <row r="1048437" spans="5:24" x14ac:dyDescent="0.2">
      <c r="E1048437" s="118" t="s">
        <v>1925</v>
      </c>
      <c r="F1048437" s="119"/>
      <c r="G1048437" s="120" t="s">
        <v>2034</v>
      </c>
      <c r="H1048437" s="37"/>
      <c r="L1048437" s="118" t="s">
        <v>1523</v>
      </c>
      <c r="M1048437" s="137"/>
      <c r="N1048437" s="126" t="s">
        <v>2035</v>
      </c>
      <c r="O1048437" s="37"/>
      <c r="P1048437" s="37"/>
      <c r="R1048437" s="118" t="s">
        <v>1826</v>
      </c>
      <c r="S1048437" s="126" t="s">
        <v>2036</v>
      </c>
      <c r="U1048437" s="141" t="s">
        <v>2037</v>
      </c>
      <c r="V1048437" s="142">
        <v>99388.99</v>
      </c>
      <c r="W1048437" s="142">
        <v>0</v>
      </c>
      <c r="X1048437" s="143">
        <v>99388.99</v>
      </c>
    </row>
    <row r="1048438" spans="5:24" x14ac:dyDescent="0.2">
      <c r="E1048438" s="118" t="s">
        <v>1925</v>
      </c>
      <c r="F1048438" s="119"/>
      <c r="G1048438" s="120" t="s">
        <v>2038</v>
      </c>
      <c r="H1048438" s="37"/>
      <c r="L1048438" s="118" t="s">
        <v>1523</v>
      </c>
      <c r="M1048438" s="137"/>
      <c r="N1048438" s="126" t="s">
        <v>2039</v>
      </c>
      <c r="O1048438" s="37"/>
      <c r="P1048438" s="37"/>
      <c r="R1048438" s="118" t="s">
        <v>1826</v>
      </c>
      <c r="S1048438" s="126" t="s">
        <v>2040</v>
      </c>
      <c r="U1048438" s="141" t="s">
        <v>2041</v>
      </c>
      <c r="V1048438" s="142">
        <v>100109.56</v>
      </c>
      <c r="W1048438" s="142">
        <v>0</v>
      </c>
      <c r="X1048438" s="143">
        <v>100109.56</v>
      </c>
    </row>
    <row r="1048439" spans="5:24" x14ac:dyDescent="0.2">
      <c r="E1048439" s="118" t="s">
        <v>1925</v>
      </c>
      <c r="F1048439" s="119"/>
      <c r="G1048439" s="120" t="s">
        <v>2042</v>
      </c>
      <c r="H1048439" s="37"/>
      <c r="L1048439" s="118" t="s">
        <v>1523</v>
      </c>
      <c r="M1048439" s="137"/>
      <c r="N1048439" s="126" t="s">
        <v>2043</v>
      </c>
      <c r="O1048439" s="37"/>
      <c r="P1048439" s="37"/>
      <c r="R1048439" s="118" t="s">
        <v>1826</v>
      </c>
      <c r="S1048439" s="126" t="s">
        <v>2044</v>
      </c>
      <c r="U1048439" s="141" t="s">
        <v>2045</v>
      </c>
      <c r="V1048439" s="142">
        <v>191268.59</v>
      </c>
      <c r="W1048439" s="142">
        <v>0</v>
      </c>
      <c r="X1048439" s="143">
        <v>191268.59</v>
      </c>
    </row>
    <row r="1048440" spans="5:24" x14ac:dyDescent="0.2">
      <c r="E1048440" s="118" t="s">
        <v>1925</v>
      </c>
      <c r="F1048440" s="119"/>
      <c r="G1048440" s="120" t="s">
        <v>2046</v>
      </c>
      <c r="H1048440" s="37"/>
      <c r="L1048440" s="118" t="s">
        <v>1523</v>
      </c>
      <c r="M1048440" s="137"/>
      <c r="N1048440" s="126" t="s">
        <v>2047</v>
      </c>
      <c r="O1048440" s="37"/>
      <c r="P1048440" s="37"/>
      <c r="R1048440" s="118" t="s">
        <v>1826</v>
      </c>
      <c r="S1048440" s="126" t="s">
        <v>2048</v>
      </c>
      <c r="U1048440" s="141" t="s">
        <v>2049</v>
      </c>
      <c r="V1048440" s="142">
        <v>198084.95</v>
      </c>
      <c r="W1048440" s="142">
        <v>0</v>
      </c>
      <c r="X1048440" s="143">
        <v>198084.95</v>
      </c>
    </row>
    <row r="1048441" spans="5:24" x14ac:dyDescent="0.2">
      <c r="E1048441" s="118" t="s">
        <v>1925</v>
      </c>
      <c r="F1048441" s="119"/>
      <c r="G1048441" s="120" t="s">
        <v>2050</v>
      </c>
      <c r="H1048441" s="37"/>
      <c r="L1048441" s="118" t="s">
        <v>1523</v>
      </c>
      <c r="M1048441" s="137"/>
      <c r="N1048441" s="126" t="s">
        <v>2051</v>
      </c>
      <c r="O1048441" s="37"/>
      <c r="P1048441" s="37"/>
      <c r="R1048441" s="118" t="s">
        <v>1826</v>
      </c>
      <c r="S1048441" s="126" t="s">
        <v>2052</v>
      </c>
      <c r="U1048441" s="141" t="s">
        <v>2053</v>
      </c>
      <c r="V1048441" s="142">
        <v>127626.51</v>
      </c>
      <c r="W1048441" s="142">
        <v>0</v>
      </c>
      <c r="X1048441" s="143">
        <v>127626.51</v>
      </c>
    </row>
    <row r="1048442" spans="5:24" x14ac:dyDescent="0.2">
      <c r="E1048442" s="118" t="s">
        <v>1925</v>
      </c>
      <c r="F1048442" s="119"/>
      <c r="G1048442" s="120" t="s">
        <v>2054</v>
      </c>
      <c r="H1048442" s="37"/>
      <c r="L1048442" s="118" t="s">
        <v>2055</v>
      </c>
      <c r="M1048442" s="137"/>
      <c r="N1048442" s="126" t="s">
        <v>2056</v>
      </c>
      <c r="O1048442" s="37"/>
      <c r="P1048442" s="37"/>
      <c r="R1048442" s="118" t="s">
        <v>1826</v>
      </c>
      <c r="S1048442" s="126" t="s">
        <v>2057</v>
      </c>
      <c r="U1048442" s="141" t="s">
        <v>2058</v>
      </c>
      <c r="V1048442" s="142">
        <v>139495.21</v>
      </c>
      <c r="W1048442" s="142">
        <v>0</v>
      </c>
      <c r="X1048442" s="143">
        <v>139495.21</v>
      </c>
    </row>
    <row r="1048443" spans="5:24" x14ac:dyDescent="0.2">
      <c r="E1048443" s="118" t="s">
        <v>1925</v>
      </c>
      <c r="F1048443" s="119"/>
      <c r="G1048443" s="120" t="s">
        <v>2059</v>
      </c>
      <c r="H1048443" s="37"/>
      <c r="L1048443" s="118" t="s">
        <v>2055</v>
      </c>
      <c r="M1048443" s="137"/>
      <c r="N1048443" s="126" t="s">
        <v>2060</v>
      </c>
      <c r="O1048443" s="37"/>
      <c r="P1048443" s="37"/>
      <c r="R1048443" s="118" t="s">
        <v>1826</v>
      </c>
      <c r="S1048443" s="126" t="s">
        <v>2061</v>
      </c>
      <c r="U1048443" s="141" t="s">
        <v>2062</v>
      </c>
      <c r="V1048443" s="142">
        <v>88839.95</v>
      </c>
      <c r="W1048443" s="142">
        <v>0</v>
      </c>
      <c r="X1048443" s="143">
        <v>88839.95</v>
      </c>
    </row>
    <row r="1048444" spans="5:24" x14ac:dyDescent="0.2">
      <c r="E1048444" s="118" t="s">
        <v>1925</v>
      </c>
      <c r="F1048444" s="119"/>
      <c r="G1048444" s="120" t="s">
        <v>2063</v>
      </c>
      <c r="H1048444" s="37"/>
      <c r="L1048444" s="118" t="s">
        <v>2064</v>
      </c>
      <c r="M1048444" s="137"/>
      <c r="N1048444" s="126" t="s">
        <v>2065</v>
      </c>
      <c r="O1048444" s="37"/>
      <c r="P1048444" s="37"/>
      <c r="R1048444" s="118" t="s">
        <v>1826</v>
      </c>
      <c r="S1048444" s="126" t="s">
        <v>2066</v>
      </c>
      <c r="U1048444" s="141" t="s">
        <v>2067</v>
      </c>
      <c r="V1048444" s="142">
        <v>81671.990000000005</v>
      </c>
      <c r="W1048444" s="142">
        <v>0</v>
      </c>
      <c r="X1048444" s="143">
        <v>81671.990000000005</v>
      </c>
    </row>
    <row r="1048445" spans="5:24" x14ac:dyDescent="0.2">
      <c r="E1048445" s="118" t="s">
        <v>1925</v>
      </c>
      <c r="F1048445" s="119"/>
      <c r="G1048445" s="120" t="s">
        <v>2068</v>
      </c>
      <c r="H1048445" s="37"/>
      <c r="L1048445" s="118" t="s">
        <v>2064</v>
      </c>
      <c r="M1048445" s="137"/>
      <c r="N1048445" s="126" t="s">
        <v>2069</v>
      </c>
      <c r="O1048445" s="37"/>
      <c r="P1048445" s="37"/>
      <c r="R1048445" s="118" t="s">
        <v>1826</v>
      </c>
      <c r="S1048445" s="126" t="s">
        <v>2070</v>
      </c>
      <c r="U1048445" s="141" t="s">
        <v>2071</v>
      </c>
      <c r="V1048445" s="142">
        <v>166973.5</v>
      </c>
      <c r="W1048445" s="142">
        <v>0</v>
      </c>
      <c r="X1048445" s="143">
        <v>166973.5</v>
      </c>
    </row>
    <row r="1048446" spans="5:24" x14ac:dyDescent="0.2">
      <c r="E1048446" s="118" t="s">
        <v>1925</v>
      </c>
      <c r="F1048446" s="119"/>
      <c r="G1048446" s="120" t="s">
        <v>2072</v>
      </c>
      <c r="H1048446" s="37"/>
      <c r="L1048446" s="118" t="s">
        <v>2073</v>
      </c>
      <c r="M1048446" s="137"/>
      <c r="N1048446" s="126" t="s">
        <v>2074</v>
      </c>
      <c r="O1048446" s="37"/>
      <c r="P1048446" s="37"/>
      <c r="R1048446" s="118" t="s">
        <v>1826</v>
      </c>
      <c r="S1048446" s="126" t="s">
        <v>2075</v>
      </c>
      <c r="U1048446" s="141" t="s">
        <v>2076</v>
      </c>
      <c r="V1048446" s="142">
        <v>279246.25</v>
      </c>
      <c r="W1048446" s="142">
        <v>0</v>
      </c>
      <c r="X1048446" s="143">
        <v>279246.25</v>
      </c>
    </row>
    <row r="1048447" spans="5:24" x14ac:dyDescent="0.2">
      <c r="E1048447" s="118" t="s">
        <v>1925</v>
      </c>
      <c r="F1048447" s="119"/>
      <c r="G1048447" s="120" t="s">
        <v>2077</v>
      </c>
      <c r="H1048447" s="37"/>
      <c r="L1048447" s="118" t="s">
        <v>2073</v>
      </c>
      <c r="M1048447" s="137"/>
      <c r="N1048447" s="126" t="s">
        <v>2078</v>
      </c>
      <c r="O1048447" s="37"/>
      <c r="P1048447" s="37"/>
      <c r="R1048447" s="118" t="s">
        <v>1826</v>
      </c>
      <c r="S1048447" s="126" t="s">
        <v>2079</v>
      </c>
      <c r="U1048447" s="141" t="s">
        <v>2080</v>
      </c>
      <c r="V1048447" s="142">
        <v>132518.65</v>
      </c>
      <c r="W1048447" s="142">
        <v>0</v>
      </c>
      <c r="X1048447" s="143">
        <v>132518.65</v>
      </c>
    </row>
    <row r="1048448" spans="5:24" x14ac:dyDescent="0.2">
      <c r="E1048448" s="118" t="s">
        <v>1925</v>
      </c>
      <c r="F1048448" s="119"/>
      <c r="G1048448" s="120" t="s">
        <v>2081</v>
      </c>
      <c r="H1048448" s="37"/>
      <c r="L1048448" s="118" t="s">
        <v>2073</v>
      </c>
      <c r="M1048448" s="137"/>
      <c r="N1048448" s="126" t="s">
        <v>2082</v>
      </c>
      <c r="O1048448" s="37"/>
      <c r="P1048448" s="37"/>
      <c r="R1048448" s="118" t="s">
        <v>1826</v>
      </c>
      <c r="S1048448" s="126" t="s">
        <v>2083</v>
      </c>
      <c r="U1048448" s="141" t="s">
        <v>2084</v>
      </c>
      <c r="V1048448" s="142">
        <v>1625.46</v>
      </c>
      <c r="W1048448" s="142">
        <v>0</v>
      </c>
      <c r="X1048448" s="143">
        <v>1625.46</v>
      </c>
    </row>
    <row r="1048449" spans="5:24" x14ac:dyDescent="0.2">
      <c r="E1048449" s="118" t="s">
        <v>1925</v>
      </c>
      <c r="F1048449" s="119"/>
      <c r="G1048449" s="120" t="s">
        <v>2085</v>
      </c>
      <c r="H1048449" s="37"/>
      <c r="L1048449" s="118" t="s">
        <v>2073</v>
      </c>
      <c r="M1048449" s="137"/>
      <c r="N1048449" s="126" t="s">
        <v>2086</v>
      </c>
      <c r="O1048449" s="37"/>
      <c r="P1048449" s="37"/>
      <c r="R1048449" s="118" t="s">
        <v>1826</v>
      </c>
      <c r="S1048449" s="126" t="s">
        <v>2087</v>
      </c>
      <c r="U1048449" s="141" t="s">
        <v>2088</v>
      </c>
      <c r="V1048449" s="142">
        <v>197022.11</v>
      </c>
      <c r="W1048449" s="142">
        <v>0</v>
      </c>
      <c r="X1048449" s="143">
        <v>197022.11</v>
      </c>
    </row>
    <row r="1048450" spans="5:24" x14ac:dyDescent="0.2">
      <c r="E1048450" s="118" t="s">
        <v>1925</v>
      </c>
      <c r="F1048450" s="119"/>
      <c r="G1048450" s="120" t="s">
        <v>154</v>
      </c>
      <c r="H1048450" s="37"/>
      <c r="L1048450" s="118" t="s">
        <v>2073</v>
      </c>
      <c r="M1048450" s="137"/>
      <c r="N1048450" s="126" t="s">
        <v>2089</v>
      </c>
      <c r="O1048450" s="37"/>
      <c r="P1048450" s="37"/>
      <c r="R1048450" s="118" t="s">
        <v>1826</v>
      </c>
      <c r="S1048450" s="126" t="s">
        <v>2090</v>
      </c>
      <c r="U1048450" s="141" t="s">
        <v>2091</v>
      </c>
      <c r="V1048450" s="142">
        <v>251884.83</v>
      </c>
      <c r="W1048450" s="142">
        <v>0</v>
      </c>
      <c r="X1048450" s="143">
        <v>251884.83</v>
      </c>
    </row>
    <row r="1048451" spans="5:24" x14ac:dyDescent="0.2">
      <c r="E1048451" s="118" t="s">
        <v>1925</v>
      </c>
      <c r="F1048451" s="119"/>
      <c r="G1048451" s="120" t="s">
        <v>2092</v>
      </c>
      <c r="H1048451" s="37"/>
      <c r="L1048451" s="118" t="s">
        <v>2073</v>
      </c>
      <c r="M1048451" s="137"/>
      <c r="N1048451" s="126" t="s">
        <v>2093</v>
      </c>
      <c r="O1048451" s="37"/>
      <c r="P1048451" s="37"/>
      <c r="R1048451" s="118" t="s">
        <v>1826</v>
      </c>
      <c r="S1048451" s="126" t="s">
        <v>2094</v>
      </c>
      <c r="U1048451" s="141" t="s">
        <v>2095</v>
      </c>
      <c r="V1048451" s="142">
        <v>204924.84</v>
      </c>
      <c r="W1048451" s="142">
        <v>0</v>
      </c>
      <c r="X1048451" s="143">
        <v>204924.84</v>
      </c>
    </row>
    <row r="1048452" spans="5:24" x14ac:dyDescent="0.2">
      <c r="E1048452" s="118" t="s">
        <v>1925</v>
      </c>
      <c r="F1048452" s="119"/>
      <c r="G1048452" s="120" t="s">
        <v>550</v>
      </c>
      <c r="H1048452" s="37"/>
      <c r="L1048452" s="118" t="s">
        <v>2073</v>
      </c>
      <c r="M1048452" s="137"/>
      <c r="N1048452" s="126" t="s">
        <v>2096</v>
      </c>
      <c r="O1048452" s="37"/>
      <c r="P1048452" s="37"/>
      <c r="R1048452" s="118" t="s">
        <v>1826</v>
      </c>
      <c r="S1048452" s="126" t="s">
        <v>2097</v>
      </c>
      <c r="U1048452" s="141" t="s">
        <v>2098</v>
      </c>
      <c r="V1048452" s="142">
        <v>15164.45</v>
      </c>
      <c r="W1048452" s="142">
        <v>758.22250000000008</v>
      </c>
      <c r="X1048452" s="143">
        <v>15922.672500000001</v>
      </c>
    </row>
    <row r="1048453" spans="5:24" x14ac:dyDescent="0.2">
      <c r="E1048453" s="118" t="s">
        <v>1925</v>
      </c>
      <c r="F1048453" s="119"/>
      <c r="G1048453" s="120" t="s">
        <v>2099</v>
      </c>
      <c r="H1048453" s="37"/>
      <c r="L1048453" s="118" t="s">
        <v>2073</v>
      </c>
      <c r="M1048453" s="137"/>
      <c r="N1048453" s="126" t="s">
        <v>2100</v>
      </c>
      <c r="O1048453" s="37"/>
      <c r="P1048453" s="37"/>
      <c r="R1048453" s="118" t="s">
        <v>1826</v>
      </c>
      <c r="S1048453" s="126" t="s">
        <v>2101</v>
      </c>
      <c r="U1048453" s="141" t="s">
        <v>2102</v>
      </c>
      <c r="V1048453" s="142">
        <v>13323.65</v>
      </c>
      <c r="W1048453" s="142">
        <v>666.1825</v>
      </c>
      <c r="X1048453" s="143">
        <v>13989.8325</v>
      </c>
    </row>
    <row r="1048454" spans="5:24" x14ac:dyDescent="0.2">
      <c r="E1048454" s="118" t="s">
        <v>1925</v>
      </c>
      <c r="F1048454" s="119"/>
      <c r="G1048454" s="120" t="s">
        <v>2103</v>
      </c>
      <c r="H1048454" s="37"/>
      <c r="L1048454" s="118" t="s">
        <v>2073</v>
      </c>
      <c r="M1048454" s="137"/>
      <c r="N1048454" s="126" t="s">
        <v>2104</v>
      </c>
      <c r="O1048454" s="37"/>
      <c r="P1048454" s="37"/>
      <c r="R1048454" s="118" t="s">
        <v>1826</v>
      </c>
      <c r="S1048454" s="126" t="s">
        <v>2105</v>
      </c>
      <c r="U1048454" s="141" t="s">
        <v>2106</v>
      </c>
      <c r="V1048454" s="142">
        <v>25144.97</v>
      </c>
      <c r="W1048454" s="142">
        <v>1257.2485000000001</v>
      </c>
      <c r="X1048454" s="143">
        <v>26402.218500000003</v>
      </c>
    </row>
    <row r="1048455" spans="5:24" x14ac:dyDescent="0.2">
      <c r="E1048455" s="118" t="s">
        <v>1925</v>
      </c>
      <c r="F1048455" s="119"/>
      <c r="G1048455" s="120" t="s">
        <v>2107</v>
      </c>
      <c r="H1048455" s="37"/>
      <c r="L1048455" s="118" t="s">
        <v>2073</v>
      </c>
      <c r="M1048455" s="137"/>
      <c r="N1048455" s="126" t="s">
        <v>2108</v>
      </c>
      <c r="O1048455" s="37"/>
      <c r="P1048455" s="37"/>
      <c r="R1048455" s="118" t="s">
        <v>1826</v>
      </c>
      <c r="S1048455" s="126" t="s">
        <v>2109</v>
      </c>
      <c r="U1048455" s="141" t="s">
        <v>2110</v>
      </c>
      <c r="V1048455" s="142">
        <v>39222.93</v>
      </c>
      <c r="W1048455" s="142">
        <v>1961.1465000000001</v>
      </c>
      <c r="X1048455" s="143">
        <v>41184.076500000003</v>
      </c>
    </row>
    <row r="1048456" spans="5:24" x14ac:dyDescent="0.2">
      <c r="E1048456" s="118" t="s">
        <v>1925</v>
      </c>
      <c r="F1048456" s="119"/>
      <c r="G1048456" s="120" t="s">
        <v>2111</v>
      </c>
      <c r="H1048456" s="37"/>
      <c r="L1048456" s="118" t="s">
        <v>2073</v>
      </c>
      <c r="M1048456" s="137"/>
      <c r="N1048456" s="126" t="s">
        <v>2112</v>
      </c>
      <c r="O1048456" s="37"/>
      <c r="P1048456" s="37"/>
      <c r="R1048456" s="118" t="s">
        <v>2113</v>
      </c>
      <c r="S1048456" s="126" t="s">
        <v>2114</v>
      </c>
      <c r="U1048456" s="141" t="s">
        <v>2115</v>
      </c>
      <c r="V1048456" s="142">
        <v>43167.77</v>
      </c>
      <c r="W1048456" s="142">
        <v>2158.3885</v>
      </c>
      <c r="X1048456" s="143">
        <v>45326.158499999998</v>
      </c>
    </row>
    <row r="1048457" spans="5:24" x14ac:dyDescent="0.2">
      <c r="E1048457" s="118" t="s">
        <v>2116</v>
      </c>
      <c r="F1048457" s="119"/>
      <c r="G1048457" s="120" t="s">
        <v>2117</v>
      </c>
      <c r="H1048457" s="37"/>
      <c r="L1048457" s="118" t="s">
        <v>2073</v>
      </c>
      <c r="M1048457" s="137"/>
      <c r="N1048457" s="126" t="s">
        <v>2118</v>
      </c>
      <c r="O1048457" s="37"/>
      <c r="P1048457" s="37"/>
      <c r="R1048457" s="118" t="s">
        <v>2113</v>
      </c>
      <c r="S1048457" s="126" t="s">
        <v>2119</v>
      </c>
      <c r="U1048457" s="141" t="s">
        <v>2120</v>
      </c>
      <c r="V1048457" s="142">
        <v>48437.19</v>
      </c>
      <c r="W1048457" s="142">
        <v>2421.8595</v>
      </c>
      <c r="X1048457" s="143">
        <v>50859.049500000001</v>
      </c>
    </row>
    <row r="1048458" spans="5:24" x14ac:dyDescent="0.2">
      <c r="E1048458" s="118" t="s">
        <v>2116</v>
      </c>
      <c r="F1048458" s="119"/>
      <c r="G1048458" s="120" t="s">
        <v>2121</v>
      </c>
      <c r="H1048458" s="37"/>
      <c r="L1048458" s="118" t="s">
        <v>2073</v>
      </c>
      <c r="M1048458" s="137"/>
      <c r="N1048458" s="126" t="s">
        <v>2122</v>
      </c>
      <c r="O1048458" s="37"/>
      <c r="P1048458" s="37"/>
      <c r="R1048458" s="118" t="s">
        <v>2113</v>
      </c>
      <c r="S1048458" s="126" t="s">
        <v>2123</v>
      </c>
      <c r="U1048458" s="141" t="s">
        <v>2124</v>
      </c>
      <c r="V1048458" s="142">
        <v>15269.89</v>
      </c>
      <c r="W1048458" s="142">
        <v>2443.1824000000001</v>
      </c>
      <c r="X1048458" s="143">
        <v>17713.072400000001</v>
      </c>
    </row>
    <row r="1048459" spans="5:24" x14ac:dyDescent="0.2">
      <c r="E1048459" s="118" t="s">
        <v>2116</v>
      </c>
      <c r="F1048459" s="119"/>
      <c r="G1048459" s="120" t="s">
        <v>2125</v>
      </c>
      <c r="H1048459" s="37"/>
      <c r="L1048459" s="118" t="s">
        <v>2073</v>
      </c>
      <c r="M1048459" s="137"/>
      <c r="N1048459" s="126" t="s">
        <v>2126</v>
      </c>
      <c r="O1048459" s="37"/>
      <c r="P1048459" s="37"/>
      <c r="R1048459" s="118" t="s">
        <v>2113</v>
      </c>
      <c r="S1048459" s="126" t="s">
        <v>2127</v>
      </c>
      <c r="U1048459" s="141" t="s">
        <v>2128</v>
      </c>
      <c r="V1048459" s="142">
        <v>113918.72</v>
      </c>
      <c r="W1048459" s="142">
        <v>18226.995200000001</v>
      </c>
      <c r="X1048459" s="143">
        <v>132145.71520000001</v>
      </c>
    </row>
    <row r="1048460" spans="5:24" x14ac:dyDescent="0.2">
      <c r="E1048460" s="118" t="s">
        <v>2116</v>
      </c>
      <c r="F1048460" s="119"/>
      <c r="G1048460" s="120" t="s">
        <v>2129</v>
      </c>
      <c r="H1048460" s="37"/>
      <c r="L1048460" s="118" t="s">
        <v>2073</v>
      </c>
      <c r="M1048460" s="137"/>
      <c r="N1048460" s="126" t="s">
        <v>2130</v>
      </c>
      <c r="O1048460" s="37"/>
      <c r="P1048460" s="37"/>
      <c r="R1048460" s="118" t="s">
        <v>2113</v>
      </c>
      <c r="S1048460" s="126" t="s">
        <v>2131</v>
      </c>
      <c r="U1048460" s="141" t="s">
        <v>2132</v>
      </c>
      <c r="V1048460" s="142">
        <v>110545.23</v>
      </c>
      <c r="W1048460" s="142">
        <v>17687.236799999999</v>
      </c>
      <c r="X1048460" s="143">
        <v>128232.46679999999</v>
      </c>
    </row>
    <row r="1048461" spans="5:24" x14ac:dyDescent="0.2">
      <c r="E1048461" s="118" t="s">
        <v>2116</v>
      </c>
      <c r="F1048461" s="119"/>
      <c r="G1048461" s="120" t="s">
        <v>74</v>
      </c>
      <c r="H1048461" s="37"/>
      <c r="L1048461" s="118" t="s">
        <v>2073</v>
      </c>
      <c r="M1048461" s="137"/>
      <c r="N1048461" s="126" t="s">
        <v>2133</v>
      </c>
      <c r="O1048461" s="37"/>
      <c r="P1048461" s="37"/>
      <c r="R1048461" s="118" t="s">
        <v>2113</v>
      </c>
      <c r="S1048461" s="126" t="s">
        <v>2134</v>
      </c>
      <c r="U1048461" s="141" t="s">
        <v>2135</v>
      </c>
      <c r="V1048461" s="142">
        <v>81305.72</v>
      </c>
      <c r="W1048461" s="142">
        <v>13008.915200000001</v>
      </c>
      <c r="X1048461" s="143">
        <v>94314.635200000004</v>
      </c>
    </row>
    <row r="1048462" spans="5:24" x14ac:dyDescent="0.2">
      <c r="E1048462" s="118" t="s">
        <v>2116</v>
      </c>
      <c r="F1048462" s="119"/>
      <c r="G1048462" s="120" t="s">
        <v>209</v>
      </c>
      <c r="H1048462" s="37"/>
      <c r="L1048462" s="118" t="s">
        <v>2073</v>
      </c>
      <c r="M1048462" s="137"/>
      <c r="N1048462" s="126" t="s">
        <v>2136</v>
      </c>
      <c r="O1048462" s="37"/>
      <c r="P1048462" s="37"/>
      <c r="R1048462" s="118" t="s">
        <v>2113</v>
      </c>
      <c r="S1048462" s="126" t="s">
        <v>2137</v>
      </c>
      <c r="U1048462" s="141" t="s">
        <v>2138</v>
      </c>
      <c r="V1048462" s="142">
        <v>102193.42</v>
      </c>
      <c r="W1048462" s="142">
        <v>16350.947200000001</v>
      </c>
      <c r="X1048462" s="143">
        <v>118544.36719999999</v>
      </c>
    </row>
    <row r="1048463" spans="5:24" x14ac:dyDescent="0.2">
      <c r="E1048463" s="118" t="s">
        <v>2116</v>
      </c>
      <c r="F1048463" s="119"/>
      <c r="G1048463" s="120" t="s">
        <v>2139</v>
      </c>
      <c r="H1048463" s="37"/>
      <c r="L1048463" s="118" t="s">
        <v>2073</v>
      </c>
      <c r="M1048463" s="137"/>
      <c r="N1048463" s="126" t="s">
        <v>2140</v>
      </c>
      <c r="O1048463" s="37"/>
      <c r="P1048463" s="37"/>
      <c r="R1048463" s="118" t="s">
        <v>2113</v>
      </c>
      <c r="S1048463" s="126" t="s">
        <v>2141</v>
      </c>
      <c r="U1048463" s="141" t="s">
        <v>2142</v>
      </c>
      <c r="V1048463" s="142">
        <v>88555.62</v>
      </c>
      <c r="W1048463" s="142">
        <v>14168.8992</v>
      </c>
      <c r="X1048463" s="143">
        <v>102724.5192</v>
      </c>
    </row>
    <row r="1048464" spans="5:24" x14ac:dyDescent="0.2">
      <c r="E1048464" s="118" t="s">
        <v>2116</v>
      </c>
      <c r="F1048464" s="119"/>
      <c r="G1048464" s="120" t="s">
        <v>2143</v>
      </c>
      <c r="H1048464" s="37"/>
      <c r="L1048464" s="118" t="s">
        <v>2073</v>
      </c>
      <c r="M1048464" s="137"/>
      <c r="N1048464" s="126" t="s">
        <v>2144</v>
      </c>
      <c r="O1048464" s="37"/>
      <c r="P1048464" s="37"/>
      <c r="R1048464" s="118" t="s">
        <v>2113</v>
      </c>
      <c r="S1048464" s="144" t="s">
        <v>2145</v>
      </c>
      <c r="U1048464" s="141" t="s">
        <v>2146</v>
      </c>
      <c r="V1048464" s="142">
        <v>11277.89</v>
      </c>
      <c r="W1048464" s="142">
        <v>1804.4623999999999</v>
      </c>
      <c r="X1048464" s="143">
        <v>13082.3524</v>
      </c>
    </row>
    <row r="1048465" spans="5:24" x14ac:dyDescent="0.2">
      <c r="E1048465" s="118" t="s">
        <v>2116</v>
      </c>
      <c r="F1048465" s="119"/>
      <c r="G1048465" s="120" t="s">
        <v>2147</v>
      </c>
      <c r="H1048465" s="37"/>
      <c r="L1048465" s="118" t="s">
        <v>2073</v>
      </c>
      <c r="M1048465" s="137"/>
      <c r="N1048465" s="126" t="s">
        <v>2148</v>
      </c>
      <c r="O1048465" s="37"/>
      <c r="P1048465" s="37"/>
      <c r="R1048465" s="118" t="s">
        <v>2113</v>
      </c>
      <c r="S1048465" s="144" t="s">
        <v>2149</v>
      </c>
      <c r="U1048465" s="141" t="s">
        <v>2150</v>
      </c>
      <c r="V1048465" s="142">
        <v>1014891.04</v>
      </c>
      <c r="W1048465" s="142">
        <v>162382.56640000001</v>
      </c>
      <c r="X1048465" s="143">
        <v>1177273.6063999999</v>
      </c>
    </row>
    <row r="1048466" spans="5:24" x14ac:dyDescent="0.2">
      <c r="E1048466" s="118" t="s">
        <v>2116</v>
      </c>
      <c r="F1048466" s="119"/>
      <c r="G1048466" s="120" t="s">
        <v>2151</v>
      </c>
      <c r="H1048466" s="37"/>
      <c r="L1048466" s="118" t="s">
        <v>2073</v>
      </c>
      <c r="M1048466" s="137"/>
      <c r="N1048466" s="126" t="s">
        <v>2152</v>
      </c>
      <c r="O1048466" s="37"/>
      <c r="P1048466" s="37"/>
      <c r="R1048466" s="118" t="s">
        <v>2113</v>
      </c>
      <c r="S1048466" s="144" t="s">
        <v>2153</v>
      </c>
      <c r="U1048466" s="141" t="s">
        <v>2154</v>
      </c>
      <c r="V1048466" s="142">
        <v>1152435.8899999999</v>
      </c>
      <c r="W1048466" s="142">
        <v>184389.74239999999</v>
      </c>
      <c r="X1048466" s="143">
        <v>1336825.6324</v>
      </c>
    </row>
    <row r="1048467" spans="5:24" ht="13.6" thickBot="1" x14ac:dyDescent="0.25">
      <c r="E1048467" s="118" t="s">
        <v>2116</v>
      </c>
      <c r="F1048467" s="119"/>
      <c r="G1048467" s="120" t="s">
        <v>2155</v>
      </c>
      <c r="H1048467" s="37"/>
      <c r="L1048467" s="118" t="s">
        <v>2073</v>
      </c>
      <c r="M1048467" s="137"/>
      <c r="N1048467" s="126" t="s">
        <v>2156</v>
      </c>
      <c r="O1048467" s="37"/>
      <c r="P1048467" s="37"/>
      <c r="R1048467" s="118" t="s">
        <v>2113</v>
      </c>
      <c r="S1048467" s="144" t="s">
        <v>2157</v>
      </c>
      <c r="U1048467" s="141" t="s">
        <v>2158</v>
      </c>
      <c r="V1048467" s="142">
        <v>1402283.3</v>
      </c>
      <c r="W1048467" s="142">
        <v>224365.32800000001</v>
      </c>
      <c r="X1048467" s="143">
        <v>1626648.628</v>
      </c>
    </row>
    <row r="1048468" spans="5:24" ht="14.3" x14ac:dyDescent="0.2">
      <c r="E1048468" s="118" t="s">
        <v>2116</v>
      </c>
      <c r="F1048468" s="119"/>
      <c r="G1048468" s="120" t="s">
        <v>189</v>
      </c>
      <c r="H1048468" s="37"/>
      <c r="L1048468" s="118" t="s">
        <v>2073</v>
      </c>
      <c r="M1048468" s="137"/>
      <c r="N1048468" s="126" t="s">
        <v>2159</v>
      </c>
      <c r="R1048468" s="118" t="s">
        <v>2113</v>
      </c>
      <c r="S1048468" s="144" t="s">
        <v>2160</v>
      </c>
      <c r="T1048468" s="145" t="s">
        <v>2161</v>
      </c>
      <c r="U1048468" s="141" t="s">
        <v>2162</v>
      </c>
      <c r="V1048468" s="142">
        <v>842370.22</v>
      </c>
      <c r="W1048468" s="142">
        <v>134779.2352</v>
      </c>
      <c r="X1048468" s="143">
        <v>977149.45519999997</v>
      </c>
    </row>
    <row r="1048469" spans="5:24" ht="13.6" thickBot="1" x14ac:dyDescent="0.25">
      <c r="E1048469" s="118" t="s">
        <v>2116</v>
      </c>
      <c r="F1048469" s="119"/>
      <c r="G1048469" s="120" t="s">
        <v>2163</v>
      </c>
      <c r="H1048469" s="37"/>
      <c r="L1048469" s="118" t="s">
        <v>2073</v>
      </c>
      <c r="M1048469" s="137"/>
      <c r="N1048469" s="126" t="s">
        <v>2164</v>
      </c>
      <c r="R1048469" s="118" t="s">
        <v>2113</v>
      </c>
      <c r="S1048469" s="144" t="s">
        <v>2165</v>
      </c>
      <c r="T1048469" s="144" t="s">
        <v>2166</v>
      </c>
      <c r="U1048469" s="141" t="s">
        <v>2167</v>
      </c>
      <c r="V1048469" s="142">
        <v>1677813.7</v>
      </c>
      <c r="W1048469" s="142">
        <v>268450.19199999998</v>
      </c>
      <c r="X1048469" s="143">
        <v>1946263.892</v>
      </c>
    </row>
    <row r="1048470" spans="5:24" ht="14.3" thickBot="1" x14ac:dyDescent="0.25">
      <c r="E1048470" s="118" t="s">
        <v>2116</v>
      </c>
      <c r="F1048470" s="119"/>
      <c r="G1048470" s="120" t="s">
        <v>2168</v>
      </c>
      <c r="H1048470" s="37"/>
      <c r="L1048470" s="118" t="s">
        <v>2073</v>
      </c>
      <c r="M1048470" s="137"/>
      <c r="N1048470" s="126" t="s">
        <v>2169</v>
      </c>
      <c r="O1048470" s="146" t="s">
        <v>2170</v>
      </c>
      <c r="P1048470" s="147"/>
      <c r="R1048470" s="118" t="s">
        <v>2113</v>
      </c>
      <c r="S1048470" s="144" t="s">
        <v>2171</v>
      </c>
      <c r="T1048470" s="144" t="s">
        <v>2172</v>
      </c>
      <c r="U1048470" s="141" t="s">
        <v>2173</v>
      </c>
      <c r="V1048470" s="142">
        <v>24999.15</v>
      </c>
      <c r="W1048470" s="142">
        <v>1249.9575000000002</v>
      </c>
      <c r="X1048470" s="143">
        <v>26249.107500000002</v>
      </c>
    </row>
    <row r="1048471" spans="5:24" x14ac:dyDescent="0.2">
      <c r="E1048471" s="118" t="s">
        <v>2116</v>
      </c>
      <c r="F1048471" s="119"/>
      <c r="G1048471" s="120" t="s">
        <v>2174</v>
      </c>
      <c r="H1048471" s="37"/>
      <c r="L1048471" s="118" t="s">
        <v>2073</v>
      </c>
      <c r="M1048471" s="137"/>
      <c r="N1048471" s="144" t="s">
        <v>2175</v>
      </c>
      <c r="O1048471" s="148" t="s">
        <v>2176</v>
      </c>
      <c r="P1048471" s="37"/>
      <c r="R1048471" s="118" t="s">
        <v>2113</v>
      </c>
      <c r="S1048471" s="144" t="s">
        <v>2177</v>
      </c>
      <c r="T1048471" s="144" t="s">
        <v>2178</v>
      </c>
      <c r="U1048471" s="141" t="s">
        <v>2179</v>
      </c>
      <c r="V1048471" s="142">
        <v>19880.560000000001</v>
      </c>
      <c r="W1048471" s="142">
        <v>994.02800000000013</v>
      </c>
      <c r="X1048471" s="143">
        <v>20874.588</v>
      </c>
    </row>
    <row r="1048472" spans="5:24" x14ac:dyDescent="0.2">
      <c r="E1048472" s="118" t="s">
        <v>2116</v>
      </c>
      <c r="F1048472" s="119"/>
      <c r="G1048472" s="120" t="s">
        <v>2180</v>
      </c>
      <c r="H1048472" s="37"/>
      <c r="L1048472" s="118" t="s">
        <v>2073</v>
      </c>
      <c r="M1048472" s="137"/>
      <c r="N1048472" s="144" t="s">
        <v>2181</v>
      </c>
      <c r="O1048472" s="149" t="s">
        <v>2182</v>
      </c>
      <c r="P1048472" s="37"/>
      <c r="R1048472" s="118" t="s">
        <v>2113</v>
      </c>
      <c r="S1048472" s="144" t="s">
        <v>2183</v>
      </c>
      <c r="T1048472" s="144" t="s">
        <v>2184</v>
      </c>
      <c r="U1048472" s="141" t="s">
        <v>2185</v>
      </c>
      <c r="V1048472" s="142">
        <v>25287.97</v>
      </c>
      <c r="W1048472" s="142">
        <v>1264.3985000000002</v>
      </c>
      <c r="X1048472" s="143">
        <v>26552.3685</v>
      </c>
    </row>
    <row r="1048473" spans="5:24" x14ac:dyDescent="0.2">
      <c r="E1048473" s="118" t="s">
        <v>2116</v>
      </c>
      <c r="F1048473" s="119"/>
      <c r="G1048473" s="120" t="s">
        <v>2186</v>
      </c>
      <c r="H1048473" s="37"/>
      <c r="L1048473" s="118" t="s">
        <v>2073</v>
      </c>
      <c r="M1048473" s="137"/>
      <c r="N1048473" s="144" t="s">
        <v>2187</v>
      </c>
      <c r="O1048473" s="149" t="s">
        <v>2188</v>
      </c>
      <c r="P1048473" s="37"/>
      <c r="R1048473" s="118" t="s">
        <v>2113</v>
      </c>
      <c r="S1048473" s="144" t="s">
        <v>2189</v>
      </c>
      <c r="T1048473" s="144" t="s">
        <v>2190</v>
      </c>
      <c r="U1048473" s="141" t="s">
        <v>2191</v>
      </c>
      <c r="V1048473" s="142">
        <v>23788.48</v>
      </c>
      <c r="W1048473" s="142">
        <v>1189.424</v>
      </c>
      <c r="X1048473" s="143">
        <v>24977.903999999999</v>
      </c>
    </row>
    <row r="1048474" spans="5:24" x14ac:dyDescent="0.2">
      <c r="E1048474" s="118" t="s">
        <v>2116</v>
      </c>
      <c r="F1048474" s="119"/>
      <c r="G1048474" s="120" t="s">
        <v>2192</v>
      </c>
      <c r="H1048474" s="37"/>
      <c r="L1048474" s="118" t="s">
        <v>2073</v>
      </c>
      <c r="M1048474" s="137"/>
      <c r="N1048474" s="144" t="s">
        <v>2193</v>
      </c>
      <c r="O1048474" s="149" t="s">
        <v>2194</v>
      </c>
      <c r="P1048474" s="37"/>
      <c r="R1048474" s="118" t="s">
        <v>2113</v>
      </c>
      <c r="S1048474" s="144" t="s">
        <v>2195</v>
      </c>
      <c r="T1048474" s="144" t="s">
        <v>2196</v>
      </c>
      <c r="U1048474" s="141" t="s">
        <v>2197</v>
      </c>
      <c r="V1048474" s="142">
        <v>27540.13</v>
      </c>
      <c r="W1048474" s="142">
        <v>1377.0065000000002</v>
      </c>
      <c r="X1048474" s="143">
        <v>28917.136500000001</v>
      </c>
    </row>
    <row r="1048475" spans="5:24" x14ac:dyDescent="0.2">
      <c r="E1048475" s="118" t="s">
        <v>2116</v>
      </c>
      <c r="F1048475" s="119"/>
      <c r="G1048475" s="120" t="s">
        <v>2198</v>
      </c>
      <c r="H1048475" s="37"/>
      <c r="L1048475" s="118" t="s">
        <v>2073</v>
      </c>
      <c r="M1048475" s="137"/>
      <c r="N1048475" s="144" t="s">
        <v>2199</v>
      </c>
      <c r="O1048475" s="149" t="s">
        <v>2194</v>
      </c>
      <c r="P1048475" s="37"/>
      <c r="R1048475" s="118" t="s">
        <v>2113</v>
      </c>
      <c r="S1048475" s="144" t="s">
        <v>2200</v>
      </c>
      <c r="T1048475" s="144" t="s">
        <v>2201</v>
      </c>
      <c r="U1048475" s="141" t="s">
        <v>2202</v>
      </c>
      <c r="V1048475" s="142">
        <v>5693.56</v>
      </c>
      <c r="W1048475" s="142">
        <v>910.96960000000013</v>
      </c>
      <c r="X1048475" s="143">
        <v>6604.5296000000008</v>
      </c>
    </row>
    <row r="1048476" spans="5:24" x14ac:dyDescent="0.2">
      <c r="E1048476" s="118" t="s">
        <v>2116</v>
      </c>
      <c r="F1048476" s="119"/>
      <c r="G1048476" s="120" t="s">
        <v>2203</v>
      </c>
      <c r="H1048476" s="37"/>
      <c r="L1048476" s="118" t="s">
        <v>2073</v>
      </c>
      <c r="M1048476" s="137"/>
      <c r="N1048476" s="144" t="s">
        <v>2204</v>
      </c>
      <c r="O1048476" s="149" t="s">
        <v>2205</v>
      </c>
      <c r="P1048476" s="37"/>
      <c r="R1048476" s="118" t="s">
        <v>2113</v>
      </c>
      <c r="S1048476" s="144" t="s">
        <v>2206</v>
      </c>
      <c r="T1048476" s="144" t="s">
        <v>2207</v>
      </c>
      <c r="U1048476" s="141" t="s">
        <v>2208</v>
      </c>
      <c r="V1048476" s="142">
        <v>8917.4</v>
      </c>
      <c r="W1048476" s="142">
        <v>1426.7839999999999</v>
      </c>
      <c r="X1048476" s="143">
        <v>10344.183999999999</v>
      </c>
    </row>
    <row r="1048477" spans="5:24" x14ac:dyDescent="0.2">
      <c r="E1048477" s="118" t="s">
        <v>2116</v>
      </c>
      <c r="F1048477" s="119"/>
      <c r="G1048477" s="120" t="s">
        <v>2209</v>
      </c>
      <c r="H1048477" s="37"/>
      <c r="L1048477" s="118" t="s">
        <v>2073</v>
      </c>
      <c r="M1048477" s="137"/>
      <c r="N1048477" s="144" t="s">
        <v>2210</v>
      </c>
      <c r="O1048477" s="149" t="s">
        <v>2211</v>
      </c>
      <c r="P1048477" s="37"/>
      <c r="R1048477" s="118" t="s">
        <v>2113</v>
      </c>
      <c r="S1048477" s="144" t="s">
        <v>2212</v>
      </c>
      <c r="T1048477" s="144" t="s">
        <v>2213</v>
      </c>
      <c r="U1048477" s="141" t="s">
        <v>2214</v>
      </c>
      <c r="V1048477" s="142">
        <v>3879.47</v>
      </c>
      <c r="W1048477" s="142">
        <v>620.71519999999998</v>
      </c>
      <c r="X1048477" s="143">
        <v>4500.1851999999999</v>
      </c>
    </row>
    <row r="1048478" spans="5:24" x14ac:dyDescent="0.2">
      <c r="E1048478" s="118" t="s">
        <v>2116</v>
      </c>
      <c r="F1048478" s="119"/>
      <c r="G1048478" s="120" t="s">
        <v>2215</v>
      </c>
      <c r="H1048478" s="37"/>
      <c r="L1048478" s="118" t="s">
        <v>2073</v>
      </c>
      <c r="M1048478" s="137"/>
      <c r="N1048478" s="144" t="s">
        <v>2216</v>
      </c>
      <c r="O1048478" s="149" t="s">
        <v>2217</v>
      </c>
      <c r="P1048478" s="37"/>
      <c r="R1048478" s="118" t="s">
        <v>2113</v>
      </c>
      <c r="S1048478" s="144" t="s">
        <v>2218</v>
      </c>
      <c r="T1048478" s="144" t="s">
        <v>2219</v>
      </c>
      <c r="U1048478" s="141" t="s">
        <v>2220</v>
      </c>
      <c r="V1048478" s="142">
        <v>10456.91</v>
      </c>
      <c r="W1048478" s="142">
        <v>522.84550000000002</v>
      </c>
      <c r="X1048478" s="143">
        <v>10979.755499999999</v>
      </c>
    </row>
    <row r="1048479" spans="5:24" x14ac:dyDescent="0.2">
      <c r="E1048479" s="118" t="s">
        <v>2116</v>
      </c>
      <c r="F1048479" s="119"/>
      <c r="G1048479" s="120" t="s">
        <v>2221</v>
      </c>
      <c r="H1048479" s="37"/>
      <c r="L1048479" s="118" t="s">
        <v>2073</v>
      </c>
      <c r="M1048479" s="137"/>
      <c r="N1048479" s="144" t="s">
        <v>2222</v>
      </c>
      <c r="O1048479" s="149" t="s">
        <v>2223</v>
      </c>
      <c r="P1048479" s="37"/>
      <c r="R1048479" s="118" t="s">
        <v>2113</v>
      </c>
      <c r="S1048479" s="144" t="s">
        <v>2224</v>
      </c>
      <c r="T1048479" s="144" t="s">
        <v>2225</v>
      </c>
      <c r="U1048479" s="141" t="s">
        <v>2226</v>
      </c>
      <c r="V1048479" s="142">
        <v>9017.68</v>
      </c>
      <c r="W1048479" s="142">
        <v>450.88400000000001</v>
      </c>
      <c r="X1048479" s="143">
        <v>9468.5640000000003</v>
      </c>
    </row>
    <row r="1048480" spans="5:24" ht="13.6" thickBot="1" x14ac:dyDescent="0.25">
      <c r="E1048480" s="118" t="s">
        <v>2116</v>
      </c>
      <c r="F1048480" s="119"/>
      <c r="G1048480" s="120" t="s">
        <v>125</v>
      </c>
      <c r="H1048480" s="37"/>
      <c r="L1048480" s="118" t="s">
        <v>2073</v>
      </c>
      <c r="M1048480" s="137"/>
      <c r="N1048480" s="144" t="s">
        <v>2227</v>
      </c>
      <c r="O1048480" s="149" t="s">
        <v>2228</v>
      </c>
      <c r="P1048480" s="37"/>
      <c r="R1048480" s="118" t="s">
        <v>2113</v>
      </c>
      <c r="S1048480" s="144" t="s">
        <v>2229</v>
      </c>
      <c r="T1048480" s="144" t="s">
        <v>2230</v>
      </c>
      <c r="U1048480" s="141" t="s">
        <v>2231</v>
      </c>
      <c r="V1048480" s="142">
        <v>11506.02</v>
      </c>
      <c r="W1048480" s="142">
        <v>575.30100000000004</v>
      </c>
      <c r="X1048480" s="143">
        <v>12081.321</v>
      </c>
    </row>
    <row r="1048481" spans="5:24" ht="13.6" thickBot="1" x14ac:dyDescent="0.25">
      <c r="E1048481" s="118" t="s">
        <v>2116</v>
      </c>
      <c r="F1048481" s="119"/>
      <c r="G1048481" s="120" t="s">
        <v>301</v>
      </c>
      <c r="H1048481" s="37"/>
      <c r="L1048481" s="118" t="s">
        <v>2073</v>
      </c>
      <c r="M1048481" s="137"/>
      <c r="N1048481" s="144" t="s">
        <v>2232</v>
      </c>
      <c r="O1048481" s="149" t="s">
        <v>2233</v>
      </c>
      <c r="P1048481" s="37"/>
      <c r="Q1048481" s="150" t="s">
        <v>2234</v>
      </c>
      <c r="R1048481" s="118" t="s">
        <v>2113</v>
      </c>
      <c r="S1048481" s="144" t="s">
        <v>2235</v>
      </c>
      <c r="T1048481" s="144" t="s">
        <v>2236</v>
      </c>
      <c r="U1048481" s="141" t="s">
        <v>2237</v>
      </c>
      <c r="V1048481" s="142">
        <v>17176.740000000002</v>
      </c>
      <c r="W1048481" s="142">
        <v>858.8370000000001</v>
      </c>
      <c r="X1048481" s="143">
        <v>18035.577000000001</v>
      </c>
    </row>
    <row r="1048482" spans="5:24" x14ac:dyDescent="0.2">
      <c r="E1048482" s="118" t="s">
        <v>2116</v>
      </c>
      <c r="F1048482" s="119"/>
      <c r="G1048482" s="120" t="s">
        <v>2238</v>
      </c>
      <c r="H1048482" s="37"/>
      <c r="L1048482" s="118" t="s">
        <v>2073</v>
      </c>
      <c r="M1048482" s="137"/>
      <c r="N1048482" s="144" t="s">
        <v>2239</v>
      </c>
      <c r="O1048482" s="149" t="s">
        <v>2240</v>
      </c>
      <c r="P1048482" s="151"/>
      <c r="Q1048482" s="151" t="s">
        <v>59</v>
      </c>
      <c r="R1048482" s="118" t="s">
        <v>2113</v>
      </c>
      <c r="S1048482" s="144" t="s">
        <v>2241</v>
      </c>
      <c r="T1048482" s="144" t="s">
        <v>2242</v>
      </c>
      <c r="U1048482" s="141" t="s">
        <v>2243</v>
      </c>
      <c r="V1048482" s="142">
        <v>9179.68</v>
      </c>
      <c r="W1048482" s="142">
        <v>458.98400000000004</v>
      </c>
      <c r="X1048482" s="143">
        <v>9638.6640000000007</v>
      </c>
    </row>
    <row r="1048483" spans="5:24" x14ac:dyDescent="0.2">
      <c r="E1048483" s="118" t="s">
        <v>2116</v>
      </c>
      <c r="F1048483" s="119"/>
      <c r="G1048483" s="120" t="s">
        <v>2244</v>
      </c>
      <c r="H1048483" s="37"/>
      <c r="L1048483" s="118" t="s">
        <v>2073</v>
      </c>
      <c r="M1048483" s="137"/>
      <c r="N1048483" s="144" t="s">
        <v>2245</v>
      </c>
      <c r="O1048483" s="149" t="s">
        <v>2246</v>
      </c>
      <c r="P1048483" s="152"/>
      <c r="Q1048483" s="152" t="s">
        <v>185</v>
      </c>
      <c r="R1048483" s="118" t="s">
        <v>2113</v>
      </c>
      <c r="S1048483" s="144" t="s">
        <v>2247</v>
      </c>
      <c r="T1048483" s="144" t="s">
        <v>2248</v>
      </c>
      <c r="U1048483" s="141" t="s">
        <v>2249</v>
      </c>
      <c r="V1048483" s="142">
        <v>1645.08</v>
      </c>
      <c r="W1048483" s="142">
        <v>263.21280000000002</v>
      </c>
      <c r="X1048483" s="143">
        <v>1908.2927999999999</v>
      </c>
    </row>
    <row r="1048484" spans="5:24" x14ac:dyDescent="0.2">
      <c r="E1048484" s="118" t="s">
        <v>2116</v>
      </c>
      <c r="F1048484" s="119"/>
      <c r="G1048484" s="120" t="s">
        <v>2250</v>
      </c>
      <c r="H1048484" s="37"/>
      <c r="L1048484" s="118" t="s">
        <v>2073</v>
      </c>
      <c r="M1048484" s="137"/>
      <c r="N1048484" s="144" t="s">
        <v>2251</v>
      </c>
      <c r="O1048484" s="149" t="s">
        <v>2252</v>
      </c>
      <c r="P1048484" s="152"/>
      <c r="Q1048484" s="152" t="s">
        <v>208</v>
      </c>
      <c r="R1048484" s="118" t="s">
        <v>2113</v>
      </c>
      <c r="S1048484" s="144" t="s">
        <v>2253</v>
      </c>
      <c r="T1048484" s="144" t="s">
        <v>2254</v>
      </c>
      <c r="U1048484" s="141" t="s">
        <v>2255</v>
      </c>
      <c r="V1048484" s="142">
        <v>988181.27</v>
      </c>
      <c r="W1048484" s="142">
        <v>158109.00320000001</v>
      </c>
      <c r="X1048484" s="143">
        <v>1146290.2731999999</v>
      </c>
    </row>
    <row r="1048485" spans="5:24" x14ac:dyDescent="0.2">
      <c r="E1048485" s="118" t="s">
        <v>2116</v>
      </c>
      <c r="F1048485" s="119"/>
      <c r="G1048485" s="120" t="s">
        <v>1172</v>
      </c>
      <c r="H1048485" s="37"/>
      <c r="L1048485" s="118" t="s">
        <v>2073</v>
      </c>
      <c r="M1048485" s="137"/>
      <c r="N1048485" s="144" t="s">
        <v>2256</v>
      </c>
      <c r="O1048485" s="149" t="s">
        <v>2257</v>
      </c>
      <c r="P1048485" s="152"/>
      <c r="Q1048485" s="152" t="s">
        <v>209</v>
      </c>
      <c r="R1048485" s="118" t="s">
        <v>2113</v>
      </c>
      <c r="S1048485" s="144" t="s">
        <v>2258</v>
      </c>
      <c r="T1048485" s="144" t="s">
        <v>2259</v>
      </c>
      <c r="U1048485" s="141" t="s">
        <v>2260</v>
      </c>
      <c r="V1048485" s="142">
        <v>13150.07</v>
      </c>
      <c r="W1048485" s="142">
        <v>657.50350000000003</v>
      </c>
      <c r="X1048485" s="143">
        <v>13807.5735</v>
      </c>
    </row>
    <row r="1048486" spans="5:24" x14ac:dyDescent="0.2">
      <c r="E1048486" s="118" t="s">
        <v>2116</v>
      </c>
      <c r="F1048486" s="119"/>
      <c r="G1048486" s="120" t="s">
        <v>2261</v>
      </c>
      <c r="H1048486" s="37"/>
      <c r="L1048486" s="118" t="s">
        <v>2073</v>
      </c>
      <c r="M1048486" s="137"/>
      <c r="N1048486" s="144" t="s">
        <v>2262</v>
      </c>
      <c r="O1048486" s="149" t="s">
        <v>2263</v>
      </c>
      <c r="P1048486" s="152"/>
      <c r="Q1048486" s="152" t="s">
        <v>256</v>
      </c>
      <c r="R1048486" s="118" t="s">
        <v>2264</v>
      </c>
      <c r="S1048486" s="144" t="s">
        <v>2265</v>
      </c>
      <c r="T1048486" s="144" t="s">
        <v>2266</v>
      </c>
      <c r="U1048486" s="141" t="s">
        <v>2267</v>
      </c>
      <c r="V1048486" s="142">
        <v>5245.53</v>
      </c>
      <c r="W1048486" s="142">
        <v>262.2765</v>
      </c>
      <c r="X1048486" s="143">
        <v>5507.8064999999997</v>
      </c>
    </row>
    <row r="1048487" spans="5:24" x14ac:dyDescent="0.2">
      <c r="E1048487" s="118" t="s">
        <v>2116</v>
      </c>
      <c r="F1048487" s="119"/>
      <c r="G1048487" s="120" t="s">
        <v>2268</v>
      </c>
      <c r="H1048487" s="37"/>
      <c r="L1048487" s="118" t="s">
        <v>2073</v>
      </c>
      <c r="M1048487" s="137"/>
      <c r="N1048487" s="144" t="s">
        <v>2269</v>
      </c>
      <c r="O1048487" s="149" t="s">
        <v>2270</v>
      </c>
      <c r="P1048487" s="152"/>
      <c r="Q1048487" s="152" t="s">
        <v>86</v>
      </c>
      <c r="R1048487" s="118" t="s">
        <v>2264</v>
      </c>
      <c r="S1048487" s="144" t="s">
        <v>2271</v>
      </c>
      <c r="T1048487" s="144" t="s">
        <v>2272</v>
      </c>
      <c r="U1048487" s="141" t="s">
        <v>2273</v>
      </c>
      <c r="V1048487" s="142">
        <v>7608.49</v>
      </c>
      <c r="W1048487" s="142">
        <v>380.42450000000002</v>
      </c>
      <c r="X1048487" s="143">
        <v>7988.9144999999999</v>
      </c>
    </row>
    <row r="1048488" spans="5:24" x14ac:dyDescent="0.2">
      <c r="E1048488" s="118" t="s">
        <v>2116</v>
      </c>
      <c r="F1048488" s="119"/>
      <c r="G1048488" s="120" t="s">
        <v>155</v>
      </c>
      <c r="H1048488" s="37"/>
      <c r="L1048488" s="118" t="s">
        <v>2073</v>
      </c>
      <c r="M1048488" s="137"/>
      <c r="N1048488" s="144" t="s">
        <v>2274</v>
      </c>
      <c r="O1048488" s="149" t="s">
        <v>2275</v>
      </c>
      <c r="P1048488" s="152"/>
      <c r="Q1048488" s="152" t="s">
        <v>450</v>
      </c>
      <c r="R1048488" s="118" t="s">
        <v>2264</v>
      </c>
      <c r="S1048488" s="144" t="s">
        <v>2276</v>
      </c>
      <c r="T1048488" s="144" t="s">
        <v>2277</v>
      </c>
      <c r="U1048488" s="141" t="s">
        <v>2278</v>
      </c>
      <c r="V1048488" s="142">
        <v>11721.78</v>
      </c>
      <c r="W1048488" s="142">
        <v>586.08900000000006</v>
      </c>
      <c r="X1048488" s="143">
        <v>12307.869000000001</v>
      </c>
    </row>
    <row r="1048489" spans="5:24" x14ac:dyDescent="0.2">
      <c r="E1048489" s="118" t="s">
        <v>2116</v>
      </c>
      <c r="F1048489" s="119"/>
      <c r="G1048489" s="120" t="s">
        <v>2279</v>
      </c>
      <c r="H1048489" s="37"/>
      <c r="L1048489" s="118" t="s">
        <v>2073</v>
      </c>
      <c r="M1048489" s="137"/>
      <c r="N1048489" s="144" t="s">
        <v>2280</v>
      </c>
      <c r="O1048489" s="149" t="s">
        <v>2281</v>
      </c>
      <c r="P1048489" s="152"/>
      <c r="Q1048489" s="152" t="s">
        <v>485</v>
      </c>
      <c r="R1048489" s="118" t="s">
        <v>2264</v>
      </c>
      <c r="S1048489" s="144" t="s">
        <v>2282</v>
      </c>
      <c r="T1048489" s="144" t="s">
        <v>2283</v>
      </c>
      <c r="U1048489" s="141" t="s">
        <v>2284</v>
      </c>
      <c r="V1048489" s="142">
        <v>11506.02</v>
      </c>
      <c r="W1048489" s="142">
        <v>575.30100000000004</v>
      </c>
      <c r="X1048489" s="143">
        <v>12081.321</v>
      </c>
    </row>
    <row r="1048490" spans="5:24" x14ac:dyDescent="0.2">
      <c r="E1048490" s="118" t="s">
        <v>2116</v>
      </c>
      <c r="F1048490" s="119"/>
      <c r="G1048490" s="120" t="s">
        <v>2285</v>
      </c>
      <c r="H1048490" s="37"/>
      <c r="L1048490" s="118" t="s">
        <v>2073</v>
      </c>
      <c r="M1048490" s="137"/>
      <c r="N1048490" s="144" t="s">
        <v>2286</v>
      </c>
      <c r="O1048490" s="149" t="s">
        <v>2287</v>
      </c>
      <c r="P1048490" s="152"/>
      <c r="Q1048490" s="152" t="s">
        <v>564</v>
      </c>
      <c r="R1048490" s="118" t="s">
        <v>2264</v>
      </c>
      <c r="S1048490" s="144" t="s">
        <v>2288</v>
      </c>
      <c r="T1048490" s="144" t="s">
        <v>2289</v>
      </c>
      <c r="U1048490" s="141" t="s">
        <v>2290</v>
      </c>
      <c r="V1048490" s="142">
        <v>11506.02</v>
      </c>
      <c r="W1048490" s="142">
        <v>575.30100000000004</v>
      </c>
      <c r="X1048490" s="143">
        <v>12081.321</v>
      </c>
    </row>
    <row r="1048491" spans="5:24" x14ac:dyDescent="0.2">
      <c r="E1048491" s="118" t="s">
        <v>2116</v>
      </c>
      <c r="F1048491" s="119"/>
      <c r="G1048491" s="120" t="s">
        <v>2291</v>
      </c>
      <c r="H1048491" s="37"/>
      <c r="L1048491" s="118" t="s">
        <v>2073</v>
      </c>
      <c r="M1048491" s="137"/>
      <c r="N1048491" s="144" t="s">
        <v>2292</v>
      </c>
      <c r="O1048491" s="149" t="s">
        <v>2293</v>
      </c>
      <c r="P1048491" s="152"/>
      <c r="Q1048491" s="152" t="s">
        <v>220</v>
      </c>
      <c r="R1048491" s="118" t="s">
        <v>2264</v>
      </c>
      <c r="S1048491" s="144" t="s">
        <v>2294</v>
      </c>
      <c r="T1048491" s="144" t="s">
        <v>2295</v>
      </c>
      <c r="U1048491" s="141" t="s">
        <v>2296</v>
      </c>
      <c r="V1048491" s="142">
        <v>24584.37</v>
      </c>
      <c r="W1048491" s="142">
        <v>1229.2184999999999</v>
      </c>
      <c r="X1048491" s="143">
        <v>25813.588499999998</v>
      </c>
    </row>
    <row r="1048492" spans="5:24" x14ac:dyDescent="0.2">
      <c r="E1048492" s="118" t="s">
        <v>2116</v>
      </c>
      <c r="F1048492" s="119"/>
      <c r="G1048492" s="120" t="s">
        <v>2297</v>
      </c>
      <c r="H1048492" s="37"/>
      <c r="L1048492" s="118" t="s">
        <v>2073</v>
      </c>
      <c r="M1048492" s="137"/>
      <c r="N1048492" s="144" t="s">
        <v>2298</v>
      </c>
      <c r="O1048492" s="149" t="s">
        <v>2299</v>
      </c>
      <c r="P1048492" s="152"/>
      <c r="Q1048492" s="152" t="s">
        <v>674</v>
      </c>
      <c r="R1048492" s="118" t="s">
        <v>2264</v>
      </c>
      <c r="S1048492" s="144" t="s">
        <v>2300</v>
      </c>
      <c r="T1048492" s="144" t="s">
        <v>2301</v>
      </c>
      <c r="U1048492" s="141" t="s">
        <v>2302</v>
      </c>
      <c r="V1048492" s="142">
        <v>3915.64</v>
      </c>
      <c r="W1048492" s="142">
        <v>626.50239999999997</v>
      </c>
      <c r="X1048492" s="143">
        <v>4542.1423999999997</v>
      </c>
    </row>
    <row r="1048493" spans="5:24" x14ac:dyDescent="0.2">
      <c r="E1048493" s="118" t="s">
        <v>2116</v>
      </c>
      <c r="F1048493" s="119"/>
      <c r="G1048493" s="120" t="s">
        <v>2303</v>
      </c>
      <c r="H1048493" s="37"/>
      <c r="L1048493" s="118" t="s">
        <v>2073</v>
      </c>
      <c r="M1048493" s="137"/>
      <c r="N1048493" s="144" t="s">
        <v>2304</v>
      </c>
      <c r="O1048493" s="149" t="s">
        <v>2305</v>
      </c>
      <c r="P1048493" s="152"/>
      <c r="Q1048493" s="152" t="s">
        <v>904</v>
      </c>
      <c r="R1048493" s="118" t="s">
        <v>2264</v>
      </c>
      <c r="S1048493" s="144" t="s">
        <v>2306</v>
      </c>
      <c r="T1048493" s="144" t="s">
        <v>2307</v>
      </c>
      <c r="U1048493" s="141" t="s">
        <v>2308</v>
      </c>
      <c r="V1048493" s="142">
        <v>26050.35</v>
      </c>
      <c r="W1048493" s="142">
        <v>4168.0559999999996</v>
      </c>
      <c r="X1048493" s="143">
        <v>30218.405999999999</v>
      </c>
    </row>
    <row r="1048494" spans="5:24" x14ac:dyDescent="0.2">
      <c r="E1048494" s="118" t="s">
        <v>2116</v>
      </c>
      <c r="F1048494" s="119"/>
      <c r="G1048494" s="120" t="s">
        <v>2309</v>
      </c>
      <c r="H1048494" s="37"/>
      <c r="L1048494" s="118" t="s">
        <v>2073</v>
      </c>
      <c r="M1048494" s="137"/>
      <c r="N1048494" s="144" t="s">
        <v>2310</v>
      </c>
      <c r="O1048494" s="149" t="s">
        <v>2311</v>
      </c>
      <c r="P1048494" s="152"/>
      <c r="Q1048494" s="152" t="s">
        <v>964</v>
      </c>
      <c r="R1048494" s="118" t="s">
        <v>2264</v>
      </c>
      <c r="S1048494" s="144" t="s">
        <v>2312</v>
      </c>
      <c r="T1048494" s="144" t="s">
        <v>2313</v>
      </c>
      <c r="U1048494" s="141" t="s">
        <v>2314</v>
      </c>
      <c r="V1048494" s="142">
        <v>8024.89</v>
      </c>
      <c r="W1048494" s="142">
        <v>1283.9824000000001</v>
      </c>
      <c r="X1048494" s="143">
        <v>9308.8724000000002</v>
      </c>
    </row>
    <row r="1048495" spans="5:24" x14ac:dyDescent="0.2">
      <c r="E1048495" s="118" t="s">
        <v>2116</v>
      </c>
      <c r="F1048495" s="119"/>
      <c r="G1048495" s="120" t="s">
        <v>2315</v>
      </c>
      <c r="H1048495" s="37"/>
      <c r="L1048495" s="118" t="s">
        <v>2073</v>
      </c>
      <c r="M1048495" s="137"/>
      <c r="N1048495" s="144" t="s">
        <v>2316</v>
      </c>
      <c r="O1048495" s="149" t="s">
        <v>1974</v>
      </c>
      <c r="P1048495" s="152"/>
      <c r="Q1048495" s="152" t="s">
        <v>1037</v>
      </c>
      <c r="R1048495" s="118" t="s">
        <v>2264</v>
      </c>
      <c r="S1048495" s="144" t="s">
        <v>2317</v>
      </c>
      <c r="T1048495" s="144" t="s">
        <v>2318</v>
      </c>
      <c r="U1048495" s="141" t="s">
        <v>2319</v>
      </c>
      <c r="V1048495" s="142">
        <v>15505.17</v>
      </c>
      <c r="W1048495" s="142">
        <v>2480.8272000000002</v>
      </c>
      <c r="X1048495" s="143">
        <v>17985.997200000002</v>
      </c>
    </row>
    <row r="1048496" spans="5:24" x14ac:dyDescent="0.2">
      <c r="E1048496" s="118" t="s">
        <v>2116</v>
      </c>
      <c r="F1048496" s="119"/>
      <c r="G1048496" s="120" t="s">
        <v>2320</v>
      </c>
      <c r="H1048496" s="37"/>
      <c r="L1048496" s="118" t="s">
        <v>2073</v>
      </c>
      <c r="M1048496" s="137"/>
      <c r="N1048496" s="144" t="s">
        <v>2321</v>
      </c>
      <c r="O1048496" s="149" t="s">
        <v>2322</v>
      </c>
      <c r="P1048496" s="152"/>
      <c r="Q1048496" s="152" t="s">
        <v>1066</v>
      </c>
      <c r="R1048496" s="118" t="s">
        <v>2264</v>
      </c>
      <c r="S1048496" s="144" t="s">
        <v>2323</v>
      </c>
      <c r="T1048496" s="144" t="s">
        <v>2324</v>
      </c>
      <c r="U1048496" s="141" t="s">
        <v>2325</v>
      </c>
      <c r="V1048496" s="142">
        <v>11675.5</v>
      </c>
      <c r="W1048496" s="142">
        <v>1868.08</v>
      </c>
      <c r="X1048496" s="143">
        <v>13543.58</v>
      </c>
    </row>
    <row r="1048497" spans="2:24" x14ac:dyDescent="0.2">
      <c r="E1048497" s="118" t="s">
        <v>2116</v>
      </c>
      <c r="F1048497" s="119"/>
      <c r="G1048497" s="120" t="s">
        <v>2326</v>
      </c>
      <c r="H1048497" s="37"/>
      <c r="L1048497" s="118" t="s">
        <v>2327</v>
      </c>
      <c r="M1048497" s="137"/>
      <c r="N1048497" s="144" t="s">
        <v>2328</v>
      </c>
      <c r="O1048497" s="149" t="s">
        <v>2329</v>
      </c>
      <c r="P1048497" s="152"/>
      <c r="Q1048497" s="152" t="s">
        <v>1127</v>
      </c>
      <c r="R1048497" s="118" t="s">
        <v>2264</v>
      </c>
      <c r="S1048497" s="144" t="s">
        <v>2330</v>
      </c>
      <c r="T1048497" s="144" t="s">
        <v>2331</v>
      </c>
      <c r="U1048497" s="141" t="s">
        <v>2332</v>
      </c>
      <c r="V1048497" s="142">
        <v>255858.45</v>
      </c>
      <c r="W1048497" s="142">
        <v>40937.352000000006</v>
      </c>
      <c r="X1048497" s="143">
        <v>296795.80200000003</v>
      </c>
    </row>
    <row r="1048498" spans="2:24" x14ac:dyDescent="0.2">
      <c r="E1048498" s="118" t="s">
        <v>2116</v>
      </c>
      <c r="F1048498" s="119"/>
      <c r="G1048498" s="120" t="s">
        <v>2333</v>
      </c>
      <c r="H1048498" s="37"/>
      <c r="L1048498" s="118" t="s">
        <v>2327</v>
      </c>
      <c r="M1048498" s="137"/>
      <c r="N1048498" s="144" t="s">
        <v>2334</v>
      </c>
      <c r="O1048498" s="149" t="s">
        <v>2335</v>
      </c>
      <c r="P1048498" s="152"/>
      <c r="Q1048498" s="152" t="s">
        <v>132</v>
      </c>
      <c r="R1048498" s="118" t="s">
        <v>2264</v>
      </c>
      <c r="S1048498" s="144" t="s">
        <v>2336</v>
      </c>
      <c r="T1048498" s="144" t="s">
        <v>2337</v>
      </c>
      <c r="U1048498" s="141" t="s">
        <v>2338</v>
      </c>
      <c r="V1048498" s="142">
        <v>318465.38</v>
      </c>
      <c r="W1048498" s="142">
        <v>50954.460800000001</v>
      </c>
      <c r="X1048498" s="143">
        <v>369419.84080000001</v>
      </c>
    </row>
    <row r="1048499" spans="2:24" x14ac:dyDescent="0.2">
      <c r="E1048499" s="118" t="s">
        <v>2339</v>
      </c>
      <c r="F1048499" s="119"/>
      <c r="G1048499" s="120" t="s">
        <v>2339</v>
      </c>
      <c r="H1048499" s="37"/>
      <c r="L1048499" s="118" t="s">
        <v>2327</v>
      </c>
      <c r="M1048499" s="137"/>
      <c r="N1048499" s="144" t="s">
        <v>2340</v>
      </c>
      <c r="O1048499" s="149" t="s">
        <v>2341</v>
      </c>
      <c r="P1048499" s="152"/>
      <c r="Q1048499" s="152" t="s">
        <v>1304</v>
      </c>
      <c r="R1048499" s="118" t="s">
        <v>2264</v>
      </c>
      <c r="S1048499" s="144" t="s">
        <v>2342</v>
      </c>
      <c r="T1048499" s="144" t="s">
        <v>2343</v>
      </c>
      <c r="U1048499" s="141" t="s">
        <v>2344</v>
      </c>
      <c r="V1048499" s="142">
        <v>519430.89</v>
      </c>
      <c r="W1048499" s="142">
        <v>83108.9424</v>
      </c>
      <c r="X1048499" s="143">
        <v>602539.83239999996</v>
      </c>
    </row>
    <row r="1048500" spans="2:24" x14ac:dyDescent="0.2">
      <c r="E1048500" s="118" t="s">
        <v>2339</v>
      </c>
      <c r="F1048500" s="119"/>
      <c r="G1048500" s="120" t="s">
        <v>2345</v>
      </c>
      <c r="H1048500" s="37"/>
      <c r="L1048500" s="118" t="s">
        <v>2327</v>
      </c>
      <c r="M1048500" s="137"/>
      <c r="N1048500" s="144" t="s">
        <v>2346</v>
      </c>
      <c r="O1048500" s="149" t="s">
        <v>2347</v>
      </c>
      <c r="P1048500" s="152"/>
      <c r="Q1048500" s="152" t="s">
        <v>1433</v>
      </c>
      <c r="R1048500" s="118" t="s">
        <v>2264</v>
      </c>
      <c r="S1048500" s="144" t="s">
        <v>2348</v>
      </c>
      <c r="T1048500" s="144" t="s">
        <v>2349</v>
      </c>
      <c r="U1048500" s="141" t="s">
        <v>2350</v>
      </c>
      <c r="V1048500" s="142">
        <v>124473.35</v>
      </c>
      <c r="W1048500" s="142">
        <v>19915.736000000001</v>
      </c>
      <c r="X1048500" s="143">
        <v>144389.08600000001</v>
      </c>
    </row>
    <row r="1048501" spans="2:24" x14ac:dyDescent="0.2">
      <c r="E1048501" s="118" t="s">
        <v>2339</v>
      </c>
      <c r="F1048501" s="119"/>
      <c r="G1048501" s="120" t="s">
        <v>2351</v>
      </c>
      <c r="H1048501" s="37"/>
      <c r="L1048501" s="118" t="s">
        <v>2327</v>
      </c>
      <c r="M1048501" s="137"/>
      <c r="N1048501" s="144" t="s">
        <v>2352</v>
      </c>
      <c r="O1048501" s="149" t="s">
        <v>2353</v>
      </c>
      <c r="P1048501" s="152"/>
      <c r="Q1048501" s="152" t="s">
        <v>434</v>
      </c>
      <c r="R1048501" s="118" t="s">
        <v>2264</v>
      </c>
      <c r="S1048501" s="144" t="s">
        <v>2354</v>
      </c>
      <c r="T1048501" s="144" t="s">
        <v>2355</v>
      </c>
      <c r="U1048501" s="141" t="s">
        <v>2356</v>
      </c>
      <c r="V1048501" s="142">
        <v>124473.35</v>
      </c>
      <c r="W1048501" s="142">
        <v>19915.736000000001</v>
      </c>
      <c r="X1048501" s="143">
        <v>144389.08600000001</v>
      </c>
    </row>
    <row r="1048502" spans="2:24" x14ac:dyDescent="0.2">
      <c r="E1048502" s="118" t="s">
        <v>2339</v>
      </c>
      <c r="F1048502" s="119"/>
      <c r="G1048502" s="120" t="s">
        <v>2357</v>
      </c>
      <c r="H1048502" s="37"/>
      <c r="L1048502" s="118" t="s">
        <v>2358</v>
      </c>
      <c r="M1048502" s="137"/>
      <c r="N1048502" s="144" t="s">
        <v>2359</v>
      </c>
      <c r="O1048502" s="149" t="s">
        <v>2360</v>
      </c>
      <c r="P1048502" s="152"/>
      <c r="Q1048502" s="152" t="s">
        <v>1508</v>
      </c>
      <c r="R1048502" s="118" t="s">
        <v>2264</v>
      </c>
      <c r="S1048502" s="144" t="s">
        <v>2361</v>
      </c>
      <c r="T1048502" s="144" t="s">
        <v>2362</v>
      </c>
      <c r="U1048502" s="141" t="s">
        <v>2363</v>
      </c>
      <c r="V1048502" s="142">
        <v>2093.9699999999998</v>
      </c>
      <c r="W1048502" s="142">
        <v>335.03519999999997</v>
      </c>
      <c r="X1048502" s="143">
        <v>2429.0051999999996</v>
      </c>
    </row>
    <row r="1048503" spans="2:24" x14ac:dyDescent="0.2">
      <c r="E1048503" s="118" t="s">
        <v>2339</v>
      </c>
      <c r="F1048503" s="119"/>
      <c r="G1048503" s="120" t="s">
        <v>2364</v>
      </c>
      <c r="H1048503" s="37"/>
      <c r="L1048503" s="118" t="s">
        <v>2358</v>
      </c>
      <c r="M1048503" s="137"/>
      <c r="N1048503" s="144" t="s">
        <v>2365</v>
      </c>
      <c r="O1048503" s="149" t="s">
        <v>2366</v>
      </c>
      <c r="P1048503" s="152"/>
      <c r="Q1048503" s="152" t="s">
        <v>552</v>
      </c>
      <c r="R1048503" s="118" t="s">
        <v>2264</v>
      </c>
      <c r="S1048503" s="144" t="s">
        <v>2367</v>
      </c>
      <c r="T1048503" s="144" t="s">
        <v>2368</v>
      </c>
      <c r="U1048503" s="141" t="s">
        <v>2369</v>
      </c>
      <c r="V1048503" s="142">
        <v>787.6</v>
      </c>
      <c r="W1048503" s="142">
        <v>126.01600000000001</v>
      </c>
      <c r="X1048503" s="143">
        <v>913.61599999999999</v>
      </c>
    </row>
    <row r="1048504" spans="2:24" x14ac:dyDescent="0.2">
      <c r="E1048504" s="118" t="s">
        <v>2339</v>
      </c>
      <c r="F1048504" s="119"/>
      <c r="G1048504" s="120" t="s">
        <v>2370</v>
      </c>
      <c r="H1048504" s="37"/>
      <c r="L1048504" s="118" t="s">
        <v>2371</v>
      </c>
      <c r="M1048504" s="137"/>
      <c r="N1048504" s="144" t="s">
        <v>2372</v>
      </c>
      <c r="O1048504" s="149" t="s">
        <v>2373</v>
      </c>
      <c r="P1048504" s="152"/>
      <c r="Q1048504" s="152" t="s">
        <v>1925</v>
      </c>
      <c r="R1048504" s="118" t="s">
        <v>2264</v>
      </c>
      <c r="S1048504" s="144" t="s">
        <v>2374</v>
      </c>
      <c r="T1048504" s="144" t="s">
        <v>2375</v>
      </c>
      <c r="U1048504" s="141" t="s">
        <v>2376</v>
      </c>
      <c r="V1048504" s="142">
        <v>821.69</v>
      </c>
      <c r="W1048504" s="142">
        <v>131.47040000000001</v>
      </c>
      <c r="X1048504" s="143">
        <v>953.1604000000001</v>
      </c>
    </row>
    <row r="1048505" spans="2:24" ht="13.6" thickBot="1" x14ac:dyDescent="0.25">
      <c r="E1048505" s="118" t="s">
        <v>2339</v>
      </c>
      <c r="F1048505" s="119"/>
      <c r="G1048505" s="120" t="s">
        <v>2377</v>
      </c>
      <c r="H1048505" s="37"/>
      <c r="L1048505" s="118" t="s">
        <v>2371</v>
      </c>
      <c r="M1048505" s="137"/>
      <c r="N1048505" s="144" t="s">
        <v>2378</v>
      </c>
      <c r="O1048505" s="149" t="s">
        <v>2379</v>
      </c>
      <c r="P1048505" s="152"/>
      <c r="Q1048505" s="152" t="s">
        <v>2116</v>
      </c>
      <c r="R1048505" s="118" t="s">
        <v>2264</v>
      </c>
      <c r="S1048505" s="144" t="s">
        <v>2380</v>
      </c>
      <c r="T1048505" s="144" t="s">
        <v>2381</v>
      </c>
      <c r="U1048505" s="141" t="s">
        <v>2382</v>
      </c>
      <c r="V1048505" s="142">
        <v>943.42</v>
      </c>
      <c r="W1048505" s="142">
        <v>150.94720000000001</v>
      </c>
      <c r="X1048505" s="143">
        <v>1094.3671999999999</v>
      </c>
    </row>
    <row r="1048506" spans="2:24" ht="14.95" thickBot="1" x14ac:dyDescent="0.3">
      <c r="B1048506" s="153" t="s">
        <v>2383</v>
      </c>
      <c r="C1048506" s="154"/>
      <c r="E1048506" s="118" t="s">
        <v>2384</v>
      </c>
      <c r="F1048506" s="119"/>
      <c r="G1048506" s="120" t="s">
        <v>2385</v>
      </c>
      <c r="H1048506" s="37"/>
      <c r="L1048506" s="118" t="s">
        <v>2371</v>
      </c>
      <c r="M1048506" s="137"/>
      <c r="N1048506" s="144" t="s">
        <v>2386</v>
      </c>
      <c r="O1048506" s="149" t="s">
        <v>2387</v>
      </c>
      <c r="P1048506" s="152"/>
      <c r="Q1048506" s="152" t="s">
        <v>2339</v>
      </c>
      <c r="R1048506" s="118" t="s">
        <v>2264</v>
      </c>
      <c r="S1048506" s="144" t="s">
        <v>2388</v>
      </c>
      <c r="T1048506" s="144" t="s">
        <v>2389</v>
      </c>
      <c r="U1048506" s="141" t="s">
        <v>2390</v>
      </c>
      <c r="V1048506" s="142">
        <v>1094.6199999999999</v>
      </c>
      <c r="W1048506" s="142">
        <v>175.13919999999999</v>
      </c>
      <c r="X1048506" s="143">
        <v>1269.7592</v>
      </c>
    </row>
    <row r="1048507" spans="2:24" ht="14.3" x14ac:dyDescent="0.2">
      <c r="B1048507" s="155" t="s">
        <v>2391</v>
      </c>
      <c r="C1048507" s="156"/>
      <c r="E1048507" s="118" t="s">
        <v>2384</v>
      </c>
      <c r="F1048507" s="119"/>
      <c r="G1048507" s="120" t="s">
        <v>2392</v>
      </c>
      <c r="H1048507" s="37"/>
      <c r="L1048507" s="118" t="s">
        <v>2371</v>
      </c>
      <c r="M1048507" s="137"/>
      <c r="N1048507" s="144" t="s">
        <v>2393</v>
      </c>
      <c r="O1048507" s="149" t="s">
        <v>2387</v>
      </c>
      <c r="P1048507" s="152"/>
      <c r="Q1048507" s="152" t="s">
        <v>2384</v>
      </c>
      <c r="R1048507" s="118" t="s">
        <v>2264</v>
      </c>
      <c r="S1048507" s="144" t="s">
        <v>2394</v>
      </c>
      <c r="T1048507" s="144" t="s">
        <v>2395</v>
      </c>
      <c r="U1048507" s="141" t="s">
        <v>2396</v>
      </c>
      <c r="V1048507" s="142">
        <v>1922.95</v>
      </c>
      <c r="W1048507" s="142">
        <v>307.67200000000003</v>
      </c>
      <c r="X1048507" s="143">
        <v>2230.6220000000003</v>
      </c>
    </row>
    <row r="1048508" spans="2:24" ht="14.95" thickBot="1" x14ac:dyDescent="0.25">
      <c r="B1048508" s="155" t="s">
        <v>2397</v>
      </c>
      <c r="C1048508" s="156"/>
      <c r="E1048508" s="118" t="s">
        <v>2384</v>
      </c>
      <c r="F1048508" s="119"/>
      <c r="G1048508" s="120" t="s">
        <v>2398</v>
      </c>
      <c r="H1048508" s="37"/>
      <c r="L1048508" s="118" t="s">
        <v>2399</v>
      </c>
      <c r="M1048508" s="137"/>
      <c r="N1048508" s="144" t="s">
        <v>2400</v>
      </c>
      <c r="O1048508" s="149" t="s">
        <v>2401</v>
      </c>
      <c r="P1048508" s="152"/>
      <c r="Q1048508" s="152" t="s">
        <v>2402</v>
      </c>
      <c r="R1048508" s="118" t="s">
        <v>2264</v>
      </c>
      <c r="S1048508" s="144" t="s">
        <v>2403</v>
      </c>
      <c r="T1048508" s="144" t="s">
        <v>2404</v>
      </c>
      <c r="U1048508" s="141" t="s">
        <v>2405</v>
      </c>
      <c r="V1048508" s="142">
        <v>840.37</v>
      </c>
      <c r="W1048508" s="142">
        <v>134.45920000000001</v>
      </c>
      <c r="X1048508" s="143">
        <v>974.82920000000001</v>
      </c>
    </row>
    <row r="1048509" spans="2:24" ht="14.95" thickBot="1" x14ac:dyDescent="0.3">
      <c r="B1048509" s="153" t="s">
        <v>2406</v>
      </c>
      <c r="C1048509" s="154"/>
      <c r="E1048509" s="118" t="s">
        <v>2384</v>
      </c>
      <c r="F1048509" s="119"/>
      <c r="G1048509" s="120" t="s">
        <v>2407</v>
      </c>
      <c r="H1048509" s="37"/>
      <c r="J1048509" s="154"/>
      <c r="K1048509" s="154"/>
      <c r="L1048509" s="118" t="s">
        <v>2408</v>
      </c>
      <c r="M1048509" s="137"/>
      <c r="N1048509" s="144" t="s">
        <v>2409</v>
      </c>
      <c r="O1048509" s="149" t="s">
        <v>2410</v>
      </c>
      <c r="P1048509" s="152"/>
      <c r="Q1048509" s="152" t="s">
        <v>2411</v>
      </c>
      <c r="R1048509" s="118" t="s">
        <v>2264</v>
      </c>
      <c r="S1048509" s="144" t="s">
        <v>2412</v>
      </c>
      <c r="T1048509" s="144" t="s">
        <v>2413</v>
      </c>
      <c r="U1048509" s="141" t="s">
        <v>2414</v>
      </c>
      <c r="V1048509" s="142">
        <v>782.05</v>
      </c>
      <c r="W1048509" s="142">
        <v>125.128</v>
      </c>
      <c r="X1048509" s="143">
        <v>907.178</v>
      </c>
    </row>
    <row r="1048510" spans="2:24" ht="14.3" x14ac:dyDescent="0.2">
      <c r="B1048510" s="155" t="s">
        <v>2415</v>
      </c>
      <c r="C1048510" s="156"/>
      <c r="E1048510" s="118" t="s">
        <v>2384</v>
      </c>
      <c r="F1048510" s="119"/>
      <c r="G1048510" s="120" t="s">
        <v>2416</v>
      </c>
      <c r="H1048510" s="37"/>
      <c r="J1048510" s="157"/>
      <c r="K1048510" s="157"/>
      <c r="L1048510" s="118" t="s">
        <v>2408</v>
      </c>
      <c r="M1048510" s="137"/>
      <c r="N1048510" s="144" t="s">
        <v>2417</v>
      </c>
      <c r="O1048510" s="149" t="s">
        <v>2418</v>
      </c>
      <c r="P1048510" s="152"/>
      <c r="Q1048510" s="152" t="s">
        <v>2419</v>
      </c>
      <c r="R1048510" s="118" t="s">
        <v>2264</v>
      </c>
      <c r="S1048510" s="144" t="s">
        <v>2420</v>
      </c>
      <c r="T1048510" s="144" t="s">
        <v>2421</v>
      </c>
      <c r="U1048510" s="141" t="s">
        <v>2422</v>
      </c>
      <c r="V1048510" s="142">
        <v>755.2</v>
      </c>
      <c r="W1048510" s="142">
        <v>120.83200000000001</v>
      </c>
      <c r="X1048510" s="143">
        <v>876.03200000000004</v>
      </c>
    </row>
    <row r="1048511" spans="2:24" ht="14.3" x14ac:dyDescent="0.2">
      <c r="B1048511" s="155" t="s">
        <v>2423</v>
      </c>
      <c r="C1048511" s="156"/>
      <c r="E1048511" s="118" t="s">
        <v>2384</v>
      </c>
      <c r="F1048511" s="119"/>
      <c r="G1048511" s="120" t="s">
        <v>2424</v>
      </c>
      <c r="H1048511" s="37"/>
      <c r="J1048511" s="157"/>
      <c r="K1048511" s="157"/>
      <c r="L1048511" s="118" t="s">
        <v>2408</v>
      </c>
      <c r="M1048511" s="137"/>
      <c r="N1048511" s="144" t="s">
        <v>2425</v>
      </c>
      <c r="O1048511" s="149" t="s">
        <v>2426</v>
      </c>
      <c r="P1048511" s="152"/>
      <c r="Q1048511" s="152" t="s">
        <v>2427</v>
      </c>
      <c r="R1048511" s="118" t="s">
        <v>2428</v>
      </c>
      <c r="S1048511" s="144" t="s">
        <v>2429</v>
      </c>
      <c r="T1048511" s="144" t="s">
        <v>2430</v>
      </c>
      <c r="U1048511" s="141" t="s">
        <v>2431</v>
      </c>
      <c r="V1048511" s="142">
        <v>4134.71</v>
      </c>
      <c r="W1048511" s="142">
        <v>661.55360000000007</v>
      </c>
      <c r="X1048511" s="143">
        <v>4796.2636000000002</v>
      </c>
    </row>
    <row r="1048512" spans="2:24" ht="14.95" thickBot="1" x14ac:dyDescent="0.25">
      <c r="B1048512" s="155" t="s">
        <v>2432</v>
      </c>
      <c r="C1048512" s="156"/>
      <c r="E1048512" s="118" t="s">
        <v>2384</v>
      </c>
      <c r="F1048512" s="119"/>
      <c r="G1048512" s="120" t="s">
        <v>2433</v>
      </c>
      <c r="H1048512" s="37"/>
      <c r="J1048512" s="157"/>
      <c r="K1048512" s="157"/>
      <c r="L1048512" s="118" t="s">
        <v>2408</v>
      </c>
      <c r="M1048512" s="137"/>
      <c r="N1048512" s="144" t="s">
        <v>2434</v>
      </c>
      <c r="O1048512" s="149" t="s">
        <v>2435</v>
      </c>
      <c r="P1048512" s="152"/>
      <c r="Q1048512" s="152" t="s">
        <v>2436</v>
      </c>
      <c r="R1048512" s="118" t="s">
        <v>2428</v>
      </c>
      <c r="S1048512" s="144" t="s">
        <v>2437</v>
      </c>
      <c r="T1048512" s="144" t="s">
        <v>2438</v>
      </c>
      <c r="U1048512" s="141" t="s">
        <v>2439</v>
      </c>
      <c r="V1048512" s="142">
        <v>1226.02</v>
      </c>
      <c r="W1048512" s="142">
        <v>196.16319999999999</v>
      </c>
      <c r="X1048512" s="143">
        <v>1422.1831999999999</v>
      </c>
    </row>
    <row r="1048513" spans="2:24" ht="14.95" thickBot="1" x14ac:dyDescent="0.3">
      <c r="B1048513" s="153" t="s">
        <v>2440</v>
      </c>
      <c r="C1048513" s="154"/>
      <c r="E1048513" s="118" t="s">
        <v>2384</v>
      </c>
      <c r="F1048513" s="119"/>
      <c r="G1048513" s="120" t="s">
        <v>2441</v>
      </c>
      <c r="H1048513" s="37"/>
      <c r="J1048513" s="154"/>
      <c r="K1048513" s="154"/>
      <c r="L1048513" s="118" t="s">
        <v>2408</v>
      </c>
      <c r="M1048513" s="137"/>
      <c r="N1048513" s="144" t="s">
        <v>2442</v>
      </c>
      <c r="O1048513" s="149" t="s">
        <v>2443</v>
      </c>
      <c r="P1048513" s="152"/>
      <c r="Q1048513" s="152" t="s">
        <v>2444</v>
      </c>
      <c r="R1048513" s="118" t="s">
        <v>2428</v>
      </c>
      <c r="S1048513" s="144" t="s">
        <v>2445</v>
      </c>
      <c r="T1048513" s="144" t="s">
        <v>2446</v>
      </c>
      <c r="U1048513" s="141" t="s">
        <v>2447</v>
      </c>
      <c r="V1048513" s="142">
        <v>1297.5</v>
      </c>
      <c r="W1048513" s="142">
        <v>207.6</v>
      </c>
      <c r="X1048513" s="143">
        <v>1505.1</v>
      </c>
    </row>
    <row r="1048514" spans="2:24" ht="14.95" thickBot="1" x14ac:dyDescent="0.25">
      <c r="B1048514" s="155" t="s">
        <v>2440</v>
      </c>
      <c r="C1048514" s="156"/>
      <c r="E1048514" s="118" t="s">
        <v>2384</v>
      </c>
      <c r="F1048514" s="119"/>
      <c r="G1048514" s="120" t="s">
        <v>2448</v>
      </c>
      <c r="H1048514" s="37"/>
      <c r="J1048514" s="157"/>
      <c r="K1048514" s="157"/>
      <c r="L1048514" s="118" t="s">
        <v>2408</v>
      </c>
      <c r="M1048514" s="137"/>
      <c r="N1048514" s="144" t="s">
        <v>2449</v>
      </c>
      <c r="O1048514" s="149" t="s">
        <v>2450</v>
      </c>
      <c r="P1048514" s="158"/>
      <c r="Q1048514" s="159" t="s">
        <v>2451</v>
      </c>
      <c r="R1048514" s="118" t="s">
        <v>2428</v>
      </c>
      <c r="S1048514" s="144" t="s">
        <v>2452</v>
      </c>
      <c r="T1048514" s="144" t="s">
        <v>2453</v>
      </c>
      <c r="U1048514" s="141" t="s">
        <v>2454</v>
      </c>
      <c r="V1048514" s="142">
        <v>1761.88</v>
      </c>
      <c r="W1048514" s="142">
        <v>281.9008</v>
      </c>
      <c r="X1048514" s="143">
        <v>2043.7808</v>
      </c>
    </row>
    <row r="1048515" spans="2:24" ht="14.95" thickBot="1" x14ac:dyDescent="0.3">
      <c r="B1048515" s="153" t="s">
        <v>2455</v>
      </c>
      <c r="C1048515" s="154"/>
      <c r="E1048515" s="118" t="s">
        <v>2384</v>
      </c>
      <c r="F1048515" s="119"/>
      <c r="G1048515" s="120" t="s">
        <v>2456</v>
      </c>
      <c r="H1048515" s="37"/>
      <c r="J1048515" s="154"/>
      <c r="K1048515" s="154"/>
      <c r="L1048515" s="118" t="s">
        <v>2408</v>
      </c>
      <c r="M1048515" s="137"/>
      <c r="N1048515" s="144" t="s">
        <v>2457</v>
      </c>
      <c r="O1048515" s="149" t="s">
        <v>2458</v>
      </c>
      <c r="P1048515" s="37"/>
      <c r="Q1048515" s="150" t="s">
        <v>2459</v>
      </c>
      <c r="R1048515" s="118" t="s">
        <v>2428</v>
      </c>
      <c r="S1048515" s="144" t="s">
        <v>2460</v>
      </c>
      <c r="T1048515" s="144" t="s">
        <v>2461</v>
      </c>
      <c r="U1048515" s="141" t="s">
        <v>2462</v>
      </c>
      <c r="V1048515" s="142">
        <v>1517.63</v>
      </c>
      <c r="W1048515" s="142">
        <v>242.82080000000002</v>
      </c>
      <c r="X1048515" s="143">
        <v>1760.4508000000001</v>
      </c>
    </row>
    <row r="1048516" spans="2:24" ht="14.95" thickBot="1" x14ac:dyDescent="0.25">
      <c r="B1048516" s="155" t="s">
        <v>2463</v>
      </c>
      <c r="C1048516" s="156"/>
      <c r="E1048516" s="118" t="s">
        <v>2384</v>
      </c>
      <c r="F1048516" s="119"/>
      <c r="G1048516" s="120" t="s">
        <v>2464</v>
      </c>
      <c r="H1048516" s="37"/>
      <c r="J1048516" s="157"/>
      <c r="K1048516" s="157"/>
      <c r="L1048516" s="118" t="s">
        <v>2408</v>
      </c>
      <c r="M1048516" s="137"/>
      <c r="N1048516" s="144" t="s">
        <v>2465</v>
      </c>
      <c r="O1048516" s="149" t="s">
        <v>2466</v>
      </c>
      <c r="P1048516" s="37"/>
      <c r="Q1048516" s="160" t="s">
        <v>2411</v>
      </c>
      <c r="R1048516" s="118" t="s">
        <v>2428</v>
      </c>
      <c r="S1048516" s="144" t="s">
        <v>2467</v>
      </c>
      <c r="T1048516" s="144" t="s">
        <v>2468</v>
      </c>
      <c r="U1048516" s="141" t="s">
        <v>2469</v>
      </c>
      <c r="V1048516" s="142">
        <v>1509.58</v>
      </c>
      <c r="W1048516" s="142">
        <v>241.53279999999998</v>
      </c>
      <c r="X1048516" s="143">
        <v>1751.1127999999999</v>
      </c>
    </row>
    <row r="1048517" spans="2:24" ht="14.95" thickBot="1" x14ac:dyDescent="0.3">
      <c r="B1048517" s="153" t="s">
        <v>2470</v>
      </c>
      <c r="C1048517" s="154"/>
      <c r="E1048517" s="118" t="s">
        <v>2384</v>
      </c>
      <c r="F1048517" s="119"/>
      <c r="G1048517" s="120" t="s">
        <v>2471</v>
      </c>
      <c r="H1048517" s="37"/>
      <c r="J1048517" s="154"/>
      <c r="K1048517" s="154"/>
      <c r="L1048517" s="118" t="s">
        <v>2408</v>
      </c>
      <c r="M1048517" s="137"/>
      <c r="N1048517" s="144" t="s">
        <v>2472</v>
      </c>
      <c r="O1048517" s="149" t="s">
        <v>2473</v>
      </c>
      <c r="P1048517" s="37"/>
      <c r="Q1048517" s="150" t="s">
        <v>2474</v>
      </c>
      <c r="R1048517" s="118" t="s">
        <v>2428</v>
      </c>
      <c r="S1048517" s="144" t="s">
        <v>2475</v>
      </c>
      <c r="T1048517" s="144" t="s">
        <v>2476</v>
      </c>
      <c r="U1048517" s="141" t="s">
        <v>2477</v>
      </c>
      <c r="V1048517" s="142">
        <v>1625.31</v>
      </c>
      <c r="W1048517" s="142">
        <v>260.0496</v>
      </c>
      <c r="X1048517" s="143">
        <v>1885.3596</v>
      </c>
    </row>
    <row r="1048518" spans="2:24" ht="14.95" thickBot="1" x14ac:dyDescent="0.3">
      <c r="B1048518" s="155" t="s">
        <v>2391</v>
      </c>
      <c r="C1048518" s="161"/>
      <c r="D1048518" s="162" t="s">
        <v>57</v>
      </c>
      <c r="E1048518" s="118" t="s">
        <v>2384</v>
      </c>
      <c r="F1048518" s="119"/>
      <c r="G1048518" s="120" t="s">
        <v>145</v>
      </c>
      <c r="H1048518" s="37"/>
      <c r="J1048518" s="157"/>
      <c r="K1048518" s="157"/>
      <c r="L1048518" s="118" t="s">
        <v>2408</v>
      </c>
      <c r="M1048518" s="137"/>
      <c r="N1048518" s="144" t="s">
        <v>2478</v>
      </c>
      <c r="O1048518" s="149" t="s">
        <v>2479</v>
      </c>
      <c r="P1048518" s="137"/>
      <c r="Q1048518" s="163" t="s">
        <v>59</v>
      </c>
      <c r="R1048518" s="118" t="s">
        <v>2428</v>
      </c>
      <c r="S1048518" s="144" t="s">
        <v>2480</v>
      </c>
      <c r="T1048518" s="144" t="s">
        <v>2481</v>
      </c>
      <c r="U1048518" s="141" t="s">
        <v>2482</v>
      </c>
      <c r="V1048518" s="142">
        <v>1816.59</v>
      </c>
      <c r="W1048518" s="142">
        <v>290.65440000000001</v>
      </c>
      <c r="X1048518" s="143">
        <v>2107.2444</v>
      </c>
    </row>
    <row r="1048519" spans="2:24" ht="14.95" thickBot="1" x14ac:dyDescent="0.25">
      <c r="B1048519" s="155" t="s">
        <v>2397</v>
      </c>
      <c r="C1048519" s="155"/>
      <c r="D1048519" s="164" t="s">
        <v>59</v>
      </c>
      <c r="E1048519" s="118" t="s">
        <v>2384</v>
      </c>
      <c r="F1048519" s="119"/>
      <c r="G1048519" s="120" t="s">
        <v>2483</v>
      </c>
      <c r="H1048519" s="37"/>
      <c r="J1048519" s="157"/>
      <c r="K1048519" s="157"/>
      <c r="L1048519" s="118" t="s">
        <v>2408</v>
      </c>
      <c r="M1048519" s="137"/>
      <c r="N1048519" s="144" t="s">
        <v>2484</v>
      </c>
      <c r="O1048519" s="149" t="s">
        <v>2485</v>
      </c>
      <c r="P1048519" s="137"/>
      <c r="Q1048519" s="163" t="s">
        <v>185</v>
      </c>
      <c r="R1048519" s="118" t="s">
        <v>2428</v>
      </c>
      <c r="S1048519" s="144" t="s">
        <v>2486</v>
      </c>
      <c r="T1048519" s="144" t="s">
        <v>2487</v>
      </c>
      <c r="U1048519" s="141" t="s">
        <v>2488</v>
      </c>
      <c r="V1048519" s="142">
        <v>2012.58</v>
      </c>
      <c r="W1048519" s="142">
        <v>322.01279999999997</v>
      </c>
      <c r="X1048519" s="143">
        <v>2334.5927999999999</v>
      </c>
    </row>
    <row r="1048520" spans="2:24" ht="14.95" thickBot="1" x14ac:dyDescent="0.3">
      <c r="B1048520" s="153" t="s">
        <v>2489</v>
      </c>
      <c r="C1048520" s="165"/>
      <c r="D1048520" s="149" t="s">
        <v>185</v>
      </c>
      <c r="E1048520" s="118" t="s">
        <v>2384</v>
      </c>
      <c r="F1048520" s="119"/>
      <c r="G1048520" s="120" t="s">
        <v>2490</v>
      </c>
      <c r="H1048520" s="37"/>
      <c r="J1048520" s="154"/>
      <c r="K1048520" s="154"/>
      <c r="L1048520" s="118" t="s">
        <v>2408</v>
      </c>
      <c r="M1048520" s="137"/>
      <c r="N1048520" s="144" t="s">
        <v>2491</v>
      </c>
      <c r="O1048520" s="149" t="s">
        <v>2485</v>
      </c>
      <c r="P1048520" s="137"/>
      <c r="Q1048520" s="163" t="s">
        <v>208</v>
      </c>
      <c r="R1048520" s="118" t="s">
        <v>2428</v>
      </c>
      <c r="S1048520" s="144" t="s">
        <v>2492</v>
      </c>
      <c r="T1048520" s="144" t="s">
        <v>2493</v>
      </c>
      <c r="U1048520" s="141" t="s">
        <v>2494</v>
      </c>
      <c r="V1048520" s="142">
        <v>2192.66</v>
      </c>
      <c r="W1048520" s="142">
        <v>350.82560000000001</v>
      </c>
      <c r="X1048520" s="143">
        <v>2543.4856</v>
      </c>
    </row>
    <row r="1048521" spans="2:24" ht="14.3" x14ac:dyDescent="0.2">
      <c r="B1048521" s="155" t="s">
        <v>2391</v>
      </c>
      <c r="C1048521" s="155"/>
      <c r="D1048521" s="149" t="s">
        <v>208</v>
      </c>
      <c r="E1048521" s="118" t="s">
        <v>2384</v>
      </c>
      <c r="F1048521" s="119"/>
      <c r="G1048521" s="120" t="s">
        <v>2495</v>
      </c>
      <c r="H1048521" s="37"/>
      <c r="J1048521" s="157"/>
      <c r="K1048521" s="157"/>
      <c r="L1048521" s="118" t="s">
        <v>2408</v>
      </c>
      <c r="M1048521" s="137"/>
      <c r="N1048521" s="144" t="s">
        <v>2496</v>
      </c>
      <c r="O1048521" s="149" t="s">
        <v>2497</v>
      </c>
      <c r="P1048521" s="137"/>
      <c r="Q1048521" s="163" t="s">
        <v>209</v>
      </c>
      <c r="R1048521" s="118" t="s">
        <v>2428</v>
      </c>
      <c r="S1048521" s="144" t="s">
        <v>2498</v>
      </c>
      <c r="T1048521" s="144" t="s">
        <v>2499</v>
      </c>
      <c r="U1048521" s="141" t="s">
        <v>2500</v>
      </c>
      <c r="V1048521" s="142">
        <v>2345.46</v>
      </c>
      <c r="W1048521" s="142">
        <v>375.27359999999999</v>
      </c>
      <c r="X1048521" s="143">
        <v>2720.7336</v>
      </c>
    </row>
    <row r="1048522" spans="2:24" ht="14.95" thickBot="1" x14ac:dyDescent="0.25">
      <c r="B1048522" s="155" t="s">
        <v>2397</v>
      </c>
      <c r="C1048522" s="155"/>
      <c r="D1048522" s="149" t="s">
        <v>209</v>
      </c>
      <c r="E1048522" s="118" t="s">
        <v>2384</v>
      </c>
      <c r="F1048522" s="119"/>
      <c r="G1048522" s="120" t="s">
        <v>2501</v>
      </c>
      <c r="H1048522" s="37"/>
      <c r="J1048522" s="157"/>
      <c r="K1048522" s="157"/>
      <c r="L1048522" s="118" t="s">
        <v>2408</v>
      </c>
      <c r="M1048522" s="137"/>
      <c r="N1048522" s="144" t="s">
        <v>2502</v>
      </c>
      <c r="O1048522" s="149" t="s">
        <v>2503</v>
      </c>
      <c r="P1048522" s="137"/>
      <c r="Q1048522" s="163" t="s">
        <v>1066</v>
      </c>
      <c r="R1048522" s="118" t="s">
        <v>2428</v>
      </c>
      <c r="S1048522" s="144" t="s">
        <v>2504</v>
      </c>
      <c r="T1048522" s="144" t="s">
        <v>2505</v>
      </c>
      <c r="U1048522" s="141" t="s">
        <v>2506</v>
      </c>
      <c r="V1048522" s="142">
        <v>2741.44</v>
      </c>
      <c r="W1048522" s="142">
        <v>438.63040000000001</v>
      </c>
      <c r="X1048522" s="143">
        <v>3180.0704000000001</v>
      </c>
    </row>
    <row r="1048523" spans="2:24" ht="14.95" thickBot="1" x14ac:dyDescent="0.3">
      <c r="B1048523" s="153" t="s">
        <v>2507</v>
      </c>
      <c r="C1048523" s="165"/>
      <c r="D1048523" s="149" t="s">
        <v>256</v>
      </c>
      <c r="E1048523" s="118" t="s">
        <v>2384</v>
      </c>
      <c r="F1048523" s="119"/>
      <c r="G1048523" s="120" t="s">
        <v>2508</v>
      </c>
      <c r="H1048523" s="37"/>
      <c r="J1048523" s="154"/>
      <c r="K1048523" s="154"/>
      <c r="L1048523" s="118" t="s">
        <v>2408</v>
      </c>
      <c r="M1048523" s="137"/>
      <c r="N1048523" s="144" t="s">
        <v>2509</v>
      </c>
      <c r="O1048523" s="149" t="s">
        <v>2510</v>
      </c>
      <c r="P1048523" s="137"/>
      <c r="Q1048523" s="163" t="s">
        <v>132</v>
      </c>
      <c r="R1048523" s="118" t="s">
        <v>2428</v>
      </c>
      <c r="S1048523" s="144" t="s">
        <v>2511</v>
      </c>
      <c r="T1048523" s="144" t="s">
        <v>2512</v>
      </c>
      <c r="U1048523" s="141" t="s">
        <v>2513</v>
      </c>
      <c r="V1048523" s="142">
        <v>2904.58</v>
      </c>
      <c r="W1048523" s="142">
        <v>464.7328</v>
      </c>
      <c r="X1048523" s="143">
        <v>3369.3127999999997</v>
      </c>
    </row>
    <row r="1048524" spans="2:24" ht="14.3" x14ac:dyDescent="0.2">
      <c r="B1048524" s="155" t="s">
        <v>2415</v>
      </c>
      <c r="C1048524" s="155"/>
      <c r="D1048524" s="149" t="s">
        <v>86</v>
      </c>
      <c r="E1048524" s="118" t="s">
        <v>2384</v>
      </c>
      <c r="F1048524" s="119"/>
      <c r="G1048524" s="120" t="s">
        <v>254</v>
      </c>
      <c r="H1048524" s="37"/>
      <c r="J1048524" s="157"/>
      <c r="K1048524" s="157"/>
      <c r="L1048524" s="118" t="s">
        <v>2408</v>
      </c>
      <c r="M1048524" s="137"/>
      <c r="N1048524" s="144" t="s">
        <v>2514</v>
      </c>
      <c r="O1048524" s="149" t="s">
        <v>2510</v>
      </c>
      <c r="P1048524" s="137"/>
      <c r="Q1048524" s="163" t="s">
        <v>1304</v>
      </c>
      <c r="R1048524" s="118" t="s">
        <v>2428</v>
      </c>
      <c r="S1048524" s="144" t="s">
        <v>2515</v>
      </c>
      <c r="T1048524" s="144" t="s">
        <v>2516</v>
      </c>
      <c r="U1048524" s="141" t="s">
        <v>2517</v>
      </c>
      <c r="V1048524" s="142">
        <v>3268.58</v>
      </c>
      <c r="W1048524" s="142">
        <v>522.97280000000001</v>
      </c>
      <c r="X1048524" s="143">
        <v>3791.5527999999999</v>
      </c>
    </row>
    <row r="1048525" spans="2:24" ht="14.95" thickBot="1" x14ac:dyDescent="0.25">
      <c r="B1048525" s="155" t="s">
        <v>2432</v>
      </c>
      <c r="C1048525" s="155"/>
      <c r="D1048525" s="149" t="s">
        <v>450</v>
      </c>
      <c r="E1048525" s="118" t="s">
        <v>2402</v>
      </c>
      <c r="F1048525" s="119"/>
      <c r="G1048525" s="120" t="s">
        <v>2518</v>
      </c>
      <c r="H1048525" s="37"/>
      <c r="J1048525" s="157"/>
      <c r="K1048525" s="157"/>
      <c r="L1048525" s="118" t="s">
        <v>2408</v>
      </c>
      <c r="M1048525" s="137"/>
      <c r="N1048525" s="144" t="s">
        <v>2519</v>
      </c>
      <c r="O1048525" s="149" t="s">
        <v>2520</v>
      </c>
      <c r="P1048525" s="137"/>
      <c r="Q1048525" s="163" t="s">
        <v>1433</v>
      </c>
      <c r="R1048525" s="118" t="s">
        <v>2428</v>
      </c>
      <c r="S1048525" s="144" t="s">
        <v>2521</v>
      </c>
      <c r="T1048525" s="144" t="s">
        <v>2522</v>
      </c>
      <c r="U1048525" s="141" t="s">
        <v>2523</v>
      </c>
      <c r="V1048525" s="142">
        <v>3538.88</v>
      </c>
      <c r="W1048525" s="142">
        <v>566.22080000000005</v>
      </c>
      <c r="X1048525" s="143">
        <v>4105.1008000000002</v>
      </c>
    </row>
    <row r="1048526" spans="2:24" ht="14.95" thickBot="1" x14ac:dyDescent="0.3">
      <c r="B1048526" s="153" t="s">
        <v>2524</v>
      </c>
      <c r="C1048526" s="165"/>
      <c r="D1048526" s="149" t="s">
        <v>485</v>
      </c>
      <c r="E1048526" s="118" t="s">
        <v>2402</v>
      </c>
      <c r="F1048526" s="119"/>
      <c r="G1048526" s="120" t="s">
        <v>1197</v>
      </c>
      <c r="H1048526" s="37"/>
      <c r="J1048526" s="154"/>
      <c r="K1048526" s="154"/>
      <c r="L1048526" s="118" t="s">
        <v>2408</v>
      </c>
      <c r="M1048526" s="137"/>
      <c r="N1048526" s="144" t="s">
        <v>2525</v>
      </c>
      <c r="O1048526" s="149" t="s">
        <v>2526</v>
      </c>
      <c r="P1048526" s="137"/>
      <c r="Q1048526" s="163" t="s">
        <v>1508</v>
      </c>
      <c r="R1048526" s="118" t="s">
        <v>2428</v>
      </c>
      <c r="S1048526" s="144" t="s">
        <v>2527</v>
      </c>
      <c r="T1048526" s="144" t="s">
        <v>2528</v>
      </c>
      <c r="U1048526" s="141" t="s">
        <v>2529</v>
      </c>
      <c r="V1048526" s="142">
        <v>4622.17</v>
      </c>
      <c r="W1048526" s="142">
        <v>739.54719999999998</v>
      </c>
      <c r="X1048526" s="143">
        <v>5361.7172</v>
      </c>
    </row>
    <row r="1048527" spans="2:24" ht="14.95" thickBot="1" x14ac:dyDescent="0.25">
      <c r="B1048527" s="155" t="s">
        <v>2524</v>
      </c>
      <c r="C1048527" s="155"/>
      <c r="D1048527" s="149" t="s">
        <v>564</v>
      </c>
      <c r="E1048527" s="118" t="s">
        <v>2402</v>
      </c>
      <c r="F1048527" s="119"/>
      <c r="G1048527" s="120" t="s">
        <v>2530</v>
      </c>
      <c r="H1048527" s="37"/>
      <c r="J1048527" s="157"/>
      <c r="K1048527" s="157"/>
      <c r="L1048527" s="118" t="s">
        <v>2408</v>
      </c>
      <c r="M1048527" s="137"/>
      <c r="N1048527" s="144" t="s">
        <v>2531</v>
      </c>
      <c r="O1048527" s="149" t="s">
        <v>2532</v>
      </c>
      <c r="P1048527" s="137"/>
      <c r="Q1048527" s="163" t="s">
        <v>552</v>
      </c>
      <c r="R1048527" s="118" t="s">
        <v>2428</v>
      </c>
      <c r="S1048527" s="144" t="s">
        <v>2533</v>
      </c>
      <c r="T1048527" s="144" t="s">
        <v>2534</v>
      </c>
      <c r="U1048527" s="141" t="s">
        <v>2535</v>
      </c>
      <c r="V1048527" s="142">
        <v>5293.72</v>
      </c>
      <c r="W1048527" s="142">
        <v>846.99520000000007</v>
      </c>
      <c r="X1048527" s="143">
        <v>6140.7152000000006</v>
      </c>
    </row>
    <row r="1048528" spans="2:24" ht="14.95" thickBot="1" x14ac:dyDescent="0.3">
      <c r="B1048528" s="153" t="s">
        <v>2536</v>
      </c>
      <c r="C1048528" s="165"/>
      <c r="D1048528" s="149" t="s">
        <v>220</v>
      </c>
      <c r="E1048528" s="118" t="s">
        <v>2402</v>
      </c>
      <c r="F1048528" s="119"/>
      <c r="G1048528" s="120" t="s">
        <v>2537</v>
      </c>
      <c r="H1048528" s="37"/>
      <c r="J1048528" s="154"/>
      <c r="K1048528" s="154"/>
      <c r="L1048528" s="118" t="s">
        <v>2408</v>
      </c>
      <c r="M1048528" s="137"/>
      <c r="N1048528" s="144" t="s">
        <v>2538</v>
      </c>
      <c r="O1048528" s="149" t="s">
        <v>2539</v>
      </c>
      <c r="P1048528" s="137"/>
      <c r="Q1048528" s="163" t="s">
        <v>1925</v>
      </c>
      <c r="R1048528" s="118" t="s">
        <v>2428</v>
      </c>
      <c r="S1048528" s="144" t="s">
        <v>2540</v>
      </c>
      <c r="T1048528" s="144" t="s">
        <v>2541</v>
      </c>
      <c r="U1048528" s="141" t="s">
        <v>2542</v>
      </c>
      <c r="V1048528" s="142">
        <v>6973.47</v>
      </c>
      <c r="W1048528" s="142">
        <v>1115.7552000000001</v>
      </c>
      <c r="X1048528" s="143">
        <v>8089.2252000000008</v>
      </c>
    </row>
    <row r="1048529" spans="2:24" ht="14.95" thickBot="1" x14ac:dyDescent="0.25">
      <c r="B1048529" s="155" t="s">
        <v>2543</v>
      </c>
      <c r="C1048529" s="155"/>
      <c r="D1048529" s="149" t="s">
        <v>674</v>
      </c>
      <c r="E1048529" s="118" t="s">
        <v>2402</v>
      </c>
      <c r="F1048529" s="119"/>
      <c r="G1048529" s="120" t="s">
        <v>2544</v>
      </c>
      <c r="H1048529" s="37"/>
      <c r="J1048529" s="157"/>
      <c r="K1048529" s="157"/>
      <c r="L1048529" s="118" t="s">
        <v>2408</v>
      </c>
      <c r="M1048529" s="137"/>
      <c r="N1048529" s="144" t="s">
        <v>2545</v>
      </c>
      <c r="O1048529" s="149" t="s">
        <v>2038</v>
      </c>
      <c r="P1048529" s="137"/>
      <c r="Q1048529" s="163" t="s">
        <v>2116</v>
      </c>
      <c r="R1048529" s="118" t="s">
        <v>2428</v>
      </c>
      <c r="S1048529" s="144" t="s">
        <v>2546</v>
      </c>
      <c r="T1048529" s="144" t="s">
        <v>2547</v>
      </c>
      <c r="U1048529" s="141" t="s">
        <v>2548</v>
      </c>
      <c r="V1048529" s="142">
        <v>3375.65</v>
      </c>
      <c r="W1048529" s="142">
        <v>540.10400000000004</v>
      </c>
      <c r="X1048529" s="143">
        <v>3915.7539999999999</v>
      </c>
    </row>
    <row r="1048530" spans="2:24" ht="14.95" thickBot="1" x14ac:dyDescent="0.3">
      <c r="B1048530" s="153" t="s">
        <v>2549</v>
      </c>
      <c r="C1048530" s="165"/>
      <c r="D1048530" s="149" t="s">
        <v>904</v>
      </c>
      <c r="E1048530" s="118" t="s">
        <v>2402</v>
      </c>
      <c r="F1048530" s="119"/>
      <c r="G1048530" s="120" t="s">
        <v>2550</v>
      </c>
      <c r="H1048530" s="37"/>
      <c r="J1048530" s="154"/>
      <c r="K1048530" s="154"/>
      <c r="L1048530" s="118" t="s">
        <v>2408</v>
      </c>
      <c r="M1048530" s="137"/>
      <c r="N1048530" s="144" t="s">
        <v>2551</v>
      </c>
      <c r="O1048530" s="149" t="s">
        <v>2552</v>
      </c>
      <c r="P1048530" s="37"/>
      <c r="Q1048530" s="166" t="s">
        <v>2553</v>
      </c>
      <c r="R1048530" s="118" t="s">
        <v>2428</v>
      </c>
      <c r="S1048530" s="144" t="s">
        <v>2554</v>
      </c>
      <c r="T1048530" s="144" t="s">
        <v>2555</v>
      </c>
      <c r="U1048530" s="141" t="s">
        <v>2556</v>
      </c>
      <c r="V1048530" s="142">
        <v>3732.81</v>
      </c>
      <c r="W1048530" s="142">
        <v>597.24959999999999</v>
      </c>
      <c r="X1048530" s="143">
        <v>4330.0595999999996</v>
      </c>
    </row>
    <row r="1048531" spans="2:24" ht="14.3" x14ac:dyDescent="0.2">
      <c r="B1048531" s="155" t="s">
        <v>2557</v>
      </c>
      <c r="C1048531" s="155"/>
      <c r="D1048531" s="149" t="s">
        <v>964</v>
      </c>
      <c r="E1048531" s="118" t="s">
        <v>2402</v>
      </c>
      <c r="F1048531" s="119"/>
      <c r="G1048531" s="120" t="s">
        <v>2558</v>
      </c>
      <c r="H1048531" s="37"/>
      <c r="J1048531" s="157"/>
      <c r="K1048531" s="157"/>
      <c r="L1048531" s="118" t="s">
        <v>2408</v>
      </c>
      <c r="M1048531" s="137"/>
      <c r="N1048531" s="144" t="s">
        <v>2559</v>
      </c>
      <c r="O1048531" s="149" t="s">
        <v>2552</v>
      </c>
      <c r="P1048531" s="167"/>
      <c r="Q1048531" s="168" t="s">
        <v>59</v>
      </c>
      <c r="R1048531" s="118" t="s">
        <v>2428</v>
      </c>
      <c r="S1048531" s="144" t="s">
        <v>2560</v>
      </c>
      <c r="T1048531" s="144" t="s">
        <v>2561</v>
      </c>
      <c r="U1048531" s="141" t="s">
        <v>2562</v>
      </c>
      <c r="V1048531" s="142">
        <v>4089.97</v>
      </c>
      <c r="W1048531" s="142">
        <v>654.39519999999993</v>
      </c>
      <c r="X1048531" s="143">
        <v>4744.3652000000002</v>
      </c>
    </row>
    <row r="1048532" spans="2:24" ht="14.3" x14ac:dyDescent="0.2">
      <c r="B1048532" s="155" t="s">
        <v>358</v>
      </c>
      <c r="C1048532" s="155"/>
      <c r="D1048532" s="149" t="s">
        <v>1037</v>
      </c>
      <c r="E1048532" s="118" t="s">
        <v>2402</v>
      </c>
      <c r="F1048532" s="119"/>
      <c r="G1048532" s="120" t="s">
        <v>2563</v>
      </c>
      <c r="H1048532" s="37"/>
      <c r="J1048532" s="157"/>
      <c r="K1048532" s="157"/>
      <c r="L1048532" s="118" t="s">
        <v>2408</v>
      </c>
      <c r="M1048532" s="137"/>
      <c r="N1048532" s="144" t="s">
        <v>2564</v>
      </c>
      <c r="O1048532" s="149" t="s">
        <v>2565</v>
      </c>
      <c r="P1048532" s="137"/>
      <c r="Q1048532" s="163" t="s">
        <v>256</v>
      </c>
      <c r="R1048532" s="118" t="s">
        <v>2428</v>
      </c>
      <c r="S1048532" s="144" t="s">
        <v>2566</v>
      </c>
      <c r="T1048532" s="144" t="s">
        <v>2567</v>
      </c>
      <c r="U1048532" s="141" t="s">
        <v>2568</v>
      </c>
      <c r="V1048532" s="142">
        <v>4089.97</v>
      </c>
      <c r="W1048532" s="142">
        <v>654.39519999999993</v>
      </c>
      <c r="X1048532" s="143">
        <v>4744.3652000000002</v>
      </c>
    </row>
    <row r="1048533" spans="2:24" ht="14.3" x14ac:dyDescent="0.2">
      <c r="B1048533" s="155" t="s">
        <v>2569</v>
      </c>
      <c r="C1048533" s="155"/>
      <c r="D1048533" s="149" t="s">
        <v>1066</v>
      </c>
      <c r="E1048533" s="118" t="s">
        <v>2402</v>
      </c>
      <c r="F1048533" s="119"/>
      <c r="G1048533" s="120" t="s">
        <v>150</v>
      </c>
      <c r="H1048533" s="37"/>
      <c r="J1048533" s="157"/>
      <c r="K1048533" s="157"/>
      <c r="L1048533" s="118" t="s">
        <v>2408</v>
      </c>
      <c r="M1048533" s="137"/>
      <c r="N1048533" s="144" t="s">
        <v>2570</v>
      </c>
      <c r="O1048533" s="149" t="s">
        <v>2571</v>
      </c>
      <c r="P1048533" s="137"/>
      <c r="Q1048533" s="163" t="s">
        <v>86</v>
      </c>
      <c r="R1048533" s="118" t="s">
        <v>2428</v>
      </c>
      <c r="S1048533" s="144" t="s">
        <v>2572</v>
      </c>
      <c r="T1048533" s="144" t="s">
        <v>2573</v>
      </c>
      <c r="U1048533" s="141" t="s">
        <v>2574</v>
      </c>
      <c r="V1048533" s="142">
        <v>8497.76</v>
      </c>
      <c r="W1048533" s="142">
        <v>1359.6416000000002</v>
      </c>
      <c r="X1048533" s="143">
        <v>9857.4016000000011</v>
      </c>
    </row>
    <row r="1048534" spans="2:24" ht="14.3" x14ac:dyDescent="0.2">
      <c r="B1048534" s="155" t="s">
        <v>2575</v>
      </c>
      <c r="C1048534" s="155"/>
      <c r="D1048534" s="149" t="s">
        <v>1127</v>
      </c>
      <c r="E1048534" s="118" t="s">
        <v>2402</v>
      </c>
      <c r="F1048534" s="119"/>
      <c r="G1048534" s="120" t="s">
        <v>1766</v>
      </c>
      <c r="H1048534" s="37"/>
      <c r="J1048534" s="157"/>
      <c r="K1048534" s="157"/>
      <c r="L1048534" s="118" t="s">
        <v>2408</v>
      </c>
      <c r="M1048534" s="137"/>
      <c r="N1048534" s="144" t="s">
        <v>2576</v>
      </c>
      <c r="O1048534" s="149" t="s">
        <v>2577</v>
      </c>
      <c r="P1048534" s="137"/>
      <c r="Q1048534" s="163" t="s">
        <v>450</v>
      </c>
      <c r="R1048534" s="118" t="s">
        <v>2428</v>
      </c>
      <c r="S1048534" s="144" t="s">
        <v>2578</v>
      </c>
      <c r="T1048534" s="144" t="s">
        <v>2579</v>
      </c>
      <c r="U1048534" s="141" t="s">
        <v>2580</v>
      </c>
      <c r="V1048534" s="142">
        <v>1042.1600000000001</v>
      </c>
      <c r="W1048534" s="142">
        <v>166.74560000000002</v>
      </c>
      <c r="X1048534" s="143">
        <v>1208.9056</v>
      </c>
    </row>
    <row r="1048535" spans="2:24" ht="14.3" x14ac:dyDescent="0.2">
      <c r="B1048535" s="155" t="s">
        <v>2581</v>
      </c>
      <c r="C1048535" s="155"/>
      <c r="D1048535" s="149" t="s">
        <v>132</v>
      </c>
      <c r="E1048535" s="118" t="s">
        <v>2402</v>
      </c>
      <c r="F1048535" s="119"/>
      <c r="G1048535" s="120" t="s">
        <v>1409</v>
      </c>
      <c r="H1048535" s="37"/>
      <c r="J1048535" s="157"/>
      <c r="K1048535" s="157"/>
      <c r="L1048535" s="118" t="s">
        <v>2408</v>
      </c>
      <c r="M1048535" s="137"/>
      <c r="N1048535" s="144" t="s">
        <v>2582</v>
      </c>
      <c r="O1048535" s="149" t="s">
        <v>2583</v>
      </c>
      <c r="P1048535" s="137"/>
      <c r="Q1048535" s="163" t="s">
        <v>485</v>
      </c>
      <c r="R1048535" s="118" t="s">
        <v>2428</v>
      </c>
      <c r="S1048535" s="144" t="s">
        <v>2584</v>
      </c>
      <c r="T1048535" s="144" t="s">
        <v>2585</v>
      </c>
      <c r="U1048535" s="141" t="s">
        <v>2586</v>
      </c>
      <c r="V1048535" s="142">
        <v>1097.8599999999999</v>
      </c>
      <c r="W1048535" s="142">
        <v>175.65759999999997</v>
      </c>
      <c r="X1048535" s="143">
        <v>1273.5175999999999</v>
      </c>
    </row>
    <row r="1048536" spans="2:24" ht="14.3" x14ac:dyDescent="0.2">
      <c r="B1048536" s="155" t="s">
        <v>2587</v>
      </c>
      <c r="C1048536" s="155"/>
      <c r="D1048536" s="149" t="s">
        <v>1304</v>
      </c>
      <c r="E1048536" s="118" t="s">
        <v>2402</v>
      </c>
      <c r="F1048536" s="119"/>
      <c r="G1048536" s="120" t="s">
        <v>2588</v>
      </c>
      <c r="H1048536" s="37"/>
      <c r="J1048536" s="157"/>
      <c r="K1048536" s="157"/>
      <c r="L1048536" s="118" t="s">
        <v>2408</v>
      </c>
      <c r="M1048536" s="137"/>
      <c r="N1048536" s="144" t="s">
        <v>2589</v>
      </c>
      <c r="O1048536" s="149" t="s">
        <v>2590</v>
      </c>
      <c r="P1048536" s="137"/>
      <c r="Q1048536" s="163" t="s">
        <v>564</v>
      </c>
      <c r="R1048536" s="118" t="s">
        <v>2428</v>
      </c>
      <c r="S1048536" s="144" t="s">
        <v>2591</v>
      </c>
      <c r="T1048536" s="144" t="s">
        <v>2592</v>
      </c>
      <c r="U1048536" s="141" t="s">
        <v>2593</v>
      </c>
      <c r="V1048536" s="142">
        <v>1259.8499999999999</v>
      </c>
      <c r="W1048536" s="142">
        <v>201.57599999999999</v>
      </c>
      <c r="X1048536" s="143">
        <v>1461.4259999999999</v>
      </c>
    </row>
    <row r="1048537" spans="2:24" ht="14.3" x14ac:dyDescent="0.2">
      <c r="B1048537" s="155" t="s">
        <v>2594</v>
      </c>
      <c r="C1048537" s="155"/>
      <c r="D1048537" s="149" t="s">
        <v>1433</v>
      </c>
      <c r="E1048537" s="118" t="s">
        <v>2402</v>
      </c>
      <c r="F1048537" s="119"/>
      <c r="G1048537" s="120" t="s">
        <v>2595</v>
      </c>
      <c r="H1048537" s="37"/>
      <c r="J1048537" s="157"/>
      <c r="K1048537" s="157"/>
      <c r="L1048537" s="118" t="s">
        <v>2408</v>
      </c>
      <c r="M1048537" s="137"/>
      <c r="N1048537" s="144" t="s">
        <v>2596</v>
      </c>
      <c r="O1048537" s="149" t="s">
        <v>2597</v>
      </c>
      <c r="P1048537" s="137"/>
      <c r="Q1048537" s="163" t="s">
        <v>220</v>
      </c>
      <c r="R1048537" s="118" t="s">
        <v>2598</v>
      </c>
      <c r="S1048537" s="144" t="s">
        <v>2599</v>
      </c>
      <c r="T1048537" s="144" t="s">
        <v>2600</v>
      </c>
      <c r="U1048537" s="141" t="s">
        <v>2601</v>
      </c>
      <c r="V1048537" s="142">
        <v>1374.17</v>
      </c>
      <c r="W1048537" s="142">
        <v>219.86720000000003</v>
      </c>
      <c r="X1048537" s="143">
        <v>1594.0372000000002</v>
      </c>
    </row>
    <row r="1048538" spans="2:24" ht="14.95" thickBot="1" x14ac:dyDescent="0.25">
      <c r="B1048538" s="155" t="s">
        <v>2432</v>
      </c>
      <c r="C1048538" s="155"/>
      <c r="D1048538" s="149" t="s">
        <v>434</v>
      </c>
      <c r="E1048538" s="118" t="s">
        <v>2411</v>
      </c>
      <c r="F1048538" s="119"/>
      <c r="G1048538" s="120" t="s">
        <v>1746</v>
      </c>
      <c r="H1048538" s="37"/>
      <c r="J1048538" s="157"/>
      <c r="K1048538" s="157"/>
      <c r="L1048538" s="118" t="s">
        <v>2408</v>
      </c>
      <c r="M1048538" s="137"/>
      <c r="N1048538" s="144" t="s">
        <v>2602</v>
      </c>
      <c r="O1048538" s="149" t="s">
        <v>2603</v>
      </c>
      <c r="P1048538" s="137"/>
      <c r="Q1048538" s="163" t="s">
        <v>904</v>
      </c>
      <c r="R1048538" s="118" t="s">
        <v>2598</v>
      </c>
      <c r="S1048538" s="144" t="s">
        <v>2604</v>
      </c>
      <c r="T1048538" s="144" t="s">
        <v>2605</v>
      </c>
      <c r="U1048538" s="141" t="s">
        <v>2606</v>
      </c>
      <c r="V1048538" s="142">
        <v>1516.89</v>
      </c>
      <c r="W1048538" s="142">
        <v>242.70240000000001</v>
      </c>
      <c r="X1048538" s="143">
        <v>1759.5924</v>
      </c>
    </row>
    <row r="1048539" spans="2:24" ht="14.95" thickBot="1" x14ac:dyDescent="0.3">
      <c r="B1048539" s="153" t="s">
        <v>2607</v>
      </c>
      <c r="C1048539" s="165"/>
      <c r="D1048539" s="149" t="s">
        <v>1508</v>
      </c>
      <c r="E1048539" s="118" t="s">
        <v>2411</v>
      </c>
      <c r="F1048539" s="119"/>
      <c r="G1048539" s="120" t="s">
        <v>1266</v>
      </c>
      <c r="H1048539" s="37"/>
      <c r="J1048539" s="154"/>
      <c r="K1048539" s="154"/>
      <c r="L1048539" s="118" t="s">
        <v>2408</v>
      </c>
      <c r="M1048539" s="137"/>
      <c r="N1048539" s="144" t="s">
        <v>2608</v>
      </c>
      <c r="O1048539" s="149" t="s">
        <v>2609</v>
      </c>
      <c r="P1048539" s="137"/>
      <c r="Q1048539" s="163" t="s">
        <v>964</v>
      </c>
      <c r="R1048539" s="118" t="s">
        <v>2598</v>
      </c>
      <c r="S1048539" s="144" t="s">
        <v>2610</v>
      </c>
      <c r="T1048539" s="144" t="s">
        <v>2611</v>
      </c>
      <c r="U1048539" s="141" t="s">
        <v>2612</v>
      </c>
      <c r="V1048539" s="142">
        <v>901.92</v>
      </c>
      <c r="W1048539" s="142">
        <v>144.30719999999999</v>
      </c>
      <c r="X1048539" s="143">
        <v>1046.2272</v>
      </c>
    </row>
    <row r="1048540" spans="2:24" ht="14.3" x14ac:dyDescent="0.2">
      <c r="B1048540" s="155" t="s">
        <v>2557</v>
      </c>
      <c r="C1048540" s="155"/>
      <c r="D1048540" s="149" t="s">
        <v>552</v>
      </c>
      <c r="E1048540" s="118" t="s">
        <v>2419</v>
      </c>
      <c r="F1048540" s="119"/>
      <c r="G1048540" s="120" t="s">
        <v>2613</v>
      </c>
      <c r="H1048540" s="37"/>
      <c r="J1048540" s="157"/>
      <c r="K1048540" s="157"/>
      <c r="L1048540" s="118" t="s">
        <v>2408</v>
      </c>
      <c r="M1048540" s="137"/>
      <c r="N1048540" s="144" t="s">
        <v>2614</v>
      </c>
      <c r="O1048540" s="149" t="s">
        <v>2615</v>
      </c>
      <c r="P1048540" s="137"/>
      <c r="Q1048540" s="163" t="s">
        <v>1037</v>
      </c>
      <c r="R1048540" s="118" t="s">
        <v>2598</v>
      </c>
      <c r="S1048540" s="144" t="s">
        <v>2616</v>
      </c>
      <c r="T1048540" s="144" t="s">
        <v>2617</v>
      </c>
      <c r="U1048540" s="141" t="s">
        <v>2618</v>
      </c>
      <c r="V1048540" s="142">
        <v>846.39</v>
      </c>
      <c r="W1048540" s="142">
        <v>135.42240000000001</v>
      </c>
      <c r="X1048540" s="143">
        <v>981.81240000000003</v>
      </c>
    </row>
    <row r="1048541" spans="2:24" ht="14.3" x14ac:dyDescent="0.2">
      <c r="B1048541" s="155" t="s">
        <v>358</v>
      </c>
      <c r="C1048541" s="155"/>
      <c r="D1048541" s="149" t="s">
        <v>1925</v>
      </c>
      <c r="E1048541" s="118" t="s">
        <v>2419</v>
      </c>
      <c r="F1048541" s="119"/>
      <c r="G1048541" s="120" t="s">
        <v>2619</v>
      </c>
      <c r="H1048541" s="37"/>
      <c r="J1048541" s="157"/>
      <c r="K1048541" s="157"/>
      <c r="L1048541" s="118" t="s">
        <v>2408</v>
      </c>
      <c r="M1048541" s="137"/>
      <c r="N1048541" s="144" t="s">
        <v>2620</v>
      </c>
      <c r="O1048541" s="149" t="s">
        <v>2621</v>
      </c>
      <c r="P1048541" s="137"/>
      <c r="Q1048541" s="163" t="s">
        <v>1066</v>
      </c>
      <c r="R1048541" s="118" t="s">
        <v>2598</v>
      </c>
      <c r="S1048541" s="144" t="s">
        <v>2622</v>
      </c>
      <c r="T1048541" s="144" t="s">
        <v>2623</v>
      </c>
      <c r="U1048541" s="141" t="s">
        <v>2624</v>
      </c>
      <c r="V1048541" s="142">
        <v>724.65</v>
      </c>
      <c r="W1048541" s="142">
        <v>115.944</v>
      </c>
      <c r="X1048541" s="143">
        <v>840.59399999999994</v>
      </c>
    </row>
    <row r="1048542" spans="2:24" ht="14.3" x14ac:dyDescent="0.2">
      <c r="B1048542" s="155" t="s">
        <v>2569</v>
      </c>
      <c r="C1048542" s="155"/>
      <c r="D1048542" s="149" t="s">
        <v>2116</v>
      </c>
      <c r="E1048542" s="118" t="s">
        <v>2419</v>
      </c>
      <c r="F1048542" s="119"/>
      <c r="G1048542" s="120" t="s">
        <v>2625</v>
      </c>
      <c r="H1048542" s="37"/>
      <c r="J1048542" s="157"/>
      <c r="K1048542" s="157"/>
      <c r="L1048542" s="118" t="s">
        <v>2408</v>
      </c>
      <c r="M1048542" s="137"/>
      <c r="N1048542" s="144" t="s">
        <v>2626</v>
      </c>
      <c r="O1048542" s="149" t="s">
        <v>2627</v>
      </c>
      <c r="P1048542" s="137"/>
      <c r="Q1048542" s="163" t="s">
        <v>1127</v>
      </c>
      <c r="R1048542" s="118" t="s">
        <v>2628</v>
      </c>
      <c r="S1048542" s="144" t="s">
        <v>2629</v>
      </c>
      <c r="T1048542" s="144" t="s">
        <v>2630</v>
      </c>
      <c r="U1048542" s="141" t="s">
        <v>2631</v>
      </c>
      <c r="V1048542" s="142">
        <v>721.1</v>
      </c>
      <c r="W1048542" s="142">
        <v>115.376</v>
      </c>
      <c r="X1048542" s="143">
        <v>836.476</v>
      </c>
    </row>
    <row r="1048543" spans="2:24" ht="14.3" x14ac:dyDescent="0.2">
      <c r="B1048543" s="155" t="s">
        <v>2575</v>
      </c>
      <c r="C1048543" s="155"/>
      <c r="D1048543" s="149" t="s">
        <v>2339</v>
      </c>
      <c r="E1048543" s="118" t="s">
        <v>2419</v>
      </c>
      <c r="F1048543" s="119"/>
      <c r="G1048543" s="120" t="s">
        <v>2632</v>
      </c>
      <c r="H1048543" s="37"/>
      <c r="J1048543" s="157"/>
      <c r="K1048543" s="157"/>
      <c r="L1048543" s="118" t="s">
        <v>2408</v>
      </c>
      <c r="M1048543" s="137"/>
      <c r="N1048543" s="144" t="s">
        <v>2633</v>
      </c>
      <c r="O1048543" s="149" t="s">
        <v>2634</v>
      </c>
      <c r="P1048543" s="137"/>
      <c r="Q1048543" s="163" t="s">
        <v>132</v>
      </c>
      <c r="R1048543" s="118" t="s">
        <v>2628</v>
      </c>
      <c r="S1048543" s="144" t="s">
        <v>2635</v>
      </c>
      <c r="T1048543" s="144" t="s">
        <v>2636</v>
      </c>
      <c r="U1048543" s="141" t="s">
        <v>2637</v>
      </c>
      <c r="V1048543" s="142">
        <v>820.16</v>
      </c>
      <c r="W1048543" s="142">
        <v>131.22559999999999</v>
      </c>
      <c r="X1048543" s="143">
        <v>951.38559999999995</v>
      </c>
    </row>
    <row r="1048544" spans="2:24" ht="14.3" x14ac:dyDescent="0.2">
      <c r="B1048544" s="155" t="s">
        <v>2581</v>
      </c>
      <c r="C1048544" s="155"/>
      <c r="D1048544" s="149" t="s">
        <v>2384</v>
      </c>
      <c r="E1048544" s="118" t="s">
        <v>2419</v>
      </c>
      <c r="F1048544" s="119"/>
      <c r="G1048544" s="120" t="s">
        <v>301</v>
      </c>
      <c r="H1048544" s="37"/>
      <c r="J1048544" s="157"/>
      <c r="K1048544" s="157"/>
      <c r="L1048544" s="118" t="s">
        <v>2408</v>
      </c>
      <c r="M1048544" s="137"/>
      <c r="N1048544" s="144" t="s">
        <v>2638</v>
      </c>
      <c r="O1048544" s="149" t="s">
        <v>2639</v>
      </c>
      <c r="P1048544" s="137"/>
      <c r="Q1048544" s="163" t="s">
        <v>2640</v>
      </c>
      <c r="R1048544" s="118" t="s">
        <v>2628</v>
      </c>
      <c r="S1048544" s="144" t="s">
        <v>2641</v>
      </c>
      <c r="T1048544" s="144" t="s">
        <v>2642</v>
      </c>
      <c r="U1048544" s="141" t="s">
        <v>2643</v>
      </c>
      <c r="V1048544" s="142">
        <v>99.67</v>
      </c>
      <c r="W1048544" s="142">
        <v>15.9472</v>
      </c>
      <c r="X1048544" s="143">
        <v>115.6172</v>
      </c>
    </row>
    <row r="1048545" spans="1:24" ht="14.3" x14ac:dyDescent="0.2">
      <c r="B1048545" s="155" t="s">
        <v>2587</v>
      </c>
      <c r="C1048545" s="155"/>
      <c r="D1048545" s="149" t="s">
        <v>2402</v>
      </c>
      <c r="E1048545" s="118" t="s">
        <v>2419</v>
      </c>
      <c r="F1048545" s="119"/>
      <c r="G1048545" s="120" t="s">
        <v>2644</v>
      </c>
      <c r="H1048545" s="37"/>
      <c r="J1048545" s="157"/>
      <c r="K1048545" s="157"/>
      <c r="L1048545" s="118" t="s">
        <v>2408</v>
      </c>
      <c r="M1048545" s="137"/>
      <c r="N1048545" s="144" t="s">
        <v>2645</v>
      </c>
      <c r="O1048545" s="149" t="s">
        <v>2646</v>
      </c>
      <c r="P1048545" s="137"/>
      <c r="Q1048545" s="163" t="s">
        <v>1433</v>
      </c>
      <c r="R1048545" s="118" t="s">
        <v>2628</v>
      </c>
      <c r="S1048545" s="144" t="s">
        <v>2647</v>
      </c>
      <c r="T1048545" s="144" t="s">
        <v>2648</v>
      </c>
      <c r="U1048545" s="141" t="s">
        <v>2859</v>
      </c>
      <c r="V1048545" s="142">
        <v>25113.74</v>
      </c>
      <c r="W1048545" s="142">
        <v>0</v>
      </c>
      <c r="X1048545" s="143">
        <v>25113.74</v>
      </c>
    </row>
    <row r="1048546" spans="1:24" ht="14.3" x14ac:dyDescent="0.2">
      <c r="B1048546" s="155" t="s">
        <v>2594</v>
      </c>
      <c r="C1048546" s="155"/>
      <c r="D1048546" s="149" t="s">
        <v>2411</v>
      </c>
      <c r="E1048546" s="118" t="s">
        <v>2419</v>
      </c>
      <c r="F1048546" s="119"/>
      <c r="G1048546" s="120" t="s">
        <v>2649</v>
      </c>
      <c r="H1048546" s="37"/>
      <c r="J1048546" s="157"/>
      <c r="K1048546" s="157"/>
      <c r="L1048546" s="118" t="s">
        <v>2408</v>
      </c>
      <c r="M1048546" s="137"/>
      <c r="N1048546" s="144" t="s">
        <v>2650</v>
      </c>
      <c r="O1048546" s="149" t="s">
        <v>2651</v>
      </c>
      <c r="P1048546" s="137"/>
      <c r="Q1048546" s="163" t="s">
        <v>434</v>
      </c>
      <c r="R1048546" s="118" t="s">
        <v>2628</v>
      </c>
      <c r="S1048546" s="144" t="s">
        <v>2652</v>
      </c>
      <c r="T1048546" s="144" t="s">
        <v>2653</v>
      </c>
      <c r="U1048546" s="141" t="s">
        <v>2654</v>
      </c>
      <c r="V1048546" s="142">
        <v>68559.73</v>
      </c>
      <c r="W1048546" s="142">
        <v>3427.9865</v>
      </c>
      <c r="X1048546" s="143">
        <v>71987.716499999995</v>
      </c>
    </row>
    <row r="1048547" spans="1:24" ht="14.95" thickBot="1" x14ac:dyDescent="0.25">
      <c r="B1048547" s="155" t="s">
        <v>2432</v>
      </c>
      <c r="C1048547" s="155"/>
      <c r="D1048547" s="149" t="s">
        <v>2419</v>
      </c>
      <c r="E1048547" s="118" t="s">
        <v>2419</v>
      </c>
      <c r="F1048547" s="119"/>
      <c r="G1048547" s="120" t="s">
        <v>2655</v>
      </c>
      <c r="H1048547" s="37"/>
      <c r="J1048547" s="157"/>
      <c r="K1048547" s="157"/>
      <c r="L1048547" s="118" t="s">
        <v>2408</v>
      </c>
      <c r="M1048547" s="137"/>
      <c r="N1048547" s="144" t="s">
        <v>2656</v>
      </c>
      <c r="O1048547" s="149" t="s">
        <v>2657</v>
      </c>
      <c r="P1048547" s="137"/>
      <c r="Q1048547" s="163" t="s">
        <v>1508</v>
      </c>
      <c r="R1048547" s="118" t="s">
        <v>2628</v>
      </c>
      <c r="S1048547" s="144" t="s">
        <v>2658</v>
      </c>
      <c r="T1048547" s="144" t="s">
        <v>2659</v>
      </c>
      <c r="U1048547" s="141" t="s">
        <v>2660</v>
      </c>
      <c r="V1048547" s="142">
        <v>81659.92</v>
      </c>
      <c r="W1048547" s="142">
        <v>4082.9960000000001</v>
      </c>
      <c r="X1048547" s="143">
        <v>85742.915999999997</v>
      </c>
    </row>
    <row r="1048548" spans="1:24" ht="14.95" thickBot="1" x14ac:dyDescent="0.3">
      <c r="B1048548" s="153" t="s">
        <v>2661</v>
      </c>
      <c r="C1048548" s="165"/>
      <c r="D1048548" s="149" t="s">
        <v>2427</v>
      </c>
      <c r="E1048548" s="118" t="s">
        <v>2419</v>
      </c>
      <c r="F1048548" s="119"/>
      <c r="G1048548" s="120" t="s">
        <v>2662</v>
      </c>
      <c r="H1048548" s="37"/>
      <c r="J1048548" s="154"/>
      <c r="K1048548" s="154"/>
      <c r="L1048548" s="118" t="s">
        <v>2408</v>
      </c>
      <c r="M1048548" s="137"/>
      <c r="N1048548" s="144" t="s">
        <v>2663</v>
      </c>
      <c r="O1048548" s="149" t="s">
        <v>2664</v>
      </c>
      <c r="P1048548" s="137"/>
      <c r="Q1048548" s="163" t="s">
        <v>552</v>
      </c>
      <c r="R1048548" s="118" t="s">
        <v>2628</v>
      </c>
      <c r="S1048548" s="144" t="s">
        <v>2665</v>
      </c>
      <c r="T1048548" s="144" t="s">
        <v>2666</v>
      </c>
      <c r="U1048548" s="141" t="s">
        <v>2667</v>
      </c>
      <c r="V1048548" s="142">
        <v>96203.34</v>
      </c>
      <c r="W1048548" s="142">
        <v>4810.1670000000004</v>
      </c>
      <c r="X1048548" s="143">
        <v>101013.507</v>
      </c>
    </row>
    <row r="1048549" spans="1:24" ht="14.95" thickBot="1" x14ac:dyDescent="0.25">
      <c r="B1048549" s="155" t="s">
        <v>2668</v>
      </c>
      <c r="C1048549" s="155"/>
      <c r="D1048549" s="149" t="s">
        <v>2436</v>
      </c>
      <c r="E1048549" s="118" t="s">
        <v>2419</v>
      </c>
      <c r="F1048549" s="119"/>
      <c r="G1048549" s="120" t="s">
        <v>1395</v>
      </c>
      <c r="H1048549" s="37"/>
      <c r="J1048549" s="157"/>
      <c r="K1048549" s="157"/>
      <c r="L1048549" s="118" t="s">
        <v>2408</v>
      </c>
      <c r="M1048549" s="137"/>
      <c r="N1048549" s="144" t="s">
        <v>2669</v>
      </c>
      <c r="O1048549" s="149" t="s">
        <v>2670</v>
      </c>
      <c r="P1048549" s="137"/>
      <c r="Q1048549" s="163" t="s">
        <v>1925</v>
      </c>
      <c r="R1048549" s="118" t="s">
        <v>2628</v>
      </c>
      <c r="S1048549" s="144" t="s">
        <v>2671</v>
      </c>
      <c r="T1048549" s="144" t="s">
        <v>2672</v>
      </c>
      <c r="U1048549" s="141" t="s">
        <v>2673</v>
      </c>
      <c r="V1048549" s="142">
        <v>128426.17</v>
      </c>
      <c r="W1048549" s="142">
        <v>6421.3085000000001</v>
      </c>
      <c r="X1048549" s="143">
        <v>134847.4785</v>
      </c>
    </row>
    <row r="1048550" spans="1:24" ht="14.95" thickBot="1" x14ac:dyDescent="0.3">
      <c r="B1048550" s="153" t="s">
        <v>2674</v>
      </c>
      <c r="C1048550" s="165"/>
      <c r="D1048550" s="149" t="s">
        <v>2444</v>
      </c>
      <c r="E1048550" s="118" t="s">
        <v>2419</v>
      </c>
      <c r="F1048550" s="119"/>
      <c r="G1048550" s="120" t="s">
        <v>2675</v>
      </c>
      <c r="H1048550" s="37"/>
      <c r="J1048550" s="154"/>
      <c r="K1048550" s="154"/>
      <c r="L1048550" s="118" t="s">
        <v>2408</v>
      </c>
      <c r="M1048550" s="137"/>
      <c r="N1048550" s="144" t="s">
        <v>2676</v>
      </c>
      <c r="O1048550" s="149" t="s">
        <v>2677</v>
      </c>
      <c r="P1048550" s="137"/>
      <c r="Q1048550" s="163" t="s">
        <v>2116</v>
      </c>
      <c r="R1048550" s="118" t="s">
        <v>2628</v>
      </c>
      <c r="S1048550" s="144" t="s">
        <v>2678</v>
      </c>
      <c r="T1048550" s="144" t="s">
        <v>2679</v>
      </c>
      <c r="U1048550" s="141" t="s">
        <v>2680</v>
      </c>
      <c r="V1048550" s="142">
        <v>75561.58</v>
      </c>
      <c r="W1048550" s="142">
        <v>3778.0790000000002</v>
      </c>
      <c r="X1048550" s="143">
        <v>79339.659</v>
      </c>
    </row>
    <row r="1048551" spans="1:24" ht="14.95" thickBot="1" x14ac:dyDescent="0.25">
      <c r="B1048551" s="155" t="s">
        <v>2681</v>
      </c>
      <c r="C1048551" s="161"/>
      <c r="D1048551" s="169" t="s">
        <v>2451</v>
      </c>
      <c r="E1048551" s="118" t="s">
        <v>2427</v>
      </c>
      <c r="F1048551" s="119"/>
      <c r="G1048551" s="120" t="s">
        <v>2682</v>
      </c>
      <c r="H1048551" s="37"/>
      <c r="J1048551" s="157"/>
      <c r="K1048551" s="157"/>
      <c r="L1048551" s="118" t="s">
        <v>2408</v>
      </c>
      <c r="M1048551" s="137"/>
      <c r="N1048551" s="144" t="s">
        <v>2683</v>
      </c>
      <c r="O1048551" s="149" t="s">
        <v>2684</v>
      </c>
      <c r="P1048551" s="137"/>
      <c r="Q1048551" s="163" t="s">
        <v>2339</v>
      </c>
      <c r="R1048551" s="118" t="s">
        <v>2628</v>
      </c>
      <c r="S1048551" s="144" t="s">
        <v>2685</v>
      </c>
      <c r="T1048551" s="144" t="s">
        <v>2686</v>
      </c>
      <c r="U1048551" s="141" t="s">
        <v>2687</v>
      </c>
      <c r="V1048551" s="142">
        <v>68472.84</v>
      </c>
      <c r="W1048551" s="142">
        <v>3423.6419999999998</v>
      </c>
      <c r="X1048551" s="143">
        <v>71896.481999999989</v>
      </c>
    </row>
    <row r="1048552" spans="1:24" ht="14.95" thickBot="1" x14ac:dyDescent="0.3">
      <c r="B1048552" s="170" t="s">
        <v>2688</v>
      </c>
      <c r="C1048552" s="170"/>
      <c r="D1048552" s="171"/>
      <c r="E1048552" s="118" t="s">
        <v>2427</v>
      </c>
      <c r="F1048552" s="119"/>
      <c r="G1048552" s="120" t="s">
        <v>2689</v>
      </c>
      <c r="H1048552" s="37"/>
      <c r="L1048552" s="118" t="s">
        <v>2408</v>
      </c>
      <c r="M1048552" s="137"/>
      <c r="N1048552" s="144" t="s">
        <v>2690</v>
      </c>
      <c r="O1048552" s="149" t="s">
        <v>2691</v>
      </c>
      <c r="P1048552" s="137"/>
      <c r="Q1048552" s="163" t="s">
        <v>2384</v>
      </c>
      <c r="R1048552" s="118" t="s">
        <v>2628</v>
      </c>
      <c r="S1048552" s="144" t="s">
        <v>2692</v>
      </c>
      <c r="T1048552" s="144" t="s">
        <v>2693</v>
      </c>
      <c r="U1048552" s="141" t="s">
        <v>2694</v>
      </c>
      <c r="V1048552" s="142">
        <v>89450.09</v>
      </c>
      <c r="W1048552" s="142">
        <v>4472.5045</v>
      </c>
      <c r="X1048552" s="143">
        <v>93922.594499999992</v>
      </c>
    </row>
    <row r="1048553" spans="1:24" ht="14.95" thickBot="1" x14ac:dyDescent="0.3">
      <c r="B1048553" s="153" t="s">
        <v>2695</v>
      </c>
      <c r="C1048553" s="153"/>
      <c r="D1048553" s="172" t="s">
        <v>2696</v>
      </c>
      <c r="E1048553" s="118" t="s">
        <v>2427</v>
      </c>
      <c r="F1048553" s="119"/>
      <c r="G1048553" s="120" t="s">
        <v>2697</v>
      </c>
      <c r="H1048553" s="37"/>
      <c r="J1048553" s="154"/>
      <c r="K1048553" s="154"/>
      <c r="L1048553" s="118" t="s">
        <v>2408</v>
      </c>
      <c r="M1048553" s="137"/>
      <c r="N1048553" s="144" t="s">
        <v>2698</v>
      </c>
      <c r="O1048553" s="149" t="s">
        <v>560</v>
      </c>
      <c r="P1048553" s="137"/>
      <c r="Q1048553" s="163" t="s">
        <v>2402</v>
      </c>
      <c r="R1048553" s="118" t="s">
        <v>2628</v>
      </c>
      <c r="S1048553" s="144" t="s">
        <v>2699</v>
      </c>
      <c r="T1048553" s="144" t="s">
        <v>2700</v>
      </c>
      <c r="U1048553" s="141" t="s">
        <v>2701</v>
      </c>
      <c r="V1048553" s="142">
        <v>75158.86</v>
      </c>
      <c r="W1048553" s="142">
        <v>3757.9430000000002</v>
      </c>
      <c r="X1048553" s="143">
        <v>78916.803</v>
      </c>
    </row>
    <row r="1048554" spans="1:24" ht="14.3" x14ac:dyDescent="0.2">
      <c r="B1048554" s="155" t="s">
        <v>2702</v>
      </c>
      <c r="C1048554" s="173"/>
      <c r="D1048554" s="115" t="s">
        <v>2703</v>
      </c>
      <c r="E1048554" s="118" t="s">
        <v>2427</v>
      </c>
      <c r="F1048554" s="119"/>
      <c r="G1048554" s="120" t="s">
        <v>2704</v>
      </c>
      <c r="H1048554" s="37"/>
      <c r="J1048554" s="157"/>
      <c r="K1048554" s="157"/>
      <c r="L1048554" s="118" t="s">
        <v>2408</v>
      </c>
      <c r="M1048554" s="137"/>
      <c r="N1048554" s="144" t="s">
        <v>2705</v>
      </c>
      <c r="O1048554" s="149" t="s">
        <v>2706</v>
      </c>
      <c r="P1048554" s="137"/>
      <c r="Q1048554" s="163" t="s">
        <v>2419</v>
      </c>
      <c r="R1048554" s="118" t="s">
        <v>2628</v>
      </c>
      <c r="S1048554" s="144" t="s">
        <v>2707</v>
      </c>
      <c r="T1048554" s="144" t="s">
        <v>2708</v>
      </c>
      <c r="U1048554" s="141" t="s">
        <v>2709</v>
      </c>
      <c r="V1048554" s="142">
        <v>11871.46</v>
      </c>
      <c r="W1048554" s="142">
        <v>0</v>
      </c>
      <c r="X1048554" s="143">
        <v>11871.46</v>
      </c>
    </row>
    <row r="1048555" spans="1:24" ht="14.3" x14ac:dyDescent="0.25">
      <c r="B1048555" s="170" t="s">
        <v>2710</v>
      </c>
      <c r="C1048555" s="170"/>
      <c r="D1048555" s="118" t="s">
        <v>2711</v>
      </c>
      <c r="E1048555" s="118" t="s">
        <v>2427</v>
      </c>
      <c r="F1048555" s="119"/>
      <c r="G1048555" s="120" t="s">
        <v>199</v>
      </c>
      <c r="H1048555" s="37"/>
      <c r="L1048555" s="118" t="s">
        <v>2408</v>
      </c>
      <c r="M1048555" s="137"/>
      <c r="N1048555" s="144" t="s">
        <v>2712</v>
      </c>
      <c r="O1048555" s="149" t="s">
        <v>2713</v>
      </c>
      <c r="P1048555" s="137"/>
      <c r="Q1048555" s="163" t="s">
        <v>2427</v>
      </c>
      <c r="R1048555" s="118" t="s">
        <v>2628</v>
      </c>
      <c r="S1048555" s="144" t="s">
        <v>2714</v>
      </c>
      <c r="T1048555" s="144" t="s">
        <v>2715</v>
      </c>
      <c r="U1048555" s="141" t="s">
        <v>2716</v>
      </c>
      <c r="V1048555" s="142">
        <v>18552.61</v>
      </c>
      <c r="W1048555" s="142">
        <v>2968.4176000000002</v>
      </c>
      <c r="X1048555" s="143">
        <v>21521.027600000001</v>
      </c>
    </row>
    <row r="1048556" spans="1:24" ht="14.95" thickBot="1" x14ac:dyDescent="0.3">
      <c r="B1048556" s="170" t="s">
        <v>2717</v>
      </c>
      <c r="C1048556" s="170"/>
      <c r="D1048556" s="118" t="s">
        <v>59</v>
      </c>
      <c r="E1048556" s="118" t="s">
        <v>2427</v>
      </c>
      <c r="F1048556" s="119"/>
      <c r="G1048556" s="120" t="s">
        <v>2718</v>
      </c>
      <c r="H1048556" s="37"/>
      <c r="L1048556" s="118" t="s">
        <v>2408</v>
      </c>
      <c r="M1048556" s="137"/>
      <c r="N1048556" s="144" t="s">
        <v>2719</v>
      </c>
      <c r="O1048556" s="149" t="s">
        <v>2720</v>
      </c>
      <c r="P1048556" s="137"/>
      <c r="Q1048556" s="163" t="s">
        <v>2436</v>
      </c>
      <c r="R1048556" s="118" t="s">
        <v>2628</v>
      </c>
      <c r="S1048556" s="144" t="s">
        <v>2721</v>
      </c>
      <c r="T1048556" s="144" t="s">
        <v>2722</v>
      </c>
      <c r="U1048556" s="141" t="s">
        <v>2723</v>
      </c>
      <c r="V1048556" s="142">
        <v>75996.850000000006</v>
      </c>
      <c r="W1048556" s="142">
        <v>0</v>
      </c>
      <c r="X1048556" s="143">
        <v>75996.850000000006</v>
      </c>
    </row>
    <row r="1048557" spans="1:24" ht="14.95" thickBot="1" x14ac:dyDescent="0.3">
      <c r="A1048557" s="174" t="s">
        <v>2724</v>
      </c>
      <c r="B1048557" s="153" t="s">
        <v>2725</v>
      </c>
      <c r="C1048557" s="175"/>
      <c r="D1048557" s="118" t="s">
        <v>2726</v>
      </c>
      <c r="E1048557" s="118" t="s">
        <v>2427</v>
      </c>
      <c r="F1048557" s="119"/>
      <c r="G1048557" s="120" t="s">
        <v>2727</v>
      </c>
      <c r="H1048557" s="37"/>
      <c r="J1048557" s="154"/>
      <c r="K1048557" s="154"/>
      <c r="L1048557" s="118" t="s">
        <v>2408</v>
      </c>
      <c r="M1048557" s="137"/>
      <c r="N1048557" s="144" t="s">
        <v>2728</v>
      </c>
      <c r="O1048557" s="149" t="s">
        <v>2729</v>
      </c>
      <c r="P1048557" s="137"/>
      <c r="Q1048557" s="163" t="s">
        <v>2444</v>
      </c>
      <c r="R1048557" s="118" t="s">
        <v>2628</v>
      </c>
      <c r="S1048557" s="144" t="s">
        <v>2730</v>
      </c>
      <c r="T1048557" s="144" t="s">
        <v>2731</v>
      </c>
      <c r="U1048557" s="141" t="s">
        <v>2732</v>
      </c>
      <c r="V1048557" s="142">
        <v>84870.399999999994</v>
      </c>
      <c r="W1048557" s="142">
        <v>0</v>
      </c>
      <c r="X1048557" s="143">
        <v>84870.399999999994</v>
      </c>
    </row>
    <row r="1048558" spans="1:24" ht="14.95" thickBot="1" x14ac:dyDescent="0.25">
      <c r="A1048558" s="176" t="s">
        <v>2733</v>
      </c>
      <c r="B1048558" s="155" t="s">
        <v>2734</v>
      </c>
      <c r="C1048558" s="173"/>
      <c r="D1048558" s="118" t="s">
        <v>2735</v>
      </c>
      <c r="E1048558" s="118" t="s">
        <v>2427</v>
      </c>
      <c r="F1048558" s="119"/>
      <c r="G1048558" s="120" t="s">
        <v>2736</v>
      </c>
      <c r="H1048558" s="37"/>
      <c r="J1048558" s="157"/>
      <c r="K1048558" s="157"/>
      <c r="L1048558" s="118" t="s">
        <v>2408</v>
      </c>
      <c r="M1048558" s="137"/>
      <c r="N1048558" s="144" t="s">
        <v>2737</v>
      </c>
      <c r="O1048558" s="149" t="s">
        <v>2738</v>
      </c>
      <c r="P1048558" s="177"/>
      <c r="Q1048558" s="178" t="s">
        <v>2451</v>
      </c>
      <c r="R1048558" s="118" t="s">
        <v>2628</v>
      </c>
      <c r="S1048558" s="144" t="s">
        <v>2739</v>
      </c>
      <c r="T1048558" s="144" t="s">
        <v>2740</v>
      </c>
      <c r="U1048558" s="141" t="s">
        <v>2860</v>
      </c>
      <c r="V1048558" s="142">
        <v>3802.34</v>
      </c>
      <c r="W1048558" s="142">
        <v>608.37440000000004</v>
      </c>
      <c r="X1048558" s="143">
        <v>4410.7143999999998</v>
      </c>
    </row>
    <row r="1048559" spans="1:24" ht="14.95" thickBot="1" x14ac:dyDescent="0.3">
      <c r="A1048559" s="176" t="s">
        <v>2741</v>
      </c>
      <c r="B1048559" s="153" t="s">
        <v>2741</v>
      </c>
      <c r="C1048559" s="175"/>
      <c r="D1048559" s="118" t="s">
        <v>2742</v>
      </c>
      <c r="E1048559" s="118" t="s">
        <v>2427</v>
      </c>
      <c r="F1048559" s="119"/>
      <c r="G1048559" s="120" t="s">
        <v>2743</v>
      </c>
      <c r="H1048559" s="37"/>
      <c r="J1048559" s="154"/>
      <c r="K1048559" s="154"/>
      <c r="L1048559" s="118" t="s">
        <v>2408</v>
      </c>
      <c r="M1048559" s="137"/>
      <c r="N1048559" s="144" t="s">
        <v>2744</v>
      </c>
      <c r="O1048559" s="149" t="s">
        <v>2745</v>
      </c>
      <c r="P1048559" s="37"/>
      <c r="Q1048559" s="179" t="s">
        <v>2746</v>
      </c>
      <c r="R1048559" s="118" t="s">
        <v>2628</v>
      </c>
      <c r="S1048559" s="144" t="s">
        <v>2747</v>
      </c>
      <c r="T1048559" s="144" t="s">
        <v>2748</v>
      </c>
      <c r="U1048559" s="141" t="s">
        <v>2861</v>
      </c>
      <c r="V1048559" s="142">
        <v>4611.72</v>
      </c>
      <c r="W1048559" s="142">
        <v>737.87520000000006</v>
      </c>
      <c r="X1048559" s="143">
        <v>5349.5952000000007</v>
      </c>
    </row>
    <row r="1048560" spans="1:24" ht="14.3" x14ac:dyDescent="0.2">
      <c r="A1048560" s="180" t="s">
        <v>2725</v>
      </c>
      <c r="B1048560" s="155" t="s">
        <v>2749</v>
      </c>
      <c r="C1048560" s="173"/>
      <c r="D1048560" s="118" t="s">
        <v>2750</v>
      </c>
      <c r="E1048560" s="118" t="s">
        <v>2436</v>
      </c>
      <c r="F1048560" s="119"/>
      <c r="G1048560" s="120" t="s">
        <v>2751</v>
      </c>
      <c r="H1048560" s="37"/>
      <c r="J1048560" s="157"/>
      <c r="K1048560" s="157"/>
      <c r="L1048560" s="118" t="s">
        <v>2408</v>
      </c>
      <c r="M1048560" s="137"/>
      <c r="N1048560" s="144" t="s">
        <v>2752</v>
      </c>
      <c r="O1048560" s="149" t="s">
        <v>2745</v>
      </c>
      <c r="P1048560" s="167"/>
      <c r="Q1048560" s="168" t="s">
        <v>59</v>
      </c>
      <c r="R1048560" s="118" t="s">
        <v>2628</v>
      </c>
      <c r="S1048560" s="144" t="s">
        <v>2753</v>
      </c>
      <c r="T1048560" s="144" t="s">
        <v>2754</v>
      </c>
      <c r="U1048560" s="141" t="s">
        <v>2862</v>
      </c>
      <c r="V1048560" s="142">
        <v>5012.84</v>
      </c>
      <c r="W1048560" s="142">
        <v>802.05439999999999</v>
      </c>
      <c r="X1048560" s="143">
        <v>5814.8944000000001</v>
      </c>
    </row>
    <row r="1048561" spans="1:24" ht="14.3" x14ac:dyDescent="0.2">
      <c r="A1048561" s="180" t="s">
        <v>2695</v>
      </c>
      <c r="B1048561" s="181" t="s">
        <v>2755</v>
      </c>
      <c r="C1048561" s="182"/>
      <c r="D1048561" s="118" t="s">
        <v>2756</v>
      </c>
      <c r="E1048561" s="118" t="s">
        <v>2436</v>
      </c>
      <c r="F1048561" s="119"/>
      <c r="G1048561" s="120" t="s">
        <v>217</v>
      </c>
      <c r="H1048561" s="37"/>
      <c r="J1048561" s="157"/>
      <c r="K1048561" s="157"/>
      <c r="L1048561" s="118" t="s">
        <v>2408</v>
      </c>
      <c r="M1048561" s="137"/>
      <c r="N1048561" s="144" t="s">
        <v>2757</v>
      </c>
      <c r="O1048561" s="149" t="s">
        <v>2758</v>
      </c>
      <c r="P1048561" s="137"/>
      <c r="Q1048561" s="163" t="s">
        <v>2339</v>
      </c>
      <c r="R1048561" s="118" t="s">
        <v>2628</v>
      </c>
      <c r="S1048561" s="144" t="s">
        <v>2759</v>
      </c>
      <c r="T1048561" s="144" t="s">
        <v>2760</v>
      </c>
      <c r="U1048561" s="141" t="s">
        <v>2761</v>
      </c>
      <c r="V1048561" s="142">
        <v>13747.41</v>
      </c>
      <c r="W1048561" s="142">
        <v>2199.5855999999999</v>
      </c>
      <c r="X1048561" s="143">
        <v>15946.9956</v>
      </c>
    </row>
    <row r="1048562" spans="1:24" ht="14.3" x14ac:dyDescent="0.2">
      <c r="A1048562" s="180" t="s">
        <v>2674</v>
      </c>
      <c r="B1048562" s="181" t="s">
        <v>2762</v>
      </c>
      <c r="C1048562" s="182"/>
      <c r="D1048562" s="118" t="s">
        <v>185</v>
      </c>
      <c r="E1048562" s="118" t="s">
        <v>2436</v>
      </c>
      <c r="F1048562" s="119"/>
      <c r="G1048562" s="120" t="s">
        <v>2763</v>
      </c>
      <c r="H1048562" s="37"/>
      <c r="J1048562" s="157"/>
      <c r="K1048562" s="157"/>
      <c r="L1048562" s="118" t="s">
        <v>2408</v>
      </c>
      <c r="M1048562" s="137"/>
      <c r="N1048562" s="144" t="s">
        <v>2764</v>
      </c>
      <c r="O1048562" s="149" t="s">
        <v>2765</v>
      </c>
      <c r="P1048562" s="137"/>
      <c r="Q1048562" s="163" t="s">
        <v>185</v>
      </c>
      <c r="R1048562" s="118" t="s">
        <v>2628</v>
      </c>
      <c r="S1048562" s="144" t="s">
        <v>2766</v>
      </c>
      <c r="T1048562" s="144" t="s">
        <v>2767</v>
      </c>
      <c r="U1048562" s="141" t="s">
        <v>2768</v>
      </c>
      <c r="V1048562" s="142">
        <v>13062.67</v>
      </c>
      <c r="W1048562" s="142">
        <v>2090.0272</v>
      </c>
      <c r="X1048562" s="143">
        <v>15152.697200000001</v>
      </c>
    </row>
    <row r="1048563" spans="1:24" ht="14.95" thickBot="1" x14ac:dyDescent="0.25">
      <c r="A1048563" s="180" t="s">
        <v>2661</v>
      </c>
      <c r="B1048563" s="181" t="s">
        <v>2769</v>
      </c>
      <c r="C1048563" s="182"/>
      <c r="D1048563" s="118" t="s">
        <v>209</v>
      </c>
      <c r="E1048563" s="118" t="s">
        <v>2436</v>
      </c>
      <c r="F1048563" s="119"/>
      <c r="G1048563" s="120" t="s">
        <v>306</v>
      </c>
      <c r="H1048563" s="37"/>
      <c r="J1048563" s="157"/>
      <c r="K1048563" s="157"/>
      <c r="L1048563" s="118" t="s">
        <v>2408</v>
      </c>
      <c r="M1048563" s="137"/>
      <c r="N1048563" s="144" t="s">
        <v>2770</v>
      </c>
      <c r="O1048563" s="149" t="s">
        <v>2771</v>
      </c>
      <c r="P1048563" s="137"/>
      <c r="Q1048563" s="163" t="s">
        <v>209</v>
      </c>
      <c r="R1048563" s="118" t="s">
        <v>2628</v>
      </c>
      <c r="S1048563" s="144" t="s">
        <v>2772</v>
      </c>
      <c r="T1048563" s="144" t="s">
        <v>2773</v>
      </c>
      <c r="U1048563" s="141" t="s">
        <v>2774</v>
      </c>
      <c r="V1048563" s="142">
        <v>32.47</v>
      </c>
      <c r="W1048563" s="142">
        <v>5.1951999999999998</v>
      </c>
      <c r="X1048563" s="143">
        <v>37.665199999999999</v>
      </c>
    </row>
    <row r="1048564" spans="1:24" ht="14.3" x14ac:dyDescent="0.25">
      <c r="A1048564" s="180" t="s">
        <v>2607</v>
      </c>
      <c r="B1048564" s="181" t="s">
        <v>2775</v>
      </c>
      <c r="C1048564" s="182"/>
      <c r="D1048564" s="118" t="s">
        <v>485</v>
      </c>
      <c r="E1048564" s="118" t="s">
        <v>2444</v>
      </c>
      <c r="F1048564" s="119"/>
      <c r="G1048564" s="120" t="s">
        <v>2776</v>
      </c>
      <c r="H1048564" s="37"/>
      <c r="I1048564" s="183" t="s">
        <v>2777</v>
      </c>
      <c r="J1048564" s="157"/>
      <c r="K1048564" s="157"/>
      <c r="L1048564" s="118" t="s">
        <v>2408</v>
      </c>
      <c r="M1048564" s="137"/>
      <c r="N1048564" s="144" t="s">
        <v>2778</v>
      </c>
      <c r="O1048564" s="149" t="s">
        <v>2779</v>
      </c>
      <c r="P1048564" s="137"/>
      <c r="Q1048564" s="163" t="s">
        <v>485</v>
      </c>
      <c r="R1048564" s="118" t="s">
        <v>2628</v>
      </c>
      <c r="S1048564" s="144" t="s">
        <v>2780</v>
      </c>
      <c r="T1048564" s="144" t="s">
        <v>2781</v>
      </c>
      <c r="U1048564" s="141" t="s">
        <v>2782</v>
      </c>
      <c r="V1048564" s="142">
        <v>100592.88</v>
      </c>
      <c r="W1048564" s="142">
        <v>16094.8608</v>
      </c>
      <c r="X1048564" s="143">
        <v>116687.7408</v>
      </c>
    </row>
    <row r="1048565" spans="1:24" ht="14.3" x14ac:dyDescent="0.2">
      <c r="A1048565" s="180" t="s">
        <v>2549</v>
      </c>
      <c r="B1048565" s="181" t="s">
        <v>2783</v>
      </c>
      <c r="C1048565" s="182"/>
      <c r="D1048565" s="118" t="s">
        <v>220</v>
      </c>
      <c r="E1048565" s="118" t="s">
        <v>2444</v>
      </c>
      <c r="F1048565" s="119"/>
      <c r="G1048565" s="120" t="s">
        <v>2784</v>
      </c>
      <c r="H1048565" s="167"/>
      <c r="I1048565" s="149" t="s">
        <v>2792</v>
      </c>
      <c r="J1048565" s="157"/>
      <c r="K1048565" s="157"/>
      <c r="L1048565" s="118" t="s">
        <v>2408</v>
      </c>
      <c r="M1048565" s="137"/>
      <c r="N1048565" s="144" t="s">
        <v>2785</v>
      </c>
      <c r="O1048565" s="149" t="s">
        <v>2786</v>
      </c>
      <c r="P1048565" s="137"/>
      <c r="Q1048565" s="163" t="s">
        <v>904</v>
      </c>
      <c r="R1048565" s="118" t="s">
        <v>2628</v>
      </c>
      <c r="S1048565" s="144" t="s">
        <v>2787</v>
      </c>
      <c r="T1048565" s="144" t="s">
        <v>2788</v>
      </c>
      <c r="U1048565" s="141" t="s">
        <v>2789</v>
      </c>
      <c r="V1048565" s="142">
        <v>5330.02</v>
      </c>
      <c r="W1048565" s="142">
        <v>852.80320000000006</v>
      </c>
      <c r="X1048565" s="143">
        <v>6182.8232000000007</v>
      </c>
    </row>
    <row r="1048566" spans="1:24" ht="14.95" thickBot="1" x14ac:dyDescent="0.25">
      <c r="A1048566" s="180" t="s">
        <v>2536</v>
      </c>
      <c r="B1048566" s="181" t="s">
        <v>2790</v>
      </c>
      <c r="C1048566" s="182"/>
      <c r="D1048566" s="118" t="s">
        <v>904</v>
      </c>
      <c r="E1048566" s="118" t="s">
        <v>2444</v>
      </c>
      <c r="F1048566" s="119"/>
      <c r="G1048566" s="120" t="s">
        <v>2791</v>
      </c>
      <c r="H1048566" s="137"/>
      <c r="I1048566" s="184" t="s">
        <v>2800</v>
      </c>
      <c r="J1048566" s="157"/>
      <c r="K1048566" s="157"/>
      <c r="L1048566" s="118" t="s">
        <v>2408</v>
      </c>
      <c r="M1048566" s="137"/>
      <c r="N1048566" s="144" t="s">
        <v>2793</v>
      </c>
      <c r="O1048566" s="149" t="s">
        <v>2794</v>
      </c>
      <c r="P1048566" s="137"/>
      <c r="Q1048566" s="163" t="s">
        <v>220</v>
      </c>
      <c r="R1048566" s="118" t="s">
        <v>2628</v>
      </c>
      <c r="S1048566" s="144" t="s">
        <v>2795</v>
      </c>
      <c r="T1048566" s="144" t="s">
        <v>2796</v>
      </c>
      <c r="U1048566" s="141" t="s">
        <v>2797</v>
      </c>
      <c r="V1048566" s="142">
        <v>13566.6</v>
      </c>
      <c r="W1048566" s="142">
        <v>2170.6559999999999</v>
      </c>
      <c r="X1048566" s="143">
        <v>15737.256000000001</v>
      </c>
    </row>
    <row r="1048567" spans="1:24" ht="14.95" thickBot="1" x14ac:dyDescent="0.25">
      <c r="A1048567" s="180" t="s">
        <v>2524</v>
      </c>
      <c r="B1048567" s="181" t="s">
        <v>2798</v>
      </c>
      <c r="C1048567" s="182"/>
      <c r="D1048567" s="118" t="s">
        <v>1066</v>
      </c>
      <c r="E1048567" s="118" t="s">
        <v>2444</v>
      </c>
      <c r="F1048567" s="119"/>
      <c r="G1048567" s="120" t="s">
        <v>2799</v>
      </c>
      <c r="H1048567" s="177"/>
      <c r="J1048567" s="157"/>
      <c r="K1048567" s="157"/>
      <c r="L1048567" s="118" t="s">
        <v>2408</v>
      </c>
      <c r="M1048567" s="137"/>
      <c r="N1048567" s="144" t="s">
        <v>2801</v>
      </c>
      <c r="O1048567" s="149" t="s">
        <v>2802</v>
      </c>
      <c r="P1048567" s="137"/>
      <c r="Q1048567" s="163" t="s">
        <v>1066</v>
      </c>
      <c r="R1048567" s="118" t="s">
        <v>2628</v>
      </c>
      <c r="S1048567" s="144" t="s">
        <v>2803</v>
      </c>
      <c r="T1048567" s="144" t="s">
        <v>2804</v>
      </c>
      <c r="U1048567" s="141" t="s">
        <v>2805</v>
      </c>
      <c r="V1048567" s="142">
        <v>104358.44</v>
      </c>
      <c r="W1048567" s="142">
        <v>16697.350399999999</v>
      </c>
      <c r="X1048567" s="143">
        <v>121055.7904</v>
      </c>
    </row>
    <row r="1048568" spans="1:24" ht="14.95" thickBot="1" x14ac:dyDescent="0.3">
      <c r="A1048568" s="180" t="s">
        <v>2507</v>
      </c>
      <c r="B1048568" s="181" t="s">
        <v>2806</v>
      </c>
      <c r="C1048568" s="182"/>
      <c r="D1048568" s="118" t="s">
        <v>2807</v>
      </c>
      <c r="E1048568" s="118" t="s">
        <v>2444</v>
      </c>
      <c r="F1048568" s="119"/>
      <c r="G1048568" s="120" t="s">
        <v>2808</v>
      </c>
      <c r="H1048568" s="37"/>
      <c r="I1048568" s="153" t="s">
        <v>2809</v>
      </c>
      <c r="J1048568" s="185" t="s">
        <v>2810</v>
      </c>
      <c r="K1048568" s="186"/>
      <c r="L1048568" s="118" t="s">
        <v>2408</v>
      </c>
      <c r="M1048568" s="137"/>
      <c r="N1048568" s="144" t="s">
        <v>2811</v>
      </c>
      <c r="O1048568" s="149" t="s">
        <v>2812</v>
      </c>
      <c r="P1048568" s="137"/>
      <c r="Q1048568" s="163" t="s">
        <v>132</v>
      </c>
      <c r="R1048568" s="118" t="s">
        <v>2628</v>
      </c>
      <c r="S1048568" s="144" t="s">
        <v>2813</v>
      </c>
      <c r="T1048568" s="144" t="s">
        <v>2814</v>
      </c>
      <c r="U1048568" s="141" t="s">
        <v>2815</v>
      </c>
      <c r="V1048568" s="142">
        <v>9350.52</v>
      </c>
      <c r="W1048568" s="142">
        <v>1496.0832</v>
      </c>
      <c r="X1048568" s="143">
        <v>10846.603200000001</v>
      </c>
    </row>
    <row r="1048569" spans="1:24" ht="14.3" x14ac:dyDescent="0.2">
      <c r="A1048569" s="180" t="s">
        <v>2489</v>
      </c>
      <c r="B1048569" s="181" t="s">
        <v>2816</v>
      </c>
      <c r="C1048569" s="182"/>
      <c r="D1048569" s="118" t="s">
        <v>132</v>
      </c>
      <c r="E1048569" s="118" t="s">
        <v>2444</v>
      </c>
      <c r="F1048569" s="119"/>
      <c r="G1048569" s="120" t="s">
        <v>2817</v>
      </c>
      <c r="H1048569" s="167"/>
      <c r="I1048569" s="187" t="s">
        <v>22</v>
      </c>
      <c r="J1048569" s="188" t="s">
        <v>1298</v>
      </c>
      <c r="K1048569" s="189"/>
      <c r="L1048569" s="119" t="s">
        <v>2408</v>
      </c>
      <c r="M1048569" s="137"/>
      <c r="N1048569" s="144" t="s">
        <v>2818</v>
      </c>
      <c r="O1048569" s="149" t="s">
        <v>2819</v>
      </c>
      <c r="P1048569" s="137"/>
      <c r="Q1048569" s="163" t="s">
        <v>2402</v>
      </c>
      <c r="R1048569" s="118" t="s">
        <v>2628</v>
      </c>
      <c r="S1048569" s="126" t="s">
        <v>2820</v>
      </c>
      <c r="T1048569" s="144" t="s">
        <v>2821</v>
      </c>
      <c r="U1048569" s="141" t="s">
        <v>2822</v>
      </c>
      <c r="V1048569" s="142">
        <v>1391.45</v>
      </c>
      <c r="W1048569" s="142">
        <v>222.63200000000001</v>
      </c>
      <c r="X1048569" s="143">
        <v>1614.0820000000001</v>
      </c>
    </row>
    <row r="1048570" spans="1:24" ht="14.3" x14ac:dyDescent="0.2">
      <c r="A1048570" s="180" t="s">
        <v>2470</v>
      </c>
      <c r="B1048570" s="181" t="s">
        <v>2823</v>
      </c>
      <c r="C1048570" s="182"/>
      <c r="D1048570" s="118" t="s">
        <v>2402</v>
      </c>
      <c r="E1048570" s="118" t="s">
        <v>2451</v>
      </c>
      <c r="F1048570" s="119"/>
      <c r="G1048570" s="120" t="s">
        <v>2824</v>
      </c>
      <c r="H1048570" s="137"/>
      <c r="I1048570" s="190" t="s">
        <v>2825</v>
      </c>
      <c r="J1048570" s="191" t="s">
        <v>358</v>
      </c>
      <c r="K1048570" s="192"/>
      <c r="L1048570" s="119" t="s">
        <v>2408</v>
      </c>
      <c r="M1048570" s="137"/>
      <c r="N1048570" s="144" t="s">
        <v>2826</v>
      </c>
      <c r="O1048570" s="149" t="s">
        <v>2827</v>
      </c>
      <c r="P1048570" s="137"/>
      <c r="Q1048570" s="163" t="s">
        <v>434</v>
      </c>
      <c r="R1048570" s="118" t="s">
        <v>2628</v>
      </c>
      <c r="S1048570" s="126" t="s">
        <v>2828</v>
      </c>
      <c r="T1048570" s="144" t="s">
        <v>2829</v>
      </c>
      <c r="U1048570" s="141" t="s">
        <v>2830</v>
      </c>
      <c r="V1048570" s="142">
        <v>10128.91</v>
      </c>
      <c r="W1048570" s="142">
        <v>1620.6256000000001</v>
      </c>
      <c r="X1048570" s="143">
        <v>11749.535599999999</v>
      </c>
    </row>
    <row r="1048571" spans="1:24" ht="14.3" x14ac:dyDescent="0.2">
      <c r="A1048571" s="180" t="s">
        <v>2455</v>
      </c>
      <c r="B1048571" s="181" t="s">
        <v>2831</v>
      </c>
      <c r="C1048571" s="182"/>
      <c r="D1048571" s="118" t="s">
        <v>1508</v>
      </c>
      <c r="E1048571" s="118" t="s">
        <v>2451</v>
      </c>
      <c r="F1048571" s="119"/>
      <c r="G1048571" s="120" t="s">
        <v>2832</v>
      </c>
      <c r="H1048571" s="137"/>
      <c r="I1048571" s="193" t="s">
        <v>2833</v>
      </c>
      <c r="J1048571" s="191" t="s">
        <v>2834</v>
      </c>
      <c r="K1048571" s="192"/>
      <c r="L1048571" s="119" t="s">
        <v>2408</v>
      </c>
      <c r="M1048571" s="137"/>
      <c r="N1048571" s="144" t="s">
        <v>2835</v>
      </c>
      <c r="O1048571" s="149" t="s">
        <v>2836</v>
      </c>
      <c r="P1048571" s="137"/>
      <c r="Q1048571" s="163" t="s">
        <v>1508</v>
      </c>
      <c r="R1048571" s="118" t="s">
        <v>2628</v>
      </c>
      <c r="S1048571" s="144" t="s">
        <v>2837</v>
      </c>
      <c r="T1048571" s="144" t="s">
        <v>2838</v>
      </c>
      <c r="U1048571" s="141" t="s">
        <v>2839</v>
      </c>
      <c r="V1048571" s="142">
        <v>15311.53</v>
      </c>
      <c r="W1048571" s="142">
        <v>2449.8448000000003</v>
      </c>
      <c r="X1048571" s="143">
        <v>17761.374800000001</v>
      </c>
    </row>
    <row r="1048572" spans="1:24" ht="14.3" x14ac:dyDescent="0.2">
      <c r="A1048572" s="180" t="s">
        <v>2440</v>
      </c>
      <c r="B1048572" s="181" t="s">
        <v>2840</v>
      </c>
      <c r="C1048572" s="182"/>
      <c r="D1048572" s="118" t="s">
        <v>552</v>
      </c>
      <c r="E1048572" s="118" t="s">
        <v>2451</v>
      </c>
      <c r="F1048572" s="119"/>
      <c r="G1048572" s="120" t="s">
        <v>2841</v>
      </c>
      <c r="H1048572" s="137"/>
      <c r="I1048572" s="193" t="s">
        <v>2842</v>
      </c>
      <c r="J1048572" s="191" t="s">
        <v>2843</v>
      </c>
      <c r="K1048572" s="192"/>
      <c r="L1048572" s="119" t="s">
        <v>2408</v>
      </c>
      <c r="M1048572" s="137"/>
      <c r="N1048572" s="144" t="s">
        <v>2844</v>
      </c>
      <c r="O1048572" s="149" t="s">
        <v>2845</v>
      </c>
      <c r="P1048572" s="137"/>
      <c r="Q1048572" s="163" t="s">
        <v>552</v>
      </c>
      <c r="R1048572" s="118" t="s">
        <v>2628</v>
      </c>
      <c r="S1048572" s="144" t="s">
        <v>2846</v>
      </c>
      <c r="T1048572" s="144" t="s">
        <v>2847</v>
      </c>
      <c r="U1048572" s="141" t="s">
        <v>2848</v>
      </c>
      <c r="V1048572" s="142">
        <v>37290.75</v>
      </c>
      <c r="W1048572" s="142">
        <v>5966.52</v>
      </c>
      <c r="X1048572" s="143">
        <v>43257.270000000004</v>
      </c>
    </row>
    <row r="1048573" spans="1:24" ht="14.95" thickBot="1" x14ac:dyDescent="0.25">
      <c r="A1048573" s="194" t="s">
        <v>2406</v>
      </c>
      <c r="B1048573" s="195" t="s">
        <v>2849</v>
      </c>
      <c r="C1048573" s="196"/>
      <c r="D1048573" s="118" t="s">
        <v>2850</v>
      </c>
      <c r="E1048573" s="197" t="s">
        <v>2451</v>
      </c>
      <c r="F1048573" s="198"/>
      <c r="G1048573" s="199" t="s">
        <v>2851</v>
      </c>
      <c r="H1048573" s="200"/>
      <c r="I1048573" s="201" t="s">
        <v>2852</v>
      </c>
      <c r="J1048573" s="202" t="s">
        <v>2432</v>
      </c>
      <c r="K1048573" s="203"/>
      <c r="L1048573" s="198" t="s">
        <v>2408</v>
      </c>
      <c r="M1048573" s="200"/>
      <c r="N1048573" s="204" t="s">
        <v>2853</v>
      </c>
      <c r="O1048573" s="205" t="s">
        <v>2854</v>
      </c>
      <c r="P1048573" s="206"/>
      <c r="Q1048573" s="207" t="s">
        <v>2850</v>
      </c>
      <c r="R1048573" s="197" t="s">
        <v>2628</v>
      </c>
      <c r="S1048573" s="204" t="s">
        <v>2855</v>
      </c>
      <c r="T1048573" s="144" t="s">
        <v>2856</v>
      </c>
      <c r="U1048573" s="141" t="s">
        <v>2857</v>
      </c>
      <c r="V1048573" s="142">
        <v>13058.3</v>
      </c>
      <c r="W1048573" s="142">
        <v>2089.328</v>
      </c>
      <c r="X1048573" s="143">
        <v>15147.627999999999</v>
      </c>
    </row>
  </sheetData>
  <sheetProtection algorithmName="SHA-512" hashValue="Xn8Btr9tQqg6k+YLbaApRzN+H78yZ1/MCv5JCNcARjwuf5fngV62dDAYKk9YlBTa02MXYCHjogFvbEF5MQnCBg==" saltValue="FWQefOXXOSHYg4HqUr8aPg==" spinCount="100000" sheet="1" objects="1" scenarios="1" selectLockedCells="1"/>
  <dataConsolidate/>
  <mergeCells count="276">
    <mergeCell ref="L1048229:N1048229"/>
    <mergeCell ref="C107:E107"/>
    <mergeCell ref="L107:Q107"/>
    <mergeCell ref="C108:E108"/>
    <mergeCell ref="L108:Q108"/>
    <mergeCell ref="E111:Q111"/>
    <mergeCell ref="E112:Q113"/>
    <mergeCell ref="C98:Q98"/>
    <mergeCell ref="C99:Q102"/>
    <mergeCell ref="C105:E105"/>
    <mergeCell ref="L105:Q105"/>
    <mergeCell ref="C106:E106"/>
    <mergeCell ref="L106:Q106"/>
    <mergeCell ref="D88:F88"/>
    <mergeCell ref="D89:F89"/>
    <mergeCell ref="D90:F90"/>
    <mergeCell ref="D91:F91"/>
    <mergeCell ref="C94:M94"/>
    <mergeCell ref="P94:Q94"/>
    <mergeCell ref="C95:O95"/>
    <mergeCell ref="P95:Q95"/>
    <mergeCell ref="C96:O96"/>
    <mergeCell ref="P96:Q96"/>
    <mergeCell ref="G92:H92"/>
    <mergeCell ref="K92:M92"/>
    <mergeCell ref="P92:Q92"/>
    <mergeCell ref="G93:H93"/>
    <mergeCell ref="K93:M93"/>
    <mergeCell ref="P93:Q93"/>
    <mergeCell ref="D92:F92"/>
    <mergeCell ref="D93:F93"/>
    <mergeCell ref="G90:H90"/>
    <mergeCell ref="K90:M90"/>
    <mergeCell ref="P90:Q90"/>
    <mergeCell ref="G91:H91"/>
    <mergeCell ref="K91:M91"/>
    <mergeCell ref="P91:Q91"/>
    <mergeCell ref="G88:H88"/>
    <mergeCell ref="K88:M88"/>
    <mergeCell ref="P88:Q88"/>
    <mergeCell ref="G89:H89"/>
    <mergeCell ref="K89:M89"/>
    <mergeCell ref="P89:Q89"/>
    <mergeCell ref="D80:F80"/>
    <mergeCell ref="D81:F81"/>
    <mergeCell ref="D82:F82"/>
    <mergeCell ref="D83:F83"/>
    <mergeCell ref="G86:H86"/>
    <mergeCell ref="K86:M86"/>
    <mergeCell ref="P86:Q86"/>
    <mergeCell ref="G87:H87"/>
    <mergeCell ref="K87:M87"/>
    <mergeCell ref="P87:Q87"/>
    <mergeCell ref="G84:H84"/>
    <mergeCell ref="K84:M84"/>
    <mergeCell ref="P84:Q84"/>
    <mergeCell ref="G85:H85"/>
    <mergeCell ref="K85:M85"/>
    <mergeCell ref="P85:Q85"/>
    <mergeCell ref="D84:F84"/>
    <mergeCell ref="D85:F85"/>
    <mergeCell ref="D86:F86"/>
    <mergeCell ref="D87:F87"/>
    <mergeCell ref="G82:H82"/>
    <mergeCell ref="K82:M82"/>
    <mergeCell ref="P82:Q82"/>
    <mergeCell ref="G83:H83"/>
    <mergeCell ref="K83:M83"/>
    <mergeCell ref="P83:Q83"/>
    <mergeCell ref="G80:H80"/>
    <mergeCell ref="K80:M80"/>
    <mergeCell ref="P80:Q80"/>
    <mergeCell ref="G81:H81"/>
    <mergeCell ref="K81:M81"/>
    <mergeCell ref="P81:Q81"/>
    <mergeCell ref="D72:F72"/>
    <mergeCell ref="D73:F73"/>
    <mergeCell ref="D74:F74"/>
    <mergeCell ref="D75:F75"/>
    <mergeCell ref="G78:H78"/>
    <mergeCell ref="K78:M78"/>
    <mergeCell ref="P78:Q78"/>
    <mergeCell ref="G79:H79"/>
    <mergeCell ref="K79:M79"/>
    <mergeCell ref="P79:Q79"/>
    <mergeCell ref="G76:H76"/>
    <mergeCell ref="K76:M76"/>
    <mergeCell ref="P76:Q76"/>
    <mergeCell ref="G77:H77"/>
    <mergeCell ref="K77:M77"/>
    <mergeCell ref="P77:Q77"/>
    <mergeCell ref="D76:F76"/>
    <mergeCell ref="D77:F77"/>
    <mergeCell ref="D78:F78"/>
    <mergeCell ref="D79:F79"/>
    <mergeCell ref="G74:H74"/>
    <mergeCell ref="K74:M74"/>
    <mergeCell ref="P74:Q74"/>
    <mergeCell ref="G75:H75"/>
    <mergeCell ref="K75:M75"/>
    <mergeCell ref="P75:Q75"/>
    <mergeCell ref="G72:H72"/>
    <mergeCell ref="K72:M72"/>
    <mergeCell ref="P72:Q72"/>
    <mergeCell ref="G73:H73"/>
    <mergeCell ref="K73:M73"/>
    <mergeCell ref="P73:Q73"/>
    <mergeCell ref="D64:F64"/>
    <mergeCell ref="D65:F65"/>
    <mergeCell ref="D66:F66"/>
    <mergeCell ref="D67:F67"/>
    <mergeCell ref="G70:H70"/>
    <mergeCell ref="K70:M70"/>
    <mergeCell ref="P70:Q70"/>
    <mergeCell ref="G71:H71"/>
    <mergeCell ref="K71:M71"/>
    <mergeCell ref="P71:Q71"/>
    <mergeCell ref="G68:H68"/>
    <mergeCell ref="K68:M68"/>
    <mergeCell ref="P68:Q68"/>
    <mergeCell ref="G69:H69"/>
    <mergeCell ref="K69:M69"/>
    <mergeCell ref="P69:Q69"/>
    <mergeCell ref="D68:F68"/>
    <mergeCell ref="D69:F69"/>
    <mergeCell ref="D70:F70"/>
    <mergeCell ref="D71:F71"/>
    <mergeCell ref="G66:H66"/>
    <mergeCell ref="K66:M66"/>
    <mergeCell ref="P66:Q66"/>
    <mergeCell ref="G67:H67"/>
    <mergeCell ref="K67:M67"/>
    <mergeCell ref="P67:Q67"/>
    <mergeCell ref="G64:H64"/>
    <mergeCell ref="K64:M64"/>
    <mergeCell ref="P64:Q64"/>
    <mergeCell ref="G65:H65"/>
    <mergeCell ref="K65:M65"/>
    <mergeCell ref="P65:Q65"/>
    <mergeCell ref="D56:F56"/>
    <mergeCell ref="D57:F57"/>
    <mergeCell ref="D58:F58"/>
    <mergeCell ref="D59:F59"/>
    <mergeCell ref="G62:H62"/>
    <mergeCell ref="K62:M62"/>
    <mergeCell ref="P62:Q62"/>
    <mergeCell ref="G63:H63"/>
    <mergeCell ref="K63:M63"/>
    <mergeCell ref="P63:Q63"/>
    <mergeCell ref="G60:H60"/>
    <mergeCell ref="K60:M60"/>
    <mergeCell ref="P60:Q60"/>
    <mergeCell ref="G61:H61"/>
    <mergeCell ref="K61:M61"/>
    <mergeCell ref="P61:Q61"/>
    <mergeCell ref="D60:F60"/>
    <mergeCell ref="D61:F61"/>
    <mergeCell ref="D62:F62"/>
    <mergeCell ref="D63:F63"/>
    <mergeCell ref="G58:H58"/>
    <mergeCell ref="K58:M58"/>
    <mergeCell ref="P58:Q58"/>
    <mergeCell ref="G59:H59"/>
    <mergeCell ref="K59:M59"/>
    <mergeCell ref="P59:Q59"/>
    <mergeCell ref="G56:H56"/>
    <mergeCell ref="K56:M56"/>
    <mergeCell ref="P56:Q56"/>
    <mergeCell ref="G57:H57"/>
    <mergeCell ref="K57:M57"/>
    <mergeCell ref="P57:Q57"/>
    <mergeCell ref="D48:F48"/>
    <mergeCell ref="D49:F49"/>
    <mergeCell ref="D50:F50"/>
    <mergeCell ref="D51:F51"/>
    <mergeCell ref="G54:H54"/>
    <mergeCell ref="K54:M54"/>
    <mergeCell ref="P54:Q54"/>
    <mergeCell ref="G55:H55"/>
    <mergeCell ref="K55:M55"/>
    <mergeCell ref="P55:Q55"/>
    <mergeCell ref="G52:H52"/>
    <mergeCell ref="K52:M52"/>
    <mergeCell ref="P52:Q52"/>
    <mergeCell ref="G53:H53"/>
    <mergeCell ref="K53:M53"/>
    <mergeCell ref="P53:Q53"/>
    <mergeCell ref="D52:F52"/>
    <mergeCell ref="D53:F53"/>
    <mergeCell ref="D54:F54"/>
    <mergeCell ref="D55:F55"/>
    <mergeCell ref="G50:H50"/>
    <mergeCell ref="K50:M50"/>
    <mergeCell ref="P50:Q50"/>
    <mergeCell ref="G51:H51"/>
    <mergeCell ref="K51:M51"/>
    <mergeCell ref="P51:Q51"/>
    <mergeCell ref="G48:H48"/>
    <mergeCell ref="K48:M48"/>
    <mergeCell ref="P48:Q48"/>
    <mergeCell ref="G49:H49"/>
    <mergeCell ref="K49:M49"/>
    <mergeCell ref="P49:Q49"/>
    <mergeCell ref="G46:H46"/>
    <mergeCell ref="K46:M46"/>
    <mergeCell ref="P46:Q46"/>
    <mergeCell ref="G47:H47"/>
    <mergeCell ref="K47:M47"/>
    <mergeCell ref="P47:Q47"/>
    <mergeCell ref="D41:E41"/>
    <mergeCell ref="F41:K41"/>
    <mergeCell ref="L41:N41"/>
    <mergeCell ref="O41:Q41"/>
    <mergeCell ref="E43:F43"/>
    <mergeCell ref="H43:K43"/>
    <mergeCell ref="L43:P43"/>
    <mergeCell ref="D46:F46"/>
    <mergeCell ref="D47:F47"/>
    <mergeCell ref="D36:E36"/>
    <mergeCell ref="F36:K36"/>
    <mergeCell ref="L36:N36"/>
    <mergeCell ref="O36:Q36"/>
    <mergeCell ref="E38:F38"/>
    <mergeCell ref="H38:K38"/>
    <mergeCell ref="L38:P38"/>
    <mergeCell ref="C31:D31"/>
    <mergeCell ref="E31:F31"/>
    <mergeCell ref="C32:D32"/>
    <mergeCell ref="H32:I32"/>
    <mergeCell ref="J32:P32"/>
    <mergeCell ref="C33:D33"/>
    <mergeCell ref="C30:D30"/>
    <mergeCell ref="H30:I30"/>
    <mergeCell ref="J30:P30"/>
    <mergeCell ref="L21:N22"/>
    <mergeCell ref="O21:Q22"/>
    <mergeCell ref="C23:D23"/>
    <mergeCell ref="C25:D25"/>
    <mergeCell ref="C26:D27"/>
    <mergeCell ref="E26:I27"/>
    <mergeCell ref="L26:N26"/>
    <mergeCell ref="O26:Q26"/>
    <mergeCell ref="C20:D20"/>
    <mergeCell ref="H20:I21"/>
    <mergeCell ref="J20:K21"/>
    <mergeCell ref="C21:D22"/>
    <mergeCell ref="E21:F22"/>
    <mergeCell ref="C28:D28"/>
    <mergeCell ref="L28:N28"/>
    <mergeCell ref="O28:P28"/>
    <mergeCell ref="C29:D29"/>
    <mergeCell ref="E29:F29"/>
    <mergeCell ref="H17:I18"/>
    <mergeCell ref="J17:K18"/>
    <mergeCell ref="M18:P19"/>
    <mergeCell ref="Q18:Q19"/>
    <mergeCell ref="C16:F18"/>
    <mergeCell ref="B2:E5"/>
    <mergeCell ref="F2:M3"/>
    <mergeCell ref="F4:M4"/>
    <mergeCell ref="F5:M5"/>
    <mergeCell ref="C8:D9"/>
    <mergeCell ref="E8:F9"/>
    <mergeCell ref="G8:I9"/>
    <mergeCell ref="J8:K9"/>
    <mergeCell ref="M8:O8"/>
    <mergeCell ref="Q8:Q9"/>
    <mergeCell ref="N9:P9"/>
    <mergeCell ref="M10:O10"/>
    <mergeCell ref="C13:D13"/>
    <mergeCell ref="C14:D15"/>
    <mergeCell ref="E14:F15"/>
    <mergeCell ref="H14:I15"/>
    <mergeCell ref="J14:K15"/>
    <mergeCell ref="L14:P16"/>
    <mergeCell ref="Q14:Q16"/>
  </mergeCells>
  <dataValidations xWindow="724" yWindow="589" count="14">
    <dataValidation type="list" allowBlank="1" showInputMessage="1" showErrorMessage="1" sqref="D47:D93 E48:E93">
      <formula1>$U$1048321:$U$1048573</formula1>
    </dataValidation>
    <dataValidation type="list" allowBlank="1" showInputMessage="1" showErrorMessage="1" sqref="M8 E29 R8:S8">
      <formula1>$D$1048519:$D$1048551</formula1>
    </dataValidation>
    <dataValidation type="list" allowBlank="1" showInputMessage="1" showErrorMessage="1" sqref="R12:S12">
      <formula1>INDIRECT(#REF!)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O21:Q22"/>
    <dataValidation type="list" allowBlank="1" showInputMessage="1" showErrorMessage="1" sqref="Q14">
      <formula1>INDIRECT($J$16)</formula1>
    </dataValidation>
    <dataValidation type="list" allowBlank="1" showInputMessage="1" showErrorMessage="1" sqref="J17 J20">
      <formula1>INDIRECT(J14)</formula1>
    </dataValidation>
    <dataValidation type="list" allowBlank="1" showInputMessage="1" showErrorMessage="1" sqref="M10 R10:S11 R13:S13 E31">
      <formula1>INDIRECT(E8)</formula1>
    </dataValidation>
    <dataValidation allowBlank="1" showDropDown="1" showInputMessage="1" showErrorMessage="1" promptTitle="JUSTIFICACIÓN" prompt="Explique brevemente la necesidad de los insumos que solicita para la implementación del proyecto._x000a_" sqref="F48:F93"/>
    <dataValidation type="list" allowBlank="1" showInputMessage="1" showErrorMessage="1" sqref="J8">
      <formula1>$D$1048554:$D$1048576</formula1>
    </dataValidation>
    <dataValidation type="list" allowBlank="1" showInputMessage="1" showErrorMessage="1" sqref="J14">
      <formula1>$J$1048569:$J$1048576</formula1>
    </dataValidation>
    <dataValidation type="list" allowBlank="1" showInputMessage="1" showErrorMessage="1" sqref="Q18:Q19">
      <formula1>$O$1048471:$O$1048576</formula1>
    </dataValidation>
    <dataValidation type="list" allowBlank="1" showInputMessage="1" showErrorMessage="1" sqref="E21">
      <formula1>$I$1048569:$I$1048576</formula1>
    </dataValidation>
    <dataValidation type="list" allowBlank="1" showInputMessage="1" showErrorMessage="1" sqref="E14">
      <formula1>$I$1048565:$I$1048566</formula1>
    </dataValidation>
    <dataValidation type="whole" showErrorMessage="1" promptTitle="UNIDADES" prompt="Para hacer la solicitud tenga en cuenta que cantidad de insumos necesita cada familia. Por ejemplo si son 10 familias necesitarian 10 palas y no 8, la cantidad (gramos) de semillas,número de colinos por familia etc." sqref="G47:H93">
      <formula1>1</formula1>
      <formula2>1000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scale="34" orientation="portrait" r:id="rId1"/>
  <headerFooter alignWithMargins="0"/>
  <rowBreaks count="1" manualBreakCount="1">
    <brk id="114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97</vt:i4>
      </vt:variant>
    </vt:vector>
  </HeadingPairs>
  <TitlesOfParts>
    <vt:vector size="98" baseType="lpstr">
      <vt:lpstr>FORMATO</vt:lpstr>
      <vt:lpstr>ACCIONES_ARMADAS</vt:lpstr>
      <vt:lpstr>ACCIONES_INSTITUCIONALES</vt:lpstr>
      <vt:lpstr>AFROS</vt:lpstr>
      <vt:lpstr>AFROS_ANTIOQUIA</vt:lpstr>
      <vt:lpstr>AFROS_ARAUCA</vt:lpstr>
      <vt:lpstr>AFROS_ATLANTICO</vt:lpstr>
      <vt:lpstr>AFROS_BOLIVAR</vt:lpstr>
      <vt:lpstr>AFROS_CAUCA</vt:lpstr>
      <vt:lpstr>AFROS_CHOCO</vt:lpstr>
      <vt:lpstr>AFROS_CORDOBA</vt:lpstr>
      <vt:lpstr>AFROS_MAGDALENA</vt:lpstr>
      <vt:lpstr>AFROS_NARIÑO</vt:lpstr>
      <vt:lpstr>AFROS_PUTUMAYO</vt:lpstr>
      <vt:lpstr>AFROS_RISARALDA</vt:lpstr>
      <vt:lpstr>AFROS_SANTANDER</vt:lpstr>
      <vt:lpstr>AFROS_SUCRE</vt:lpstr>
      <vt:lpstr>AFROS_VALLE</vt:lpstr>
      <vt:lpstr>AMAZONAS</vt:lpstr>
      <vt:lpstr>AMENAZAS_E_INTIMIDACIONES</vt:lpstr>
      <vt:lpstr>ANTIOQUIA</vt:lpstr>
      <vt:lpstr>ARAUCA</vt:lpstr>
      <vt:lpstr>ARCHIPIELAGO_DE_SAN_ANDRES</vt:lpstr>
      <vt:lpstr>FORMATO!Área_de_impresión</vt:lpstr>
      <vt:lpstr>ATENTADOS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DESAPARICION_FORZADA</vt:lpstr>
      <vt:lpstr>DESPLAZAMIENTO_FORZADO</vt:lpstr>
      <vt:lpstr>EXTORSIONES</vt:lpstr>
      <vt:lpstr>GUAINIA</vt:lpstr>
      <vt:lpstr>GUAVIARE</vt:lpstr>
      <vt:lpstr>HOMICIDIOS</vt:lpstr>
      <vt:lpstr>HUILA</vt:lpstr>
      <vt:lpstr>INDIGENAS</vt:lpstr>
      <vt:lpstr>INDIGENAS_AMAZONAS</vt:lpstr>
      <vt:lpstr>INDIGENAS_ANTIOQUIA</vt:lpstr>
      <vt:lpstr>INDIGENAS_ARAUCA</vt:lpstr>
      <vt:lpstr>INDIGENAS_BOYACA</vt:lpstr>
      <vt:lpstr>INDIGENAS_CALDAS</vt:lpstr>
      <vt:lpstr>INDIGENAS_CAQUETA</vt:lpstr>
      <vt:lpstr>INDIGENAS_CASANARE</vt:lpstr>
      <vt:lpstr>INDIGENAS_CAUCA</vt:lpstr>
      <vt:lpstr>INDIGENAS_CESAR</vt:lpstr>
      <vt:lpstr>INDIGENAS_CHOCO</vt:lpstr>
      <vt:lpstr>INDIGENAS_CORDOBA</vt:lpstr>
      <vt:lpstr>INDIGENAS_GUAINIA</vt:lpstr>
      <vt:lpstr>INDIGENAS_GUAVIARE</vt:lpstr>
      <vt:lpstr>INDIGENAS_HUILA</vt:lpstr>
      <vt:lpstr>INDIGENAS_LA_GUAJIRA</vt:lpstr>
      <vt:lpstr>INDIGENAS_MAGDALENA</vt:lpstr>
      <vt:lpstr>INDIGENAS_META</vt:lpstr>
      <vt:lpstr>INDIGENAS_NARIÑO</vt:lpstr>
      <vt:lpstr>INDIGENAS_NORTE_DE_SANT</vt:lpstr>
      <vt:lpstr>INDIGENAS_PUTUMAYO</vt:lpstr>
      <vt:lpstr>INDIGENAS_QUINDIO</vt:lpstr>
      <vt:lpstr>INDIGENAS_RISARALDA</vt:lpstr>
      <vt:lpstr>INDIGENAS_SANTANDER</vt:lpstr>
      <vt:lpstr>INDIGENAS_SUCRE</vt:lpstr>
      <vt:lpstr>INDIGENAS_TOLIMA</vt:lpstr>
      <vt:lpstr>INDIGENAS_VALLE_DEL_CAUCA</vt:lpstr>
      <vt:lpstr>INDIGENAS_VAUPES</vt:lpstr>
      <vt:lpstr>INDIGENAS_VICHADA</vt:lpstr>
      <vt:lpstr>LA_GUAJIRA</vt:lpstr>
      <vt:lpstr>MAGDALENA</vt:lpstr>
      <vt:lpstr>MASACRES</vt:lpstr>
      <vt:lpstr>META</vt:lpstr>
      <vt:lpstr>MINAS_MAP_MUSE</vt:lpstr>
      <vt:lpstr>NARIÑO</vt:lpstr>
      <vt:lpstr>NORTE_DE_SANTANDER</vt:lpstr>
      <vt:lpstr>OTROS</vt:lpstr>
      <vt:lpstr>PUTUMAYO</vt:lpstr>
      <vt:lpstr>QUINDIO</vt:lpstr>
      <vt:lpstr>RAIZALES</vt:lpstr>
      <vt:lpstr>RECLUTAMIENTO_FORZADO</vt:lpstr>
      <vt:lpstr>RETORNOS</vt:lpstr>
      <vt:lpstr>REUBICACIONES</vt:lpstr>
      <vt:lpstr>RISARALDA</vt:lpstr>
      <vt:lpstr>ROM</vt:lpstr>
      <vt:lpstr>SANTANDER</vt:lpstr>
      <vt:lpstr>SECUESTRO_TOMA_DE_REHENES</vt:lpstr>
      <vt:lpstr>SUCRE</vt:lpstr>
      <vt:lpstr>TOLIMA</vt:lpstr>
      <vt:lpstr>TORTURA</vt:lpstr>
      <vt:lpstr>VALLE_DEL_CAUCA</vt:lpstr>
      <vt:lpstr>VAUPES</vt:lpstr>
      <vt:lpstr>VICHADA</vt:lpstr>
      <vt:lpstr>VIOLENCIA_SEXUAL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Cabrera Quiroga</dc:creator>
  <cp:lastModifiedBy>Fabian Gutierrez</cp:lastModifiedBy>
  <dcterms:created xsi:type="dcterms:W3CDTF">2016-02-18T19:20:37Z</dcterms:created>
  <dcterms:modified xsi:type="dcterms:W3CDTF">2016-10-26T15:28:21Z</dcterms:modified>
</cp:coreProperties>
</file>