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udomenia\Desktop\Codificación\1. Direccionamiento Estrategico\"/>
    </mc:Choice>
  </mc:AlternateContent>
  <bookViews>
    <workbookView xWindow="0" yWindow="0" windowWidth="15600" windowHeight="8688"/>
  </bookViews>
  <sheets>
    <sheet name="Mapa de Riesgos" sheetId="2" r:id="rId1"/>
    <sheet name="Impacto - Probabilidad" sheetId="6" r:id="rId2"/>
    <sheet name="Controles" sheetId="5" r:id="rId3"/>
    <sheet name="Hoja1" sheetId="3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" l="1"/>
  <c r="I14" i="2"/>
  <c r="I19" i="2"/>
  <c r="I24" i="2"/>
  <c r="I29" i="2"/>
  <c r="I9" i="2"/>
  <c r="P9" i="2" l="1"/>
  <c r="G61" i="5" l="1"/>
  <c r="G60" i="5"/>
  <c r="F61" i="5"/>
  <c r="F60" i="5"/>
  <c r="E61" i="5"/>
  <c r="E60" i="5"/>
  <c r="D61" i="5"/>
  <c r="C61" i="5"/>
  <c r="D60" i="5"/>
  <c r="C60" i="5"/>
  <c r="A59" i="5"/>
  <c r="G47" i="5"/>
  <c r="G46" i="5"/>
  <c r="F47" i="5"/>
  <c r="F46" i="5"/>
  <c r="E47" i="5"/>
  <c r="E46" i="5"/>
  <c r="D47" i="5"/>
  <c r="D46" i="5"/>
  <c r="C47" i="5"/>
  <c r="C46" i="5"/>
  <c r="A45" i="5"/>
  <c r="G33" i="5"/>
  <c r="G32" i="5"/>
  <c r="F33" i="5"/>
  <c r="F32" i="5"/>
  <c r="E33" i="5"/>
  <c r="E32" i="5"/>
  <c r="D33" i="5"/>
  <c r="D32" i="5"/>
  <c r="C33" i="5"/>
  <c r="C32" i="5"/>
  <c r="A31" i="5"/>
  <c r="G19" i="5"/>
  <c r="G18" i="5"/>
  <c r="F19" i="5"/>
  <c r="F18" i="5"/>
  <c r="E19" i="5"/>
  <c r="E18" i="5"/>
  <c r="D19" i="5"/>
  <c r="D18" i="5"/>
  <c r="A17" i="5"/>
  <c r="C19" i="5"/>
  <c r="C18" i="5"/>
  <c r="F5" i="5"/>
  <c r="E5" i="5"/>
  <c r="C5" i="5"/>
  <c r="D5" i="5"/>
  <c r="G4" i="5"/>
  <c r="G5" i="5"/>
  <c r="F4" i="5"/>
  <c r="E4" i="5"/>
  <c r="D4" i="5"/>
  <c r="C4" i="5"/>
  <c r="A3" i="5"/>
  <c r="G70" i="5"/>
  <c r="F70" i="5"/>
  <c r="E70" i="5"/>
  <c r="D70" i="5"/>
  <c r="C70" i="5"/>
  <c r="B70" i="5"/>
  <c r="G56" i="5"/>
  <c r="F56" i="5"/>
  <c r="E56" i="5"/>
  <c r="D56" i="5"/>
  <c r="C56" i="5"/>
  <c r="B56" i="5"/>
  <c r="G42" i="5"/>
  <c r="F42" i="5"/>
  <c r="E42" i="5"/>
  <c r="D42" i="5"/>
  <c r="C42" i="5"/>
  <c r="B42" i="5"/>
  <c r="G28" i="5"/>
  <c r="F28" i="5"/>
  <c r="E28" i="5"/>
  <c r="D28" i="5"/>
  <c r="C28" i="5"/>
  <c r="B28" i="5"/>
  <c r="G14" i="5"/>
  <c r="F14" i="5"/>
  <c r="E14" i="5"/>
  <c r="M11" i="2" s="1"/>
  <c r="D14" i="5"/>
  <c r="C14" i="5"/>
  <c r="M9" i="2" s="1"/>
  <c r="B14" i="5"/>
  <c r="M13" i="2" l="1"/>
  <c r="M12" i="2"/>
  <c r="M10" i="2"/>
  <c r="M22" i="2"/>
  <c r="M27" i="2"/>
  <c r="M25" i="2"/>
  <c r="M20" i="2"/>
  <c r="M30" i="2"/>
  <c r="M24" i="2"/>
  <c r="M26" i="2"/>
  <c r="M28" i="2"/>
  <c r="M19" i="2"/>
  <c r="M21" i="2"/>
  <c r="M23" i="2"/>
  <c r="M15" i="2"/>
  <c r="M33" i="2"/>
  <c r="M32" i="2"/>
  <c r="M31" i="2"/>
  <c r="M29" i="2"/>
  <c r="M18" i="2"/>
  <c r="M17" i="2"/>
  <c r="M16" i="2"/>
  <c r="M14" i="2"/>
  <c r="P19" i="2" l="1"/>
  <c r="P24" i="2"/>
  <c r="P29" i="2"/>
</calcChain>
</file>

<file path=xl/sharedStrings.xml><?xml version="1.0" encoding="utf-8"?>
<sst xmlns="http://schemas.openxmlformats.org/spreadsheetml/2006/main" count="270" uniqueCount="191">
  <si>
    <t>IDENTIFICACION</t>
  </si>
  <si>
    <t>Riesgo</t>
  </si>
  <si>
    <t>Causas</t>
  </si>
  <si>
    <t>Consecuencias</t>
  </si>
  <si>
    <t>RIESGO 
INHERENTE</t>
  </si>
  <si>
    <t>Probabilidad</t>
  </si>
  <si>
    <t>Impacto</t>
  </si>
  <si>
    <t>Nivel Riesgo</t>
  </si>
  <si>
    <t>CONTROLES</t>
  </si>
  <si>
    <t>RIESGO 
RESIDUAL</t>
  </si>
  <si>
    <t>Preventivo</t>
  </si>
  <si>
    <t>Correctivo</t>
  </si>
  <si>
    <t>Descripción</t>
  </si>
  <si>
    <t>Tipo de Riesgo</t>
  </si>
  <si>
    <t>Fecha de Inicio</t>
  </si>
  <si>
    <t>Meta</t>
  </si>
  <si>
    <t>Observaciones</t>
  </si>
  <si>
    <t xml:space="preserve">Código: </t>
  </si>
  <si>
    <t xml:space="preserve">Versión: </t>
  </si>
  <si>
    <t>Fecha de aprobación:</t>
  </si>
  <si>
    <t xml:space="preserve">Página: </t>
  </si>
  <si>
    <t>PROCESO DE DIRECCIONAMIENTO ESTRATÉGICO</t>
  </si>
  <si>
    <t>100.01.15-2</t>
  </si>
  <si>
    <t>Procedimiento de Administración de Riesgos Institucionales y de Proceso</t>
  </si>
  <si>
    <t xml:space="preserve">Tipos Riesgos </t>
  </si>
  <si>
    <t>Estratégico</t>
  </si>
  <si>
    <t xml:space="preserve">Imagen </t>
  </si>
  <si>
    <t>Operativo</t>
  </si>
  <si>
    <t xml:space="preserve">Financiero </t>
  </si>
  <si>
    <t>Cumplimiento</t>
  </si>
  <si>
    <t xml:space="preserve">Tecnológico </t>
  </si>
  <si>
    <t>NA</t>
  </si>
  <si>
    <t xml:space="preserve">Efectos </t>
  </si>
  <si>
    <t xml:space="preserve">Salud en las personas </t>
  </si>
  <si>
    <t xml:space="preserve">Credibilidad o imagen </t>
  </si>
  <si>
    <t>Operacional</t>
  </si>
  <si>
    <t xml:space="preserve">Seguridad de la Información </t>
  </si>
  <si>
    <t xml:space="preserve">Legales </t>
  </si>
  <si>
    <r>
      <rPr>
        <b/>
        <sz val="11"/>
        <color theme="1"/>
        <rFont val="Calibri"/>
        <family val="2"/>
        <scheme val="minor"/>
      </rPr>
      <t>OBJETIVO DEL PROCESO:</t>
    </r>
    <r>
      <rPr>
        <sz val="11"/>
        <color theme="1"/>
        <rFont val="Calibri"/>
        <family val="2"/>
        <scheme val="minor"/>
      </rPr>
      <t xml:space="preserve">
</t>
    </r>
  </si>
  <si>
    <t>X</t>
  </si>
  <si>
    <t xml:space="preserve">Proceso </t>
  </si>
  <si>
    <t xml:space="preserve">Procesos </t>
  </si>
  <si>
    <t>Direccionamiento Estratégico</t>
  </si>
  <si>
    <t>Planeación Estratégica</t>
  </si>
  <si>
    <t xml:space="preserve">Gestión de Prevención y atención a Emergencias </t>
  </si>
  <si>
    <t xml:space="preserve">Gestión de Atención y orientación </t>
  </si>
  <si>
    <t>Gestión de Registro y Valoración</t>
  </si>
  <si>
    <t>Gestión para la Asistencia</t>
  </si>
  <si>
    <t xml:space="preserve">Gestión de Reparación Individual y Colectiva </t>
  </si>
  <si>
    <t xml:space="preserve">Gestión de la Información </t>
  </si>
  <si>
    <t>Participación y Visibilización a las Víctimas</t>
  </si>
  <si>
    <t xml:space="preserve">Gestión Interinstitucional </t>
  </si>
  <si>
    <t xml:space="preserve">Gestión de Comunicaciones </t>
  </si>
  <si>
    <t xml:space="preserve">Gestión Jurídica </t>
  </si>
  <si>
    <t>Gestión Contractual</t>
  </si>
  <si>
    <t xml:space="preserve">Gestión de Cooperación </t>
  </si>
  <si>
    <t xml:space="preserve">Gestión Administrativa </t>
  </si>
  <si>
    <t xml:space="preserve">Gestión Documental </t>
  </si>
  <si>
    <t xml:space="preserve">Gestión Financiera </t>
  </si>
  <si>
    <t xml:space="preserve">Gestión de Tecnología de la Información </t>
  </si>
  <si>
    <t xml:space="preserve">Control Interno Disciplinario </t>
  </si>
  <si>
    <t xml:space="preserve">Gestión del Talento Humano </t>
  </si>
  <si>
    <t xml:space="preserve">Seguimiento y Mejora </t>
  </si>
  <si>
    <t xml:space="preserve">Evaluación Independiente </t>
  </si>
  <si>
    <t>Zona de Riesgo</t>
  </si>
  <si>
    <t xml:space="preserve">Zona </t>
  </si>
  <si>
    <t xml:space="preserve">Extrema </t>
  </si>
  <si>
    <t xml:space="preserve">Alta </t>
  </si>
  <si>
    <t xml:space="preserve">Moderada </t>
  </si>
  <si>
    <t xml:space="preserve">Baja </t>
  </si>
  <si>
    <t>No</t>
  </si>
  <si>
    <t>¿Está(n) definido(s) el(los) responsable(s) de la ejecución del control y del seguimiento?</t>
  </si>
  <si>
    <t>¿El control es automático?</t>
  </si>
  <si>
    <t>¿El control es manual?</t>
  </si>
  <si>
    <t>¿Existen manuales, instructivos o procedimientos para el manejo del control?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</si>
  <si>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</si>
  <si>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</si>
  <si>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</si>
  <si>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>SI</t>
  </si>
  <si>
    <t>VALOR</t>
  </si>
  <si>
    <t xml:space="preserve">TOTAL </t>
  </si>
  <si>
    <t xml:space="preserve">RIESGO 1 </t>
  </si>
  <si>
    <t>Calificaciones</t>
  </si>
  <si>
    <t>Control 1.1</t>
  </si>
  <si>
    <t>Control 1.2</t>
  </si>
  <si>
    <t>Control 1.3</t>
  </si>
  <si>
    <t>Control 1.4</t>
  </si>
  <si>
    <t>Control 1.5</t>
  </si>
  <si>
    <t>RIESGO 2</t>
  </si>
  <si>
    <t>Control 2.1</t>
  </si>
  <si>
    <t>Control 2.2</t>
  </si>
  <si>
    <t>Control 3.3</t>
  </si>
  <si>
    <t>Control 2.3</t>
  </si>
  <si>
    <t>Control 2.4</t>
  </si>
  <si>
    <t>Control 2.5</t>
  </si>
  <si>
    <t>RIESGO 3</t>
  </si>
  <si>
    <t>Control 3.1</t>
  </si>
  <si>
    <t>Control 3.2</t>
  </si>
  <si>
    <t>Control 3.4</t>
  </si>
  <si>
    <t>Control 3.5</t>
  </si>
  <si>
    <t>RIESGO 4</t>
  </si>
  <si>
    <t>Control 4.1</t>
  </si>
  <si>
    <t>Control 4.2</t>
  </si>
  <si>
    <t>Control 4.3</t>
  </si>
  <si>
    <t>Control 4.4</t>
  </si>
  <si>
    <t>Control 4.5</t>
  </si>
  <si>
    <t>RIESGO 5</t>
  </si>
  <si>
    <t>Control 5.1</t>
  </si>
  <si>
    <t>Control 5.2</t>
  </si>
  <si>
    <t>Control 5.3</t>
  </si>
  <si>
    <t>Control 5.4</t>
  </si>
  <si>
    <t>Control 5.5</t>
  </si>
  <si>
    <t>Medida de Tratamiento</t>
  </si>
  <si>
    <t xml:space="preserve">Acción </t>
  </si>
  <si>
    <t xml:space="preserve">Medida </t>
  </si>
  <si>
    <t xml:space="preserve">Evitar el riesgo </t>
  </si>
  <si>
    <t>Reducir el riesgo</t>
  </si>
  <si>
    <t>Transferir el riesgo</t>
  </si>
  <si>
    <t xml:space="preserve">Fecha </t>
  </si>
  <si>
    <t xml:space="preserve">Descripción del seguimiento </t>
  </si>
  <si>
    <t>Adecuado</t>
  </si>
  <si>
    <t xml:space="preserve">SI </t>
  </si>
  <si>
    <t>NO</t>
  </si>
  <si>
    <t>tipo de control</t>
  </si>
  <si>
    <t>¿El control previene la materialización del riesgo (afecta probabilidad- Preventivo), ¿El control permite enfrentar la situación en caso de materialización, (afecta impacto - Correctivo)?</t>
  </si>
  <si>
    <t>Responsable</t>
  </si>
  <si>
    <t>Otro</t>
  </si>
  <si>
    <t xml:space="preserve">Los controles son efectivos? 
SI o NO </t>
  </si>
  <si>
    <t>PLAN DE RESPUESTA AL RIESGO (PROCESO)</t>
  </si>
  <si>
    <t>% de avance de las acciones</t>
  </si>
  <si>
    <t>SEGUIMIENTO AL PLAN DE RESPUESTA AL RIESGO (CONTROL INTERNO)</t>
  </si>
  <si>
    <t>FORMATO PARA EL LEVANTAMIENTO DEL MAPA DE RIESGOS DE GESTION</t>
  </si>
  <si>
    <t>Niveles para</t>
  </si>
  <si>
    <t>Escala</t>
  </si>
  <si>
    <t xml:space="preserve">Impacto (consecuencias) Cuantitativo </t>
  </si>
  <si>
    <t>Impacto (consecuencias) Cualitativo</t>
  </si>
  <si>
    <t>CATASTRÓFICO</t>
  </si>
  <si>
    <t>-Impacto que afecta la ejecución presupuestal en un valor mayor o igual al 50%</t>
  </si>
  <si>
    <t>-Pérdida de cobertura en la prestación de los servicios de la entidad mayor o igual al 50%</t>
  </si>
  <si>
    <t>-Pago de indemnizaciones a terceros por acciones legales que pueden afectar el presupuesto total de la entidad en un valor mayor o igual al 50%</t>
  </si>
  <si>
    <t>-Pago de sanciones económicas por incumplimiento en la normatividad aplicable ante un ente regulador, las cuales afectan en un valor mayor o igual al 50% del Presupuesto general de la entidad.</t>
  </si>
  <si>
    <t>- Interrupción de las operaciones de la Entidad por más de Cinco (5) días.</t>
  </si>
  <si>
    <t>- Intervención por parte de un ente de control u otro ente regulador.</t>
  </si>
  <si>
    <t>- Pérdida de Información crítica para la entidad que no se puede recuperar.</t>
  </si>
  <si>
    <t>- Incumplimiento en las metas y objetivos institucionales afectando de forma grave la ejecución presupuestal.</t>
  </si>
  <si>
    <t>- Imagen institucional afectada en el orden nacional o regional por actos o hechos de corrupción comprobados.</t>
  </si>
  <si>
    <t>MAYOR</t>
  </si>
  <si>
    <t>-Impacto que afecte la ejecución presupuestal en un valor mayor o igual al 20%</t>
  </si>
  <si>
    <t>-Pérdida de cobertura en la prestación de los servicios de la entidad mayor o igual al 20%</t>
  </si>
  <si>
    <t>-Pago de indemnizaciones a terceros por acciones legales que pueden afectar el presupuesto total de la entidad en un valor mayor o igual al 20%</t>
  </si>
  <si>
    <t>-Pago de sanciones económicas por incumplimiento en la normatividad aplicable ante un ente regulador, las cuales afectan en un valor mayor o igual al 20% del presupuesto general de la entidad.</t>
  </si>
  <si>
    <t>- Interrupción de las operaciones de la Entidad por más de dos (2) días.</t>
  </si>
  <si>
    <t>- Pérdida de información crítica que puede ser recuperada de forma parcial o incompleta.</t>
  </si>
  <si>
    <t>- Sanción por parte del ente de control u otro ente regulador.</t>
  </si>
  <si>
    <t>- Incumplimiento en las metas y objetivos institucionales afectando el cumplimiento en las metas de gobierno.</t>
  </si>
  <si>
    <t>- Imagen institucional afectada en el orden nacional o regional por incumplimientos en la prestación del servicio a los usuarios o ciudadanos.</t>
  </si>
  <si>
    <t>MODERADO</t>
  </si>
  <si>
    <t>-Impacto que afecte la ejecución presupuestal en un valor mayor o igual al 5%.</t>
  </si>
  <si>
    <t>-Pérdida de cobertura en la prestación de los servicios de la entidad mayor o igual al 10%.</t>
  </si>
  <si>
    <t>-Pago de indemnizaciones a terceros por acciones legales que pueden afectar el presupuesto total de la entidad en un valor mayor o igual al 5%.</t>
  </si>
  <si>
    <t>-Pago de sanciones económicas por incumplimiento en la normatividad aplicable ante un ente regulador, las cuales afectan en un valor mayor o igual al 5% del presupuesto general de la entidad.</t>
  </si>
  <si>
    <t>- Interrupción de las operaciones de la Entidad por un (1) día.</t>
  </si>
  <si>
    <t>- Reclamaciones o quejas de los usuarios que podrían implicar una denuncia ante los entes reguladores o una demanda de largo alcance para la entidad.</t>
  </si>
  <si>
    <t>- Inoportunidad en la información ocasionando retrasos en la atención a los usuarios.</t>
  </si>
  <si>
    <t>- Reproceso de actividades y aumento de carga operativa.</t>
  </si>
  <si>
    <t>- Imagen institucional afectada en el orden nacional o regional por retrasos en la prestación del servicio a los usuarios o ciudadanos.</t>
  </si>
  <si>
    <t>- Investigaciones penales, fiscales o disciplinarias.</t>
  </si>
  <si>
    <t>Menor</t>
  </si>
  <si>
    <t>- Impacto que afecte la ejecución presupuestal en un valor menor al 5%</t>
  </si>
  <si>
    <t>- Pérdida de cobertura en la prestación de los servicios de la entidad menor al 10%</t>
  </si>
  <si>
    <t>- Pago de indemnizaciones a terceros por acciones legales que pueden afectar el presupuesto total de la entidad en un valor menor al 5%</t>
  </si>
  <si>
    <t>- Pago de sanciones económicas por incumplimiento en la normatividad aplicable ante un ente regulador, las cuales afectan en un valor menor al 5% del presupuesto general de la entidad.</t>
  </si>
  <si>
    <t>- Interrupción de las operaciones de la Entidad por algunas horas.</t>
  </si>
  <si>
    <t>- Reclamaciones o quejas de los usuarios que implican investigaciones internas disciplinarias.</t>
  </si>
  <si>
    <t>- Imagen institucional afectada localmente por retrasos en la prestación del servicio a los usuarios o ciudadanos.</t>
  </si>
  <si>
    <t>Insignificante</t>
  </si>
  <si>
    <t>- Impacto que afecte la ejecución presupuestal en un valor menor o igual al 1%</t>
  </si>
  <si>
    <t>- Pérdida de cobertura en la prestación de los servicios de la entidad menor o igual al 1%</t>
  </si>
  <si>
    <t>- Pago de indemnizaciones a terceros por acciones legales que pueden afectar el presupuesto total de la entidad en un valor menor o igual al 1%</t>
  </si>
  <si>
    <t>- Pago de sanciones económicas por incumplimiento en la normatividad aplicable ante un ente regulador, las cuales afectan en un valor menor o igual al 1%</t>
  </si>
  <si>
    <t>- No hay interrupción de las operaciones de la entidad.</t>
  </si>
  <si>
    <t>- No se generan sanciones económicas o administrativas.</t>
  </si>
  <si>
    <t>- No se afecta la imagen institucional de forma significativa.</t>
  </si>
  <si>
    <t>calificar el impacto</t>
  </si>
  <si>
    <t xml:space="preserve">
Tabla calificación del Impacto 
</t>
  </si>
  <si>
    <t xml:space="preserve">Tabla calificación de la probabilidad
</t>
  </si>
  <si>
    <t>Duración
(mese)</t>
  </si>
  <si>
    <t>Otros:</t>
  </si>
  <si>
    <t>De 0 a 50 = 0      De 51 a 75=1      De 76 a 100 = 2</t>
  </si>
  <si>
    <t>Correctivo-Impacto
Preventivo-Probab.</t>
  </si>
  <si>
    <t>Calificación 
De 0 a 50 = 0      De 51 a 75=1      De 76 a 100 =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</si>
</sst>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3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B7FB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Protection="1"/>
    <xf numFmtId="0" fontId="0" fillId="0" borderId="12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14" fontId="0" fillId="0" borderId="14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" xfId="0" applyBorder="1" applyAlignment="1" applyProtection="1">
      <alignment wrapText="1"/>
      <protection locked="0" hidden="1"/>
    </xf>
    <xf numFmtId="0" fontId="0" fillId="0" borderId="3" xfId="0" applyBorder="1" applyProtection="1">
      <protection locked="0" hidden="1"/>
    </xf>
    <xf numFmtId="0" fontId="0" fillId="0" borderId="1" xfId="0" applyBorder="1" applyAlignment="1" applyProtection="1">
      <alignment wrapText="1"/>
      <protection locked="0" hidden="1"/>
    </xf>
    <xf numFmtId="0" fontId="0" fillId="0" borderId="1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0" borderId="3" xfId="0" applyBorder="1" applyAlignment="1" applyProtection="1">
      <alignment vertical="center" wrapText="1"/>
      <protection locked="0" hidden="1"/>
    </xf>
    <xf numFmtId="0" fontId="0" fillId="0" borderId="4" xfId="0" applyBorder="1" applyProtection="1">
      <protection locked="0" hidden="1"/>
    </xf>
    <xf numFmtId="0" fontId="0" fillId="0" borderId="1" xfId="0" applyBorder="1" applyAlignment="1" applyProtection="1">
      <alignment vertical="center" wrapText="1"/>
      <protection locked="0" hidden="1"/>
    </xf>
    <xf numFmtId="0" fontId="0" fillId="0" borderId="6" xfId="0" applyBorder="1" applyProtection="1">
      <protection locked="0" hidden="1"/>
    </xf>
    <xf numFmtId="0" fontId="0" fillId="0" borderId="8" xfId="0" applyBorder="1" applyAlignment="1" applyProtection="1">
      <alignment vertical="center" wrapText="1"/>
      <protection locked="0" hidden="1"/>
    </xf>
    <xf numFmtId="0" fontId="0" fillId="0" borderId="9" xfId="0" applyBorder="1" applyProtection="1">
      <protection locked="0" hidden="1"/>
    </xf>
    <xf numFmtId="0" fontId="1" fillId="7" borderId="18" xfId="0" applyFont="1" applyFill="1" applyBorder="1" applyAlignment="1" applyProtection="1">
      <alignment horizontal="center" vertical="center"/>
    </xf>
    <xf numFmtId="0" fontId="1" fillId="8" borderId="18" xfId="0" applyFont="1" applyFill="1" applyBorder="1" applyAlignment="1" applyProtection="1">
      <alignment horizontal="center" vertical="center" wrapText="1"/>
    </xf>
    <xf numFmtId="0" fontId="1" fillId="7" borderId="18" xfId="0" applyFont="1" applyFill="1" applyBorder="1" applyAlignment="1" applyProtection="1">
      <alignment vertical="center"/>
    </xf>
    <xf numFmtId="0" fontId="3" fillId="0" borderId="0" xfId="0" applyFont="1" applyProtection="1"/>
    <xf numFmtId="0" fontId="0" fillId="0" borderId="10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5" fillId="0" borderId="0" xfId="0" applyFont="1"/>
    <xf numFmtId="0" fontId="5" fillId="0" borderId="0" xfId="0" applyFont="1" applyFill="1"/>
    <xf numFmtId="0" fontId="0" fillId="0" borderId="3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0" fontId="6" fillId="0" borderId="39" xfId="0" applyFont="1" applyFill="1" applyBorder="1" applyAlignment="1">
      <alignment horizontal="justify" vertical="center" wrapText="1" readingOrder="1"/>
    </xf>
    <xf numFmtId="0" fontId="5" fillId="0" borderId="38" xfId="0" applyFont="1" applyFill="1" applyBorder="1" applyAlignment="1">
      <alignment horizontal="justify" vertical="top" wrapText="1"/>
    </xf>
    <xf numFmtId="0" fontId="5" fillId="0" borderId="39" xfId="0" applyFont="1" applyFill="1" applyBorder="1" applyAlignment="1">
      <alignment horizontal="justify" vertical="top" wrapText="1"/>
    </xf>
    <xf numFmtId="0" fontId="6" fillId="0" borderId="38" xfId="0" applyFont="1" applyFill="1" applyBorder="1" applyAlignment="1">
      <alignment horizontal="justify" vertical="center" wrapText="1" readingOrder="1"/>
    </xf>
    <xf numFmtId="0" fontId="6" fillId="0" borderId="39" xfId="0" applyFont="1" applyFill="1" applyBorder="1" applyAlignment="1">
      <alignment horizontal="left" vertical="center" wrapText="1" readingOrder="1"/>
    </xf>
    <xf numFmtId="0" fontId="5" fillId="0" borderId="38" xfId="0" applyFont="1" applyFill="1" applyBorder="1" applyAlignment="1">
      <alignment vertical="top" wrapText="1"/>
    </xf>
    <xf numFmtId="0" fontId="6" fillId="0" borderId="37" xfId="0" applyFont="1" applyFill="1" applyBorder="1" applyAlignment="1">
      <alignment horizontal="justify" vertical="center" wrapText="1" readingOrder="1"/>
    </xf>
    <xf numFmtId="0" fontId="4" fillId="0" borderId="37" xfId="0" applyFont="1" applyFill="1" applyBorder="1" applyAlignment="1">
      <alignment horizontal="center" vertical="center" wrapText="1" readingOrder="1"/>
    </xf>
    <xf numFmtId="0" fontId="4" fillId="0" borderId="38" xfId="0" applyFont="1" applyFill="1" applyBorder="1" applyAlignment="1">
      <alignment horizontal="center" vertical="center" wrapText="1" readingOrder="1"/>
    </xf>
    <xf numFmtId="0" fontId="2" fillId="0" borderId="21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wrapText="1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Protection="1"/>
    <xf numFmtId="0" fontId="2" fillId="0" borderId="26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justify" vertical="top" wrapText="1"/>
    </xf>
    <xf numFmtId="0" fontId="3" fillId="0" borderId="6" xfId="0" applyFont="1" applyFill="1" applyBorder="1" applyAlignment="1" applyProtection="1">
      <alignment horizontal="center" wrapText="1"/>
    </xf>
    <xf numFmtId="0" fontId="3" fillId="0" borderId="19" xfId="0" applyFont="1" applyFill="1" applyBorder="1" applyAlignment="1" applyProtection="1">
      <alignment horizontal="justify" vertical="top" wrapText="1"/>
    </xf>
    <xf numFmtId="0" fontId="3" fillId="0" borderId="20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justify" wrapText="1"/>
    </xf>
    <xf numFmtId="0" fontId="3" fillId="0" borderId="26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/>
    <xf numFmtId="0" fontId="3" fillId="0" borderId="5" xfId="0" applyFont="1" applyFill="1" applyBorder="1" applyAlignment="1" applyProtection="1">
      <alignment horizontal="justify" wrapText="1"/>
    </xf>
    <xf numFmtId="0" fontId="3" fillId="0" borderId="19" xfId="0" applyFont="1" applyFill="1" applyBorder="1" applyAlignment="1" applyProtection="1">
      <alignment horizontal="justify" wrapText="1"/>
    </xf>
    <xf numFmtId="0" fontId="0" fillId="0" borderId="1" xfId="0" applyBorder="1" applyAlignment="1" applyProtection="1">
      <alignment vertical="center" wrapText="1"/>
    </xf>
    <xf numFmtId="0" fontId="1" fillId="5" borderId="18" xfId="0" applyFont="1" applyFill="1" applyBorder="1" applyAlignment="1" applyProtection="1">
      <alignment horizontal="center" vertical="center"/>
    </xf>
    <xf numFmtId="0" fontId="1" fillId="6" borderId="18" xfId="0" applyFont="1" applyFill="1" applyBorder="1" applyAlignment="1" applyProtection="1">
      <alignment horizontal="center" vertical="center" wrapText="1"/>
    </xf>
    <xf numFmtId="0" fontId="1" fillId="6" borderId="18" xfId="0" applyFont="1" applyFill="1" applyBorder="1" applyAlignment="1" applyProtection="1">
      <alignment horizontal="center" vertical="center"/>
    </xf>
    <xf numFmtId="0" fontId="1" fillId="8" borderId="18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2" fillId="0" borderId="40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 wrapText="1"/>
    </xf>
    <xf numFmtId="0" fontId="2" fillId="0" borderId="42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/>
    <xf numFmtId="0" fontId="2" fillId="9" borderId="28" xfId="0" applyFont="1" applyFill="1" applyBorder="1" applyAlignment="1" applyProtection="1">
      <alignment horizontal="justify" wrapText="1"/>
    </xf>
    <xf numFmtId="0" fontId="3" fillId="9" borderId="29" xfId="0" applyFont="1" applyFill="1" applyBorder="1" applyAlignment="1" applyProtection="1">
      <alignment horizontal="center"/>
    </xf>
    <xf numFmtId="0" fontId="3" fillId="9" borderId="23" xfId="0" applyFont="1" applyFill="1" applyBorder="1" applyAlignment="1" applyProtection="1"/>
    <xf numFmtId="0" fontId="3" fillId="9" borderId="33" xfId="0" applyFont="1" applyFill="1" applyBorder="1" applyAlignment="1" applyProtection="1"/>
    <xf numFmtId="0" fontId="3" fillId="0" borderId="25" xfId="0" applyFont="1" applyFill="1" applyBorder="1" applyAlignment="1" applyProtection="1"/>
    <xf numFmtId="0" fontId="3" fillId="0" borderId="36" xfId="0" applyFont="1" applyFill="1" applyBorder="1" applyAlignment="1" applyProtection="1"/>
    <xf numFmtId="0" fontId="3" fillId="0" borderId="5" xfId="0" applyFont="1" applyFill="1" applyBorder="1" applyAlignment="1" applyProtection="1">
      <protection locked="0" hidden="1"/>
    </xf>
    <xf numFmtId="0" fontId="3" fillId="0" borderId="43" xfId="0" applyFont="1" applyFill="1" applyBorder="1" applyAlignment="1" applyProtection="1">
      <protection locked="0" hidden="1"/>
    </xf>
    <xf numFmtId="0" fontId="3" fillId="0" borderId="7" xfId="0" applyFont="1" applyFill="1" applyBorder="1" applyAlignment="1" applyProtection="1">
      <protection locked="0" hidden="1"/>
    </xf>
    <xf numFmtId="0" fontId="3" fillId="0" borderId="44" xfId="0" applyFont="1" applyFill="1" applyBorder="1" applyAlignment="1" applyProtection="1">
      <protection locked="0" hidden="1"/>
    </xf>
    <xf numFmtId="0" fontId="1" fillId="5" borderId="18" xfId="0" applyFont="1" applyFill="1" applyBorder="1" applyAlignment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textRotation="90"/>
    </xf>
    <xf numFmtId="0" fontId="8" fillId="4" borderId="18" xfId="0" applyFont="1" applyFill="1" applyBorder="1" applyAlignment="1" applyProtection="1">
      <alignment horizontal="center" vertical="center" textRotation="90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0" fillId="0" borderId="8" xfId="0" applyBorder="1" applyProtection="1">
      <protection locked="0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0" fontId="0" fillId="2" borderId="22" xfId="0" applyFill="1" applyBorder="1" applyAlignment="1" applyProtection="1">
      <alignment horizontal="left" vertical="top" wrapText="1"/>
      <protection locked="0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33" xfId="0" applyFill="1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wrapText="1" readingOrder="1"/>
    </xf>
    <xf numFmtId="0" fontId="4" fillId="0" borderId="3" xfId="0" applyFont="1" applyFill="1" applyBorder="1" applyAlignment="1">
      <alignment horizontal="center" wrapText="1" readingOrder="1"/>
    </xf>
    <xf numFmtId="0" fontId="4" fillId="0" borderId="4" xfId="0" applyFont="1" applyFill="1" applyBorder="1" applyAlignment="1">
      <alignment horizontal="center" wrapText="1" readingOrder="1"/>
    </xf>
    <xf numFmtId="0" fontId="4" fillId="0" borderId="17" xfId="0" applyFont="1" applyFill="1" applyBorder="1" applyAlignment="1">
      <alignment horizontal="center" wrapText="1" readingOrder="1"/>
    </xf>
    <xf numFmtId="0" fontId="4" fillId="0" borderId="8" xfId="0" applyFont="1" applyFill="1" applyBorder="1" applyAlignment="1">
      <alignment horizontal="center" wrapText="1" readingOrder="1"/>
    </xf>
    <xf numFmtId="0" fontId="4" fillId="0" borderId="9" xfId="0" applyFont="1" applyFill="1" applyBorder="1" applyAlignment="1">
      <alignment horizontal="center" wrapText="1" readingOrder="1"/>
    </xf>
    <xf numFmtId="0" fontId="6" fillId="0" borderId="37" xfId="0" applyFont="1" applyFill="1" applyBorder="1" applyAlignment="1">
      <alignment horizontal="center" vertical="center" wrapText="1" readingOrder="1"/>
    </xf>
    <xf numFmtId="0" fontId="6" fillId="0" borderId="39" xfId="0" applyFont="1" applyFill="1" applyBorder="1" applyAlignment="1">
      <alignment horizontal="center" vertical="center" wrapText="1" readingOrder="1"/>
    </xf>
    <xf numFmtId="0" fontId="6" fillId="0" borderId="38" xfId="0" applyFont="1" applyFill="1" applyBorder="1" applyAlignment="1">
      <alignment horizontal="center" vertical="center" wrapText="1" readingOrder="1"/>
    </xf>
    <xf numFmtId="0" fontId="4" fillId="0" borderId="37" xfId="0" applyFont="1" applyFill="1" applyBorder="1" applyAlignment="1">
      <alignment horizontal="center" vertical="center" wrapText="1" readingOrder="1"/>
    </xf>
    <xf numFmtId="0" fontId="4" fillId="0" borderId="39" xfId="0" applyFont="1" applyFill="1" applyBorder="1" applyAlignment="1">
      <alignment horizontal="center" vertical="center" wrapText="1" readingOrder="1"/>
    </xf>
    <xf numFmtId="0" fontId="4" fillId="0" borderId="38" xfId="0" applyFont="1" applyFill="1" applyBorder="1" applyAlignment="1">
      <alignment horizontal="center" vertical="center" wrapText="1" readingOrder="1"/>
    </xf>
    <xf numFmtId="0" fontId="4" fillId="0" borderId="22" xfId="0" applyFont="1" applyFill="1" applyBorder="1" applyAlignment="1">
      <alignment horizontal="center" vertical="top" wrapText="1" readingOrder="1"/>
    </xf>
    <xf numFmtId="0" fontId="4" fillId="0" borderId="23" xfId="0" applyFont="1" applyFill="1" applyBorder="1" applyAlignment="1">
      <alignment horizontal="center" vertical="top" wrapText="1" readingOrder="1"/>
    </xf>
    <xf numFmtId="0" fontId="4" fillId="0" borderId="33" xfId="0" applyFont="1" applyFill="1" applyBorder="1" applyAlignment="1">
      <alignment horizontal="center" vertical="top" wrapText="1" readingOrder="1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2" fillId="0" borderId="28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40"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9107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3F3"/>
      <color rgb="FFFFE1E1"/>
      <color rgb="FFFFCCFF"/>
      <color rgb="FFF99107"/>
      <color rgb="FFFFB9B9"/>
      <color rgb="FFD9B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99060</xdr:colOff>
          <xdr:row>0</xdr:row>
          <xdr:rowOff>38100</xdr:rowOff>
        </xdr:from>
        <xdr:to>
          <xdr:col>2</xdr:col>
          <xdr:colOff>1242060</xdr:colOff>
          <xdr:row>3</xdr:row>
          <xdr:rowOff>236220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413472</xdr:rowOff>
    </xdr:from>
    <xdr:to>
      <xdr:col>0</xdr:col>
      <xdr:colOff>152400</xdr:colOff>
      <xdr:row>7</xdr:row>
      <xdr:rowOff>25613</xdr:rowOff>
    </xdr:to>
    <xdr:sp macro="" textlink="">
      <xdr:nvSpPr>
        <xdr:cNvPr id="16" name="Rectangle 1"/>
        <xdr:cNvSpPr>
          <a:spLocks noGrp="1" noChangeArrowheads="1"/>
        </xdr:cNvSpPr>
      </xdr:nvSpPr>
      <xdr:spPr bwMode="auto">
        <a:xfrm>
          <a:off x="0" y="2856354"/>
          <a:ext cx="7772400" cy="3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  <a:spAutoFit/>
        </a:bodyPr>
        <a:lstStyle>
          <a:lvl1pPr algn="ctr" defTabSz="457200" rtl="0" eaLnBrk="0" fontAlgn="base" hangingPunct="0">
            <a:spcBef>
              <a:spcPct val="0"/>
            </a:spcBef>
            <a:spcAft>
              <a:spcPct val="0"/>
            </a:spcAft>
            <a:defRPr sz="4400" kern="1200">
              <a:solidFill>
                <a:schemeClr val="tx1"/>
              </a:solidFill>
              <a:latin typeface="+mj-lt"/>
              <a:ea typeface="MS PGothic" panose="020B0600070205080204" pitchFamily="34" charset="-128"/>
              <a:cs typeface="+mj-cs"/>
            </a:defRPr>
          </a:lvl1pPr>
          <a:lvl2pPr algn="ctr" defTabSz="457200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anose="020F0502020204030204" pitchFamily="34" charset="0"/>
              <a:ea typeface="MS PGothic" panose="020B0600070205080204" pitchFamily="34" charset="-128"/>
            </a:defRPr>
          </a:lvl2pPr>
          <a:lvl3pPr algn="ctr" defTabSz="457200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anose="020F0502020204030204" pitchFamily="34" charset="0"/>
              <a:ea typeface="MS PGothic" panose="020B0600070205080204" pitchFamily="34" charset="-128"/>
            </a:defRPr>
          </a:lvl3pPr>
          <a:lvl4pPr algn="ctr" defTabSz="457200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anose="020F0502020204030204" pitchFamily="34" charset="0"/>
              <a:ea typeface="MS PGothic" panose="020B0600070205080204" pitchFamily="34" charset="-128"/>
            </a:defRPr>
          </a:lvl4pPr>
          <a:lvl5pPr algn="ctr" defTabSz="457200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anose="020F0502020204030204" pitchFamily="34" charset="0"/>
              <a:ea typeface="MS PGothic" panose="020B0600070205080204" pitchFamily="34" charset="-128"/>
            </a:defRPr>
          </a:lvl5pPr>
          <a:lvl6pPr marL="457200" algn="ctr" defTabSz="457200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anose="020F0502020204030204" pitchFamily="34" charset="0"/>
              <a:ea typeface="MS PGothic" panose="020B0600070205080204" pitchFamily="34" charset="-128"/>
            </a:defRPr>
          </a:lvl6pPr>
          <a:lvl7pPr marL="914400" algn="ctr" defTabSz="457200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anose="020F0502020204030204" pitchFamily="34" charset="0"/>
              <a:ea typeface="MS PGothic" panose="020B0600070205080204" pitchFamily="34" charset="-128"/>
            </a:defRPr>
          </a:lvl7pPr>
          <a:lvl8pPr marL="1371600" algn="ctr" defTabSz="457200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anose="020F0502020204030204" pitchFamily="34" charset="0"/>
              <a:ea typeface="MS PGothic" panose="020B0600070205080204" pitchFamily="34" charset="-128"/>
            </a:defRPr>
          </a:lvl8pPr>
          <a:lvl9pPr marL="1828800" algn="ctr" defTabSz="457200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anose="020F0502020204030204" pitchFamily="34" charset="0"/>
              <a:ea typeface="MS PGothic" panose="020B0600070205080204" pitchFamily="34" charset="-128"/>
            </a:defRPr>
          </a:lvl9pPr>
        </a:lstStyle>
        <a:p>
          <a:pPr marL="0" marR="0" lvl="0" indent="0" algn="l" defTabSz="4572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>
              <a:tab pos="449263" algn="r"/>
              <a:tab pos="2700338" algn="ctr"/>
              <a:tab pos="5400675" algn="r"/>
            </a:tabLst>
          </a:pPr>
          <a:endParaRPr kumimoji="0" lang="es-CO" altLang="es-CO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Calibri" panose="020F050202020403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 editAs="oneCell">
    <xdr:from>
      <xdr:col>4</xdr:col>
      <xdr:colOff>168088</xdr:colOff>
      <xdr:row>6</xdr:row>
      <xdr:rowOff>728381</xdr:rowOff>
    </xdr:from>
    <xdr:to>
      <xdr:col>13</xdr:col>
      <xdr:colOff>557869</xdr:colOff>
      <xdr:row>17</xdr:row>
      <xdr:rowOff>201705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1617" y="3171263"/>
          <a:ext cx="7247781" cy="5535707"/>
        </a:xfrm>
        <a:prstGeom prst="rect">
          <a:avLst/>
        </a:prstGeom>
      </xdr:spPr>
    </xdr:pic>
    <xdr:clientData/>
  </xdr:twoCellAnchor>
  <xdr:twoCellAnchor editAs="oneCell">
    <xdr:from>
      <xdr:col>4</xdr:col>
      <xdr:colOff>2</xdr:colOff>
      <xdr:row>1</xdr:row>
      <xdr:rowOff>112058</xdr:rowOff>
    </xdr:from>
    <xdr:to>
      <xdr:col>16</xdr:col>
      <xdr:colOff>97935</xdr:colOff>
      <xdr:row>6</xdr:row>
      <xdr:rowOff>560294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6256" t="21964" r="6458" b="49928"/>
        <a:stretch/>
      </xdr:blipFill>
      <xdr:spPr>
        <a:xfrm>
          <a:off x="6723531" y="526676"/>
          <a:ext cx="8972992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7"/>
  <sheetViews>
    <sheetView showGridLines="0" tabSelected="1" zoomScale="70" zoomScaleNormal="70" workbookViewId="0">
      <pane xSplit="3" ySplit="8" topLeftCell="X9" activePane="bottomRight" state="frozen"/>
      <selection pane="topRight" activeCell="B1" sqref="B1"/>
      <selection pane="bottomLeft" activeCell="A9" sqref="A9"/>
      <selection pane="bottomRight" activeCell="AB5" sqref="AB5"/>
    </sheetView>
  </sheetViews>
  <sheetFormatPr baseColWidth="10" defaultColWidth="11.44140625" defaultRowHeight="14.4" x14ac:dyDescent="0.3"/>
  <cols>
    <col min="1" max="1" width="3.88671875" style="6" customWidth="1"/>
    <col min="2" max="2" width="11.6640625" style="6" bestFit="1" customWidth="1"/>
    <col min="3" max="3" width="24.5546875" style="6" customWidth="1"/>
    <col min="4" max="4" width="24.44140625" style="6" customWidth="1"/>
    <col min="5" max="5" width="20.88671875" style="6" bestFit="1" customWidth="1"/>
    <col min="6" max="6" width="19.44140625" style="6" customWidth="1"/>
    <col min="7" max="7" width="3.88671875" style="6" customWidth="1"/>
    <col min="8" max="8" width="4.109375" style="6" customWidth="1"/>
    <col min="9" max="9" width="4.6640625" style="6" customWidth="1"/>
    <col min="10" max="10" width="12.33203125" style="6" customWidth="1"/>
    <col min="11" max="11" width="15" style="10" bestFit="1" customWidth="1"/>
    <col min="12" max="12" width="15.44140625" style="6" bestFit="1" customWidth="1"/>
    <col min="13" max="13" width="20.88671875" style="6" customWidth="1"/>
    <col min="14" max="14" width="5.109375" style="6" customWidth="1"/>
    <col min="15" max="15" width="5.33203125" style="6" customWidth="1"/>
    <col min="16" max="16" width="4.6640625" style="6" customWidth="1"/>
    <col min="17" max="17" width="11.109375" style="6" customWidth="1"/>
    <col min="18" max="18" width="17" style="6" customWidth="1"/>
    <col min="19" max="19" width="10.109375" style="6" bestFit="1" customWidth="1"/>
    <col min="20" max="20" width="7.33203125" style="6" bestFit="1" customWidth="1"/>
    <col min="21" max="21" width="12.44140625" style="6" bestFit="1" customWidth="1"/>
    <col min="22" max="22" width="11.6640625" style="6" bestFit="1" customWidth="1"/>
    <col min="23" max="23" width="18.6640625" style="6" bestFit="1" customWidth="1"/>
    <col min="24" max="24" width="9.5546875" style="6" bestFit="1" customWidth="1"/>
    <col min="25" max="25" width="19.109375" style="6" bestFit="1" customWidth="1"/>
    <col min="26" max="26" width="13.109375" style="6" bestFit="1" customWidth="1"/>
    <col min="27" max="27" width="13.109375" style="6" customWidth="1"/>
    <col min="28" max="28" width="18.6640625" style="6" customWidth="1"/>
    <col min="29" max="16384" width="11.44140625" style="6"/>
  </cols>
  <sheetData>
    <row r="1" spans="1:28" x14ac:dyDescent="0.3">
      <c r="A1" s="93"/>
      <c r="B1" s="94"/>
      <c r="C1" s="94"/>
      <c r="D1" s="117" t="s">
        <v>131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9"/>
      <c r="Y1" s="103" t="s">
        <v>17</v>
      </c>
      <c r="Z1" s="103"/>
      <c r="AA1" s="27"/>
      <c r="AB1" s="5" t="s">
        <v>22</v>
      </c>
    </row>
    <row r="2" spans="1:28" x14ac:dyDescent="0.3">
      <c r="A2" s="95"/>
      <c r="B2" s="96"/>
      <c r="C2" s="96"/>
      <c r="D2" s="120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2"/>
      <c r="Y2" s="104" t="s">
        <v>18</v>
      </c>
      <c r="Z2" s="104"/>
      <c r="AA2" s="28"/>
      <c r="AB2" s="7">
        <v>4</v>
      </c>
    </row>
    <row r="3" spans="1:28" x14ac:dyDescent="0.3">
      <c r="A3" s="95"/>
      <c r="B3" s="96"/>
      <c r="C3" s="96"/>
      <c r="D3" s="120" t="s">
        <v>21</v>
      </c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2"/>
      <c r="Y3" s="104" t="s">
        <v>19</v>
      </c>
      <c r="Z3" s="104"/>
      <c r="AA3" s="28"/>
      <c r="AB3" s="8">
        <v>42486</v>
      </c>
    </row>
    <row r="4" spans="1:28" ht="25.5" customHeight="1" thickBot="1" x14ac:dyDescent="0.35">
      <c r="A4" s="97"/>
      <c r="B4" s="98"/>
      <c r="C4" s="98"/>
      <c r="D4" s="123" t="s">
        <v>23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5"/>
      <c r="Y4" s="105" t="s">
        <v>20</v>
      </c>
      <c r="Z4" s="105"/>
      <c r="AA4" s="29"/>
      <c r="AB4" s="9">
        <v>1</v>
      </c>
    </row>
    <row r="5" spans="1:28" ht="15" thickBot="1" x14ac:dyDescent="0.35"/>
    <row r="6" spans="1:28" ht="48.75" customHeight="1" x14ac:dyDescent="0.3">
      <c r="A6" s="90" t="s">
        <v>38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2"/>
    </row>
    <row r="7" spans="1:28" s="11" customFormat="1" ht="28.5" customHeight="1" x14ac:dyDescent="0.3">
      <c r="A7" s="115" t="s">
        <v>0</v>
      </c>
      <c r="B7" s="115"/>
      <c r="C7" s="115"/>
      <c r="D7" s="115"/>
      <c r="E7" s="115"/>
      <c r="F7" s="115"/>
      <c r="G7" s="114" t="s">
        <v>4</v>
      </c>
      <c r="H7" s="114"/>
      <c r="I7" s="114"/>
      <c r="J7" s="114"/>
      <c r="K7" s="116" t="s">
        <v>8</v>
      </c>
      <c r="L7" s="116"/>
      <c r="M7" s="116"/>
      <c r="N7" s="102" t="s">
        <v>9</v>
      </c>
      <c r="O7" s="102"/>
      <c r="P7" s="102"/>
      <c r="Q7" s="102"/>
      <c r="R7" s="109" t="s">
        <v>128</v>
      </c>
      <c r="S7" s="109"/>
      <c r="T7" s="109"/>
      <c r="U7" s="109"/>
      <c r="V7" s="109"/>
      <c r="W7" s="109"/>
      <c r="X7" s="110" t="s">
        <v>130</v>
      </c>
      <c r="Y7" s="110"/>
      <c r="Z7" s="110"/>
      <c r="AA7" s="110"/>
      <c r="AB7" s="110"/>
    </row>
    <row r="8" spans="1:28" ht="105" customHeight="1" thickBot="1" x14ac:dyDescent="0.35">
      <c r="A8" s="23" t="s">
        <v>70</v>
      </c>
      <c r="B8" s="25" t="s">
        <v>40</v>
      </c>
      <c r="C8" s="23" t="s">
        <v>1</v>
      </c>
      <c r="D8" s="23" t="s">
        <v>2</v>
      </c>
      <c r="E8" s="23" t="s">
        <v>3</v>
      </c>
      <c r="F8" s="23" t="s">
        <v>13</v>
      </c>
      <c r="G8" s="83" t="s">
        <v>5</v>
      </c>
      <c r="H8" s="83" t="s">
        <v>6</v>
      </c>
      <c r="I8" s="83" t="s">
        <v>7</v>
      </c>
      <c r="J8" s="83" t="s">
        <v>64</v>
      </c>
      <c r="K8" s="60" t="s">
        <v>12</v>
      </c>
      <c r="L8" s="81" t="s">
        <v>189</v>
      </c>
      <c r="M8" s="81" t="s">
        <v>190</v>
      </c>
      <c r="N8" s="84" t="s">
        <v>5</v>
      </c>
      <c r="O8" s="84" t="s">
        <v>6</v>
      </c>
      <c r="P8" s="84" t="s">
        <v>7</v>
      </c>
      <c r="Q8" s="84" t="s">
        <v>64</v>
      </c>
      <c r="R8" s="82" t="s">
        <v>112</v>
      </c>
      <c r="S8" s="62" t="s">
        <v>113</v>
      </c>
      <c r="T8" s="62" t="s">
        <v>15</v>
      </c>
      <c r="U8" s="61" t="s">
        <v>14</v>
      </c>
      <c r="V8" s="61" t="s">
        <v>186</v>
      </c>
      <c r="W8" s="62" t="s">
        <v>125</v>
      </c>
      <c r="X8" s="63" t="s">
        <v>118</v>
      </c>
      <c r="Y8" s="24" t="s">
        <v>119</v>
      </c>
      <c r="Z8" s="24" t="s">
        <v>127</v>
      </c>
      <c r="AA8" s="24" t="s">
        <v>129</v>
      </c>
      <c r="AB8" s="63" t="s">
        <v>16</v>
      </c>
    </row>
    <row r="9" spans="1:28" ht="31.5" customHeight="1" x14ac:dyDescent="0.3">
      <c r="A9" s="99">
        <v>1</v>
      </c>
      <c r="B9" s="87"/>
      <c r="C9" s="87"/>
      <c r="D9" s="12"/>
      <c r="E9" s="13"/>
      <c r="F9" s="87"/>
      <c r="G9" s="87"/>
      <c r="H9" s="87"/>
      <c r="I9" s="111">
        <f>G9*H9</f>
        <v>0</v>
      </c>
      <c r="J9" s="87"/>
      <c r="K9" s="32"/>
      <c r="L9" s="32"/>
      <c r="M9" s="64">
        <f>+Controles!C14</f>
        <v>0</v>
      </c>
      <c r="N9" s="87"/>
      <c r="O9" s="87"/>
      <c r="P9" s="106">
        <f t="shared" ref="P9" si="0">N9*O9</f>
        <v>0</v>
      </c>
      <c r="Q9" s="87"/>
      <c r="R9" s="17"/>
      <c r="S9" s="17"/>
      <c r="T9" s="17"/>
      <c r="U9" s="17"/>
      <c r="V9" s="17"/>
      <c r="W9" s="17"/>
      <c r="X9" s="17"/>
      <c r="Y9" s="13"/>
      <c r="Z9" s="13"/>
      <c r="AA9" s="13"/>
      <c r="AB9" s="18"/>
    </row>
    <row r="10" spans="1:28" ht="31.5" customHeight="1" x14ac:dyDescent="0.3">
      <c r="A10" s="100"/>
      <c r="B10" s="88"/>
      <c r="C10" s="88"/>
      <c r="D10" s="14"/>
      <c r="E10" s="15"/>
      <c r="F10" s="88"/>
      <c r="G10" s="88"/>
      <c r="H10" s="88"/>
      <c r="I10" s="112"/>
      <c r="J10" s="88"/>
      <c r="K10" s="33"/>
      <c r="L10" s="33"/>
      <c r="M10" s="59">
        <f>+Controles!D14</f>
        <v>0</v>
      </c>
      <c r="N10" s="88"/>
      <c r="O10" s="88"/>
      <c r="P10" s="107"/>
      <c r="Q10" s="88"/>
      <c r="R10" s="19"/>
      <c r="S10" s="19"/>
      <c r="T10" s="19"/>
      <c r="U10" s="19"/>
      <c r="V10" s="19"/>
      <c r="W10" s="19"/>
      <c r="X10" s="19"/>
      <c r="Y10" s="15"/>
      <c r="Z10" s="15"/>
      <c r="AA10" s="15"/>
      <c r="AB10" s="20"/>
    </row>
    <row r="11" spans="1:28" ht="31.5" customHeight="1" x14ac:dyDescent="0.3">
      <c r="A11" s="100"/>
      <c r="B11" s="88"/>
      <c r="C11" s="88"/>
      <c r="D11" s="14"/>
      <c r="E11" s="15"/>
      <c r="F11" s="88"/>
      <c r="G11" s="88"/>
      <c r="H11" s="88"/>
      <c r="I11" s="112"/>
      <c r="J11" s="88"/>
      <c r="K11" s="33"/>
      <c r="L11" s="33"/>
      <c r="M11" s="59">
        <f>+Controles!E14</f>
        <v>0</v>
      </c>
      <c r="N11" s="88"/>
      <c r="O11" s="88"/>
      <c r="P11" s="107"/>
      <c r="Q11" s="88"/>
      <c r="R11" s="19"/>
      <c r="S11" s="19"/>
      <c r="T11" s="19"/>
      <c r="U11" s="19"/>
      <c r="V11" s="19"/>
      <c r="W11" s="19"/>
      <c r="X11" s="19"/>
      <c r="Y11" s="15"/>
      <c r="Z11" s="15"/>
      <c r="AA11" s="15"/>
      <c r="AB11" s="20"/>
    </row>
    <row r="12" spans="1:28" ht="31.5" customHeight="1" x14ac:dyDescent="0.3">
      <c r="A12" s="100"/>
      <c r="B12" s="88"/>
      <c r="C12" s="88"/>
      <c r="D12" s="14"/>
      <c r="E12" s="15"/>
      <c r="F12" s="88"/>
      <c r="G12" s="88"/>
      <c r="H12" s="88"/>
      <c r="I12" s="112"/>
      <c r="J12" s="88"/>
      <c r="K12" s="33"/>
      <c r="L12" s="33"/>
      <c r="M12" s="59">
        <f>+Controles!F14</f>
        <v>0</v>
      </c>
      <c r="N12" s="88"/>
      <c r="O12" s="88"/>
      <c r="P12" s="107"/>
      <c r="Q12" s="88"/>
      <c r="R12" s="19"/>
      <c r="S12" s="19"/>
      <c r="T12" s="19"/>
      <c r="U12" s="19"/>
      <c r="V12" s="19"/>
      <c r="W12" s="19"/>
      <c r="X12" s="19"/>
      <c r="Y12" s="15"/>
      <c r="Z12" s="15"/>
      <c r="AA12" s="15"/>
      <c r="AB12" s="20"/>
    </row>
    <row r="13" spans="1:28" ht="31.5" customHeight="1" thickBot="1" x14ac:dyDescent="0.35">
      <c r="A13" s="101"/>
      <c r="B13" s="89"/>
      <c r="C13" s="89"/>
      <c r="D13" s="85" t="s">
        <v>187</v>
      </c>
      <c r="F13" s="89"/>
      <c r="G13" s="89"/>
      <c r="H13" s="89"/>
      <c r="I13" s="113"/>
      <c r="J13" s="89"/>
      <c r="K13" s="34"/>
      <c r="L13" s="34"/>
      <c r="M13" s="65">
        <f>+Controles!G14</f>
        <v>0</v>
      </c>
      <c r="N13" s="89"/>
      <c r="O13" s="89"/>
      <c r="P13" s="108"/>
      <c r="Q13" s="89"/>
      <c r="R13" s="21"/>
      <c r="S13" s="21"/>
      <c r="T13" s="21"/>
      <c r="U13" s="21"/>
      <c r="V13" s="21"/>
      <c r="W13" s="21"/>
      <c r="X13" s="21"/>
      <c r="Y13" s="16"/>
      <c r="Z13" s="16"/>
      <c r="AA13" s="16"/>
      <c r="AB13" s="22"/>
    </row>
    <row r="14" spans="1:28" ht="31.5" customHeight="1" x14ac:dyDescent="0.3">
      <c r="A14" s="99">
        <v>2</v>
      </c>
      <c r="B14" s="87"/>
      <c r="C14" s="87"/>
      <c r="D14" s="12"/>
      <c r="E14" s="13"/>
      <c r="F14" s="87"/>
      <c r="G14" s="87"/>
      <c r="H14" s="87"/>
      <c r="I14" s="111">
        <f>G14*H14</f>
        <v>0</v>
      </c>
      <c r="J14" s="87"/>
      <c r="K14" s="32"/>
      <c r="L14" s="32"/>
      <c r="M14" s="64">
        <f>+Controles!C28</f>
        <v>0</v>
      </c>
      <c r="N14" s="87"/>
      <c r="O14" s="87"/>
      <c r="P14" s="106">
        <f>N14*O14</f>
        <v>0</v>
      </c>
      <c r="Q14" s="87"/>
      <c r="R14" s="17"/>
      <c r="S14" s="17"/>
      <c r="T14" s="17"/>
      <c r="U14" s="17"/>
      <c r="V14" s="17"/>
      <c r="W14" s="17"/>
      <c r="X14" s="17"/>
      <c r="Y14" s="13"/>
      <c r="Z14" s="13"/>
      <c r="AA14" s="13"/>
      <c r="AB14" s="18"/>
    </row>
    <row r="15" spans="1:28" ht="31.5" customHeight="1" x14ac:dyDescent="0.3">
      <c r="A15" s="100"/>
      <c r="B15" s="88"/>
      <c r="C15" s="88"/>
      <c r="D15" s="14"/>
      <c r="E15" s="15"/>
      <c r="F15" s="88"/>
      <c r="G15" s="88"/>
      <c r="H15" s="88"/>
      <c r="I15" s="112"/>
      <c r="J15" s="88"/>
      <c r="K15" s="33"/>
      <c r="L15" s="33"/>
      <c r="M15" s="59">
        <f>+Controles!D28</f>
        <v>0</v>
      </c>
      <c r="N15" s="88"/>
      <c r="O15" s="88"/>
      <c r="P15" s="107"/>
      <c r="Q15" s="88"/>
      <c r="R15" s="19"/>
      <c r="S15" s="19"/>
      <c r="T15" s="19"/>
      <c r="U15" s="19"/>
      <c r="V15" s="19"/>
      <c r="W15" s="19"/>
      <c r="X15" s="19"/>
      <c r="Y15" s="15"/>
      <c r="Z15" s="15"/>
      <c r="AA15" s="15"/>
      <c r="AB15" s="20"/>
    </row>
    <row r="16" spans="1:28" ht="31.5" customHeight="1" x14ac:dyDescent="0.3">
      <c r="A16" s="100"/>
      <c r="B16" s="88"/>
      <c r="C16" s="88"/>
      <c r="D16" s="14"/>
      <c r="E16" s="15"/>
      <c r="F16" s="88"/>
      <c r="G16" s="88"/>
      <c r="H16" s="88"/>
      <c r="I16" s="112"/>
      <c r="J16" s="88"/>
      <c r="K16" s="33"/>
      <c r="L16" s="33"/>
      <c r="M16" s="59">
        <f>+Controles!E28</f>
        <v>0</v>
      </c>
      <c r="N16" s="88"/>
      <c r="O16" s="88"/>
      <c r="P16" s="107"/>
      <c r="Q16" s="88"/>
      <c r="R16" s="19"/>
      <c r="S16" s="19"/>
      <c r="T16" s="19"/>
      <c r="U16" s="19"/>
      <c r="V16" s="19"/>
      <c r="W16" s="19"/>
      <c r="X16" s="19"/>
      <c r="Y16" s="15"/>
      <c r="Z16" s="15"/>
      <c r="AA16" s="15"/>
      <c r="AB16" s="20"/>
    </row>
    <row r="17" spans="1:28" ht="31.5" customHeight="1" x14ac:dyDescent="0.3">
      <c r="A17" s="100"/>
      <c r="B17" s="88"/>
      <c r="C17" s="88"/>
      <c r="D17" s="14"/>
      <c r="E17" s="15"/>
      <c r="F17" s="88"/>
      <c r="G17" s="88"/>
      <c r="H17" s="88"/>
      <c r="I17" s="112"/>
      <c r="J17" s="88"/>
      <c r="K17" s="33"/>
      <c r="L17" s="33"/>
      <c r="M17" s="59">
        <f>+Controles!F28</f>
        <v>0</v>
      </c>
      <c r="N17" s="88"/>
      <c r="O17" s="88"/>
      <c r="P17" s="107"/>
      <c r="Q17" s="88"/>
      <c r="R17" s="19"/>
      <c r="S17" s="19"/>
      <c r="T17" s="19"/>
      <c r="U17" s="19"/>
      <c r="V17" s="19"/>
      <c r="W17" s="19"/>
      <c r="X17" s="19"/>
      <c r="Y17" s="15"/>
      <c r="Z17" s="15"/>
      <c r="AA17" s="15"/>
      <c r="AB17" s="20"/>
    </row>
    <row r="18" spans="1:28" ht="31.5" customHeight="1" thickBot="1" x14ac:dyDescent="0.35">
      <c r="A18" s="101"/>
      <c r="B18" s="89"/>
      <c r="C18" s="89"/>
      <c r="D18" s="85" t="s">
        <v>187</v>
      </c>
      <c r="F18" s="89"/>
      <c r="G18" s="89"/>
      <c r="H18" s="89"/>
      <c r="I18" s="113"/>
      <c r="J18" s="89"/>
      <c r="K18" s="34"/>
      <c r="L18" s="34"/>
      <c r="M18" s="65">
        <f>+Controles!G28</f>
        <v>0</v>
      </c>
      <c r="N18" s="89"/>
      <c r="O18" s="89"/>
      <c r="P18" s="108"/>
      <c r="Q18" s="89"/>
      <c r="R18" s="21"/>
      <c r="S18" s="21"/>
      <c r="T18" s="21"/>
      <c r="U18" s="21"/>
      <c r="V18" s="21"/>
      <c r="W18" s="21"/>
      <c r="X18" s="21"/>
      <c r="Y18" s="16"/>
      <c r="Z18" s="16"/>
      <c r="AA18" s="16"/>
      <c r="AB18" s="22"/>
    </row>
    <row r="19" spans="1:28" ht="31.5" customHeight="1" x14ac:dyDescent="0.3">
      <c r="A19" s="99">
        <v>3</v>
      </c>
      <c r="B19" s="87"/>
      <c r="C19" s="87"/>
      <c r="D19" s="12"/>
      <c r="E19" s="13"/>
      <c r="F19" s="87"/>
      <c r="G19" s="87"/>
      <c r="H19" s="87"/>
      <c r="I19" s="111">
        <f t="shared" ref="I19" si="1">G19*H19</f>
        <v>0</v>
      </c>
      <c r="J19" s="87"/>
      <c r="K19" s="32"/>
      <c r="L19" s="32"/>
      <c r="M19" s="64">
        <f>+Controles!C42</f>
        <v>0</v>
      </c>
      <c r="N19" s="87"/>
      <c r="O19" s="87"/>
      <c r="P19" s="106">
        <f t="shared" ref="P19" si="2">N19*O19</f>
        <v>0</v>
      </c>
      <c r="Q19" s="87"/>
      <c r="R19" s="17"/>
      <c r="S19" s="17"/>
      <c r="T19" s="17"/>
      <c r="U19" s="17"/>
      <c r="V19" s="17"/>
      <c r="W19" s="17"/>
      <c r="X19" s="17"/>
      <c r="Y19" s="13"/>
      <c r="Z19" s="13"/>
      <c r="AA19" s="13"/>
      <c r="AB19" s="18"/>
    </row>
    <row r="20" spans="1:28" ht="31.5" customHeight="1" x14ac:dyDescent="0.3">
      <c r="A20" s="100"/>
      <c r="B20" s="88"/>
      <c r="C20" s="88"/>
      <c r="D20" s="14"/>
      <c r="E20" s="15"/>
      <c r="F20" s="88"/>
      <c r="G20" s="88"/>
      <c r="H20" s="88"/>
      <c r="I20" s="112"/>
      <c r="J20" s="88"/>
      <c r="K20" s="33"/>
      <c r="L20" s="33"/>
      <c r="M20" s="59">
        <f>+Controles!D42</f>
        <v>0</v>
      </c>
      <c r="N20" s="88"/>
      <c r="O20" s="88"/>
      <c r="P20" s="107"/>
      <c r="Q20" s="88"/>
      <c r="R20" s="19"/>
      <c r="S20" s="19"/>
      <c r="T20" s="19"/>
      <c r="U20" s="19"/>
      <c r="V20" s="19"/>
      <c r="W20" s="19"/>
      <c r="X20" s="19"/>
      <c r="Y20" s="15"/>
      <c r="Z20" s="15"/>
      <c r="AA20" s="15"/>
      <c r="AB20" s="20"/>
    </row>
    <row r="21" spans="1:28" ht="31.5" customHeight="1" x14ac:dyDescent="0.3">
      <c r="A21" s="100"/>
      <c r="B21" s="88"/>
      <c r="C21" s="88"/>
      <c r="D21" s="14"/>
      <c r="E21" s="15"/>
      <c r="F21" s="88"/>
      <c r="G21" s="88"/>
      <c r="H21" s="88"/>
      <c r="I21" s="112"/>
      <c r="J21" s="88"/>
      <c r="K21" s="33"/>
      <c r="L21" s="33"/>
      <c r="M21" s="59">
        <f>+Controles!E42</f>
        <v>0</v>
      </c>
      <c r="N21" s="88"/>
      <c r="O21" s="88"/>
      <c r="P21" s="107"/>
      <c r="Q21" s="88"/>
      <c r="R21" s="19"/>
      <c r="S21" s="19"/>
      <c r="T21" s="19"/>
      <c r="U21" s="19"/>
      <c r="V21" s="19"/>
      <c r="W21" s="19"/>
      <c r="X21" s="19"/>
      <c r="Y21" s="15"/>
      <c r="Z21" s="15"/>
      <c r="AA21" s="15"/>
      <c r="AB21" s="20"/>
    </row>
    <row r="22" spans="1:28" ht="31.5" customHeight="1" x14ac:dyDescent="0.3">
      <c r="A22" s="100"/>
      <c r="B22" s="88"/>
      <c r="C22" s="88"/>
      <c r="D22" s="14"/>
      <c r="E22" s="15"/>
      <c r="F22" s="88"/>
      <c r="G22" s="88"/>
      <c r="H22" s="88"/>
      <c r="I22" s="112"/>
      <c r="J22" s="88"/>
      <c r="K22" s="33"/>
      <c r="L22" s="33"/>
      <c r="M22" s="59">
        <f>+Controles!F42</f>
        <v>0</v>
      </c>
      <c r="N22" s="88"/>
      <c r="O22" s="88"/>
      <c r="P22" s="107"/>
      <c r="Q22" s="88"/>
      <c r="R22" s="19"/>
      <c r="S22" s="19"/>
      <c r="T22" s="19"/>
      <c r="U22" s="19"/>
      <c r="V22" s="19"/>
      <c r="W22" s="19"/>
      <c r="X22" s="19"/>
      <c r="Y22" s="15"/>
      <c r="Z22" s="15"/>
      <c r="AA22" s="15"/>
      <c r="AB22" s="20"/>
    </row>
    <row r="23" spans="1:28" ht="31.5" customHeight="1" thickBot="1" x14ac:dyDescent="0.35">
      <c r="A23" s="101"/>
      <c r="B23" s="89"/>
      <c r="C23" s="89"/>
      <c r="D23" s="85" t="s">
        <v>187</v>
      </c>
      <c r="F23" s="89"/>
      <c r="G23" s="89"/>
      <c r="H23" s="89"/>
      <c r="I23" s="113"/>
      <c r="J23" s="89"/>
      <c r="K23" s="34"/>
      <c r="L23" s="34"/>
      <c r="M23" s="65">
        <f>+Controles!G42</f>
        <v>0</v>
      </c>
      <c r="N23" s="89"/>
      <c r="O23" s="89"/>
      <c r="P23" s="108"/>
      <c r="Q23" s="89"/>
      <c r="R23" s="21"/>
      <c r="S23" s="21"/>
      <c r="T23" s="21"/>
      <c r="U23" s="21"/>
      <c r="V23" s="21"/>
      <c r="W23" s="21"/>
      <c r="X23" s="21"/>
      <c r="Y23" s="16"/>
      <c r="Z23" s="16"/>
      <c r="AA23" s="16"/>
      <c r="AB23" s="22"/>
    </row>
    <row r="24" spans="1:28" ht="31.5" customHeight="1" x14ac:dyDescent="0.3">
      <c r="A24" s="99">
        <v>4</v>
      </c>
      <c r="B24" s="87"/>
      <c r="C24" s="87"/>
      <c r="D24" s="12"/>
      <c r="E24" s="13"/>
      <c r="F24" s="87"/>
      <c r="G24" s="87"/>
      <c r="H24" s="87"/>
      <c r="I24" s="111">
        <f t="shared" ref="I24" si="3">G24*H24</f>
        <v>0</v>
      </c>
      <c r="J24" s="87"/>
      <c r="K24" s="32"/>
      <c r="L24" s="32"/>
      <c r="M24" s="64">
        <f>+Controles!C56</f>
        <v>0</v>
      </c>
      <c r="N24" s="87"/>
      <c r="O24" s="87"/>
      <c r="P24" s="106">
        <f t="shared" ref="P24" si="4">N24*O24</f>
        <v>0</v>
      </c>
      <c r="Q24" s="87"/>
      <c r="R24" s="17"/>
      <c r="S24" s="17"/>
      <c r="T24" s="17"/>
      <c r="U24" s="17"/>
      <c r="V24" s="17"/>
      <c r="W24" s="17"/>
      <c r="X24" s="17"/>
      <c r="Y24" s="13"/>
      <c r="Z24" s="13"/>
      <c r="AA24" s="13"/>
      <c r="AB24" s="18"/>
    </row>
    <row r="25" spans="1:28" ht="31.5" customHeight="1" x14ac:dyDescent="0.3">
      <c r="A25" s="100"/>
      <c r="B25" s="88"/>
      <c r="C25" s="88"/>
      <c r="D25" s="14"/>
      <c r="E25" s="15"/>
      <c r="F25" s="88"/>
      <c r="G25" s="88"/>
      <c r="H25" s="88"/>
      <c r="I25" s="112"/>
      <c r="J25" s="88"/>
      <c r="K25" s="33"/>
      <c r="L25" s="33"/>
      <c r="M25" s="59">
        <f>+Controles!D56</f>
        <v>0</v>
      </c>
      <c r="N25" s="88"/>
      <c r="O25" s="88"/>
      <c r="P25" s="107"/>
      <c r="Q25" s="88"/>
      <c r="R25" s="19"/>
      <c r="S25" s="19"/>
      <c r="T25" s="19"/>
      <c r="U25" s="19"/>
      <c r="V25" s="19"/>
      <c r="W25" s="19"/>
      <c r="X25" s="19"/>
      <c r="Y25" s="15"/>
      <c r="Z25" s="15"/>
      <c r="AA25" s="15"/>
      <c r="AB25" s="20"/>
    </row>
    <row r="26" spans="1:28" ht="31.5" customHeight="1" x14ac:dyDescent="0.3">
      <c r="A26" s="100"/>
      <c r="B26" s="88"/>
      <c r="C26" s="88"/>
      <c r="D26" s="14"/>
      <c r="E26" s="15"/>
      <c r="F26" s="88"/>
      <c r="G26" s="88"/>
      <c r="H26" s="88"/>
      <c r="I26" s="112"/>
      <c r="J26" s="88"/>
      <c r="K26" s="33"/>
      <c r="L26" s="33"/>
      <c r="M26" s="59">
        <f>+Controles!E56</f>
        <v>0</v>
      </c>
      <c r="N26" s="88"/>
      <c r="O26" s="88"/>
      <c r="P26" s="107"/>
      <c r="Q26" s="88"/>
      <c r="R26" s="19"/>
      <c r="S26" s="19"/>
      <c r="T26" s="19"/>
      <c r="U26" s="19"/>
      <c r="V26" s="19"/>
      <c r="W26" s="19"/>
      <c r="X26" s="19"/>
      <c r="Y26" s="15"/>
      <c r="Z26" s="15"/>
      <c r="AA26" s="15"/>
      <c r="AB26" s="20"/>
    </row>
    <row r="27" spans="1:28" ht="31.5" customHeight="1" x14ac:dyDescent="0.3">
      <c r="A27" s="100"/>
      <c r="B27" s="88"/>
      <c r="C27" s="88"/>
      <c r="D27" s="14"/>
      <c r="E27" s="15"/>
      <c r="F27" s="88"/>
      <c r="G27" s="88"/>
      <c r="H27" s="88"/>
      <c r="I27" s="112"/>
      <c r="J27" s="88"/>
      <c r="K27" s="33"/>
      <c r="L27" s="33"/>
      <c r="M27" s="59">
        <f>+Controles!F56</f>
        <v>0</v>
      </c>
      <c r="N27" s="88"/>
      <c r="O27" s="88"/>
      <c r="P27" s="107"/>
      <c r="Q27" s="88"/>
      <c r="R27" s="19"/>
      <c r="S27" s="19"/>
      <c r="T27" s="19"/>
      <c r="U27" s="19"/>
      <c r="V27" s="19"/>
      <c r="W27" s="19"/>
      <c r="X27" s="19"/>
      <c r="Y27" s="15"/>
      <c r="Z27" s="15"/>
      <c r="AA27" s="15"/>
      <c r="AB27" s="20"/>
    </row>
    <row r="28" spans="1:28" ht="31.5" customHeight="1" thickBot="1" x14ac:dyDescent="0.35">
      <c r="A28" s="101"/>
      <c r="B28" s="89"/>
      <c r="C28" s="89"/>
      <c r="D28" s="85" t="s">
        <v>187</v>
      </c>
      <c r="F28" s="89"/>
      <c r="G28" s="89"/>
      <c r="H28" s="89"/>
      <c r="I28" s="113"/>
      <c r="J28" s="89"/>
      <c r="K28" s="34"/>
      <c r="L28" s="34"/>
      <c r="M28" s="65">
        <f>+Controles!G56</f>
        <v>0</v>
      </c>
      <c r="N28" s="89"/>
      <c r="O28" s="89"/>
      <c r="P28" s="108"/>
      <c r="Q28" s="89"/>
      <c r="R28" s="21"/>
      <c r="S28" s="21"/>
      <c r="T28" s="21"/>
      <c r="U28" s="21"/>
      <c r="V28" s="21"/>
      <c r="W28" s="21"/>
      <c r="X28" s="21"/>
      <c r="Y28" s="16"/>
      <c r="Z28" s="16"/>
      <c r="AA28" s="16"/>
      <c r="AB28" s="22"/>
    </row>
    <row r="29" spans="1:28" ht="31.5" customHeight="1" x14ac:dyDescent="0.3">
      <c r="A29" s="99">
        <v>5</v>
      </c>
      <c r="B29" s="87"/>
      <c r="C29" s="87"/>
      <c r="D29" s="12"/>
      <c r="E29" s="13"/>
      <c r="F29" s="87"/>
      <c r="G29" s="87"/>
      <c r="H29" s="87"/>
      <c r="I29" s="111">
        <f t="shared" ref="I29" si="5">G29*H29</f>
        <v>0</v>
      </c>
      <c r="J29" s="87"/>
      <c r="K29" s="32"/>
      <c r="L29" s="32"/>
      <c r="M29" s="64">
        <f>+Controles!C70</f>
        <v>0</v>
      </c>
      <c r="N29" s="87"/>
      <c r="O29" s="87"/>
      <c r="P29" s="106">
        <f t="shared" ref="P29" si="6">N29*O29</f>
        <v>0</v>
      </c>
      <c r="Q29" s="87"/>
      <c r="R29" s="17"/>
      <c r="S29" s="17"/>
      <c r="T29" s="17"/>
      <c r="U29" s="17"/>
      <c r="V29" s="17"/>
      <c r="W29" s="17"/>
      <c r="X29" s="17"/>
      <c r="Y29" s="13"/>
      <c r="Z29" s="13"/>
      <c r="AA29" s="13"/>
      <c r="AB29" s="18"/>
    </row>
    <row r="30" spans="1:28" ht="31.5" customHeight="1" x14ac:dyDescent="0.3">
      <c r="A30" s="100"/>
      <c r="B30" s="88"/>
      <c r="C30" s="88"/>
      <c r="D30" s="14"/>
      <c r="E30" s="15"/>
      <c r="F30" s="88"/>
      <c r="G30" s="88"/>
      <c r="H30" s="88"/>
      <c r="I30" s="112"/>
      <c r="J30" s="88"/>
      <c r="K30" s="33"/>
      <c r="L30" s="33"/>
      <c r="M30" s="59">
        <f>+Controles!D70</f>
        <v>0</v>
      </c>
      <c r="N30" s="88"/>
      <c r="O30" s="88"/>
      <c r="P30" s="107"/>
      <c r="Q30" s="88"/>
      <c r="R30" s="19"/>
      <c r="S30" s="19"/>
      <c r="T30" s="19"/>
      <c r="U30" s="19"/>
      <c r="V30" s="19"/>
      <c r="W30" s="19"/>
      <c r="X30" s="19"/>
      <c r="Y30" s="15"/>
      <c r="Z30" s="15"/>
      <c r="AA30" s="15"/>
      <c r="AB30" s="20"/>
    </row>
    <row r="31" spans="1:28" ht="31.5" customHeight="1" x14ac:dyDescent="0.3">
      <c r="A31" s="100"/>
      <c r="B31" s="88"/>
      <c r="C31" s="88"/>
      <c r="D31" s="14"/>
      <c r="E31" s="15"/>
      <c r="F31" s="88"/>
      <c r="G31" s="88"/>
      <c r="H31" s="88"/>
      <c r="I31" s="112"/>
      <c r="J31" s="88"/>
      <c r="K31" s="33"/>
      <c r="L31" s="33"/>
      <c r="M31" s="59">
        <f>+Controles!E70</f>
        <v>0</v>
      </c>
      <c r="N31" s="88"/>
      <c r="O31" s="88"/>
      <c r="P31" s="107"/>
      <c r="Q31" s="88"/>
      <c r="R31" s="19"/>
      <c r="S31" s="19"/>
      <c r="T31" s="19"/>
      <c r="U31" s="19"/>
      <c r="V31" s="19"/>
      <c r="W31" s="19"/>
      <c r="X31" s="19"/>
      <c r="Y31" s="15"/>
      <c r="Z31" s="15"/>
      <c r="AA31" s="15"/>
      <c r="AB31" s="20"/>
    </row>
    <row r="32" spans="1:28" ht="31.5" customHeight="1" x14ac:dyDescent="0.3">
      <c r="A32" s="100"/>
      <c r="B32" s="88"/>
      <c r="C32" s="88"/>
      <c r="D32" s="14"/>
      <c r="E32" s="15"/>
      <c r="F32" s="88"/>
      <c r="G32" s="88"/>
      <c r="H32" s="88"/>
      <c r="I32" s="112"/>
      <c r="J32" s="88"/>
      <c r="K32" s="33"/>
      <c r="L32" s="33"/>
      <c r="M32" s="59">
        <f>+Controles!F70</f>
        <v>0</v>
      </c>
      <c r="N32" s="88"/>
      <c r="O32" s="88"/>
      <c r="P32" s="107"/>
      <c r="Q32" s="88"/>
      <c r="R32" s="19"/>
      <c r="S32" s="19"/>
      <c r="T32" s="19"/>
      <c r="U32" s="19"/>
      <c r="V32" s="19"/>
      <c r="W32" s="19"/>
      <c r="X32" s="19"/>
      <c r="Y32" s="15"/>
      <c r="Z32" s="15"/>
      <c r="AA32" s="15"/>
      <c r="AB32" s="20"/>
    </row>
    <row r="33" spans="1:28" ht="31.5" customHeight="1" thickBot="1" x14ac:dyDescent="0.35">
      <c r="A33" s="101"/>
      <c r="B33" s="89"/>
      <c r="C33" s="89"/>
      <c r="D33" s="85" t="s">
        <v>187</v>
      </c>
      <c r="E33" s="86"/>
      <c r="F33" s="89"/>
      <c r="G33" s="89"/>
      <c r="H33" s="89"/>
      <c r="I33" s="113"/>
      <c r="J33" s="89"/>
      <c r="K33" s="34"/>
      <c r="L33" s="34"/>
      <c r="M33" s="65">
        <f>+Controles!G70</f>
        <v>0</v>
      </c>
      <c r="N33" s="89"/>
      <c r="O33" s="89"/>
      <c r="P33" s="108"/>
      <c r="Q33" s="89"/>
      <c r="R33" s="21"/>
      <c r="S33" s="21"/>
      <c r="T33" s="21"/>
      <c r="U33" s="21"/>
      <c r="V33" s="21"/>
      <c r="W33" s="21"/>
      <c r="X33" s="21"/>
      <c r="Y33" s="16"/>
      <c r="Z33" s="16"/>
      <c r="AA33" s="16"/>
      <c r="AB33" s="22"/>
    </row>
    <row r="34" spans="1:28" x14ac:dyDescent="0.3">
      <c r="A34" s="4"/>
    </row>
    <row r="35" spans="1:28" x14ac:dyDescent="0.3">
      <c r="A35" s="4"/>
    </row>
    <row r="36" spans="1:28" x14ac:dyDescent="0.3">
      <c r="A36" s="4"/>
    </row>
    <row r="37" spans="1:28" x14ac:dyDescent="0.3">
      <c r="A37" s="4"/>
    </row>
    <row r="38" spans="1:28" x14ac:dyDescent="0.3">
      <c r="A38" s="4"/>
    </row>
    <row r="39" spans="1:28" x14ac:dyDescent="0.3">
      <c r="A39" s="4"/>
    </row>
    <row r="40" spans="1:28" x14ac:dyDescent="0.3">
      <c r="A40" s="4"/>
    </row>
    <row r="41" spans="1:28" x14ac:dyDescent="0.3">
      <c r="A41" s="4"/>
    </row>
    <row r="42" spans="1:28" x14ac:dyDescent="0.3">
      <c r="A42" s="4"/>
    </row>
    <row r="43" spans="1:28" x14ac:dyDescent="0.3">
      <c r="A43" s="4"/>
    </row>
    <row r="44" spans="1:28" x14ac:dyDescent="0.3">
      <c r="A44" s="4"/>
    </row>
    <row r="45" spans="1:28" x14ac:dyDescent="0.3">
      <c r="A45" s="4"/>
    </row>
    <row r="46" spans="1:28" x14ac:dyDescent="0.3">
      <c r="A46" s="4"/>
    </row>
    <row r="47" spans="1:28" x14ac:dyDescent="0.3">
      <c r="A47" s="4"/>
    </row>
    <row r="48" spans="1:28" x14ac:dyDescent="0.3">
      <c r="A48" s="4"/>
    </row>
    <row r="49" spans="1:1" x14ac:dyDescent="0.3">
      <c r="A49" s="4"/>
    </row>
    <row r="50" spans="1:1" x14ac:dyDescent="0.3">
      <c r="A50" s="4"/>
    </row>
    <row r="51" spans="1:1" x14ac:dyDescent="0.3">
      <c r="A51" s="4"/>
    </row>
    <row r="52" spans="1:1" x14ac:dyDescent="0.3">
      <c r="A52" s="4"/>
    </row>
    <row r="53" spans="1:1" x14ac:dyDescent="0.3">
      <c r="A53" s="4"/>
    </row>
    <row r="54" spans="1:1" x14ac:dyDescent="0.3">
      <c r="A54" s="4"/>
    </row>
    <row r="55" spans="1:1" x14ac:dyDescent="0.3">
      <c r="A55" s="4"/>
    </row>
    <row r="56" spans="1:1" x14ac:dyDescent="0.3">
      <c r="A56" s="4"/>
    </row>
    <row r="57" spans="1:1" x14ac:dyDescent="0.3">
      <c r="A57" s="4"/>
    </row>
    <row r="58" spans="1:1" x14ac:dyDescent="0.3">
      <c r="A58" s="4"/>
    </row>
    <row r="59" spans="1:1" x14ac:dyDescent="0.3">
      <c r="A59" s="4"/>
    </row>
    <row r="60" spans="1:1" x14ac:dyDescent="0.3">
      <c r="A60" s="4"/>
    </row>
    <row r="61" spans="1:1" x14ac:dyDescent="0.3">
      <c r="A61" s="4"/>
    </row>
    <row r="62" spans="1:1" x14ac:dyDescent="0.3">
      <c r="A62" s="4"/>
    </row>
    <row r="63" spans="1:1" x14ac:dyDescent="0.3">
      <c r="A63" s="4"/>
    </row>
    <row r="64" spans="1:1" x14ac:dyDescent="0.3">
      <c r="A64" s="4"/>
    </row>
    <row r="65" spans="1:1" x14ac:dyDescent="0.3">
      <c r="A65" s="4"/>
    </row>
    <row r="66" spans="1:1" x14ac:dyDescent="0.3">
      <c r="A66" s="4"/>
    </row>
    <row r="67" spans="1:1" x14ac:dyDescent="0.3">
      <c r="A67" s="4"/>
    </row>
  </sheetData>
  <sheetProtection formatColumns="0" insertColumns="0" insertRows="0" insertHyperlinks="0" deleteColumns="0" deleteRows="0"/>
  <mergeCells count="75">
    <mergeCell ref="K7:M7"/>
    <mergeCell ref="D1:X2"/>
    <mergeCell ref="D3:X3"/>
    <mergeCell ref="D4:X4"/>
    <mergeCell ref="I24:I28"/>
    <mergeCell ref="J19:J23"/>
    <mergeCell ref="J24:J28"/>
    <mergeCell ref="O19:O23"/>
    <mergeCell ref="P19:P23"/>
    <mergeCell ref="N14:N18"/>
    <mergeCell ref="O14:O18"/>
    <mergeCell ref="N9:N13"/>
    <mergeCell ref="O9:O13"/>
    <mergeCell ref="Q19:Q23"/>
    <mergeCell ref="Q24:Q28"/>
    <mergeCell ref="F9:F13"/>
    <mergeCell ref="B9:B13"/>
    <mergeCell ref="J14:J18"/>
    <mergeCell ref="A19:A23"/>
    <mergeCell ref="H14:H18"/>
    <mergeCell ref="A7:F7"/>
    <mergeCell ref="O29:O33"/>
    <mergeCell ref="P29:P33"/>
    <mergeCell ref="N29:N33"/>
    <mergeCell ref="A29:A33"/>
    <mergeCell ref="B29:B33"/>
    <mergeCell ref="J29:J33"/>
    <mergeCell ref="H29:H33"/>
    <mergeCell ref="I29:I33"/>
    <mergeCell ref="C29:C33"/>
    <mergeCell ref="F29:F33"/>
    <mergeCell ref="G29:G33"/>
    <mergeCell ref="A24:A28"/>
    <mergeCell ref="B14:B18"/>
    <mergeCell ref="B19:B23"/>
    <mergeCell ref="B24:B28"/>
    <mergeCell ref="G24:G28"/>
    <mergeCell ref="C19:C23"/>
    <mergeCell ref="C24:C28"/>
    <mergeCell ref="C14:C18"/>
    <mergeCell ref="F24:F28"/>
    <mergeCell ref="F19:F23"/>
    <mergeCell ref="F14:F18"/>
    <mergeCell ref="X7:AB7"/>
    <mergeCell ref="N24:N28"/>
    <mergeCell ref="O24:O28"/>
    <mergeCell ref="P24:P28"/>
    <mergeCell ref="G19:G23"/>
    <mergeCell ref="H19:H23"/>
    <mergeCell ref="I19:I23"/>
    <mergeCell ref="N19:N23"/>
    <mergeCell ref="H24:H28"/>
    <mergeCell ref="G14:G18"/>
    <mergeCell ref="G9:G13"/>
    <mergeCell ref="H9:H13"/>
    <mergeCell ref="I9:I13"/>
    <mergeCell ref="I14:I18"/>
    <mergeCell ref="G7:J7"/>
    <mergeCell ref="J9:J13"/>
    <mergeCell ref="Q29:Q33"/>
    <mergeCell ref="A6:AB6"/>
    <mergeCell ref="A1:C4"/>
    <mergeCell ref="A9:A13"/>
    <mergeCell ref="A14:A18"/>
    <mergeCell ref="N7:Q7"/>
    <mergeCell ref="Q9:Q13"/>
    <mergeCell ref="Q14:Q18"/>
    <mergeCell ref="Y1:Z1"/>
    <mergeCell ref="Y2:Z2"/>
    <mergeCell ref="Y3:Z3"/>
    <mergeCell ref="Y4:Z4"/>
    <mergeCell ref="P9:P13"/>
    <mergeCell ref="R7:W7"/>
    <mergeCell ref="P14:P18"/>
    <mergeCell ref="C9:C13"/>
  </mergeCells>
  <pageMargins left="0.7" right="0.7" top="0.75" bottom="0.75" header="0.3" footer="0.3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99060</xdr:colOff>
                <xdr:row>0</xdr:row>
                <xdr:rowOff>38100</xdr:rowOff>
              </from>
              <to>
                <xdr:col>2</xdr:col>
                <xdr:colOff>1242060</xdr:colOff>
                <xdr:row>3</xdr:row>
                <xdr:rowOff>236220</xdr:rowOff>
              </to>
            </anchor>
          </objectPr>
        </oleObject>
      </mc:Choice>
      <mc:Fallback>
        <oleObject progId="PBrush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7" operator="between" id="{E6B3191A-98D8-455D-A6F1-4923F5BA289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38" operator="between" id="{7D97A75F-0D6E-4887-8E22-D640E542C89D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between" id="{A807262F-294A-46A4-A436-6DA4023CEB51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40" operator="between" id="{1D3AA09A-3FD1-48C8-9189-B77AFD447806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J9:J13</xm:sqref>
        </x14:conditionalFormatting>
        <x14:conditionalFormatting xmlns:xm="http://schemas.microsoft.com/office/excel/2006/main">
          <x14:cfRule type="cellIs" priority="33" operator="between" id="{9A752D14-EFF1-4377-89C0-60283340C70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34" operator="between" id="{0B82690A-564A-4B7C-A5E6-3B1F2A8F1A62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between" id="{17F4FC49-4A5D-4514-86B2-EC07805A28B3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36" operator="between" id="{32703693-2DE1-475B-AF8B-49F5A97E98C8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Q9:Q13</xm:sqref>
        </x14:conditionalFormatting>
        <x14:conditionalFormatting xmlns:xm="http://schemas.microsoft.com/office/excel/2006/main">
          <x14:cfRule type="cellIs" priority="29" operator="between" id="{F3F9EFBF-B669-4745-BD06-1EE325631A1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30" operator="between" id="{2CB60FBE-D388-457C-AC5C-70CCB5E59E0E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between" id="{6DBE8087-FB58-4130-A5AB-752EB152487F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32" operator="between" id="{8931F16F-DFBF-4514-BAF3-1A3C8363C0BD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J14:J18</xm:sqref>
        </x14:conditionalFormatting>
        <x14:conditionalFormatting xmlns:xm="http://schemas.microsoft.com/office/excel/2006/main">
          <x14:cfRule type="cellIs" priority="25" operator="between" id="{4781F376-B33E-4EE1-A925-5BC6EEB9FDA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6" operator="between" id="{BA40B9C4-62BB-4F7C-834A-310BC0D38B9F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between" id="{7F6A67E0-9AC6-412B-96AF-069E6B9DCF5A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8" operator="between" id="{8BFD736D-519F-4C74-B217-884D0F561E70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Q14:Q18</xm:sqref>
        </x14:conditionalFormatting>
        <x14:conditionalFormatting xmlns:xm="http://schemas.microsoft.com/office/excel/2006/main">
          <x14:cfRule type="cellIs" priority="21" operator="between" id="{8635F980-E9FB-48C7-9DDC-984E7F4B458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2" operator="between" id="{0CD07958-2A17-441D-B7F8-1B2C4081A2BC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between" id="{1BA6CA85-3461-48EB-873C-C6D94DB1D49B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4" operator="between" id="{7FA2CFF4-50DE-43B2-989F-95553B69408A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J19:J23</xm:sqref>
        </x14:conditionalFormatting>
        <x14:conditionalFormatting xmlns:xm="http://schemas.microsoft.com/office/excel/2006/main">
          <x14:cfRule type="cellIs" priority="17" operator="between" id="{B6B7129E-2A22-435A-AA02-B759B51EE638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8" operator="between" id="{4AD997A6-2FA2-4C25-89C0-ADDDA7EC3357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between" id="{2B6CF58A-85FB-4AD3-A335-2DACA8090A45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20" operator="between" id="{63A3B99D-B704-4303-A7FB-390CE341EFF4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Q19:Q23</xm:sqref>
        </x14:conditionalFormatting>
        <x14:conditionalFormatting xmlns:xm="http://schemas.microsoft.com/office/excel/2006/main">
          <x14:cfRule type="cellIs" priority="13" operator="between" id="{879F68CB-4C87-498B-AB26-41D8260498DA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4" operator="between" id="{B5F4F489-CADF-43BD-92B5-9D21BE6828DB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between" id="{3DCE658C-1F9B-428A-BBAF-743CFA2AACE6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6" operator="between" id="{13385782-75E9-4247-BA49-22D6CA69256E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J24:J28</xm:sqref>
        </x14:conditionalFormatting>
        <x14:conditionalFormatting xmlns:xm="http://schemas.microsoft.com/office/excel/2006/main">
          <x14:cfRule type="cellIs" priority="9" operator="between" id="{C1C113AC-E61C-498E-93CD-8677F7E3D3E1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10" operator="between" id="{7A1B192C-4C3D-4FEB-9D16-1568E61277DD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between" id="{F9DC6CC7-D7AA-49E8-AB81-9A6AE014B44E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12" operator="between" id="{A57E677E-E048-4AE8-9C74-5092723274E0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Q24:Q28</xm:sqref>
        </x14:conditionalFormatting>
        <x14:conditionalFormatting xmlns:xm="http://schemas.microsoft.com/office/excel/2006/main">
          <x14:cfRule type="cellIs" priority="5" operator="between" id="{8C04D82F-2B3A-4F8C-AF65-57D0E694FBA3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6" operator="between" id="{541E7750-D369-4DBA-8EE6-5FF5A2457CD2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between" id="{5FF059CB-77B5-42A1-9BD1-284933C3E132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8" operator="between" id="{B7719946-36CE-4AF7-A8F1-1A525B9DBC58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J29:J33</xm:sqref>
        </x14:conditionalFormatting>
        <x14:conditionalFormatting xmlns:xm="http://schemas.microsoft.com/office/excel/2006/main">
          <x14:cfRule type="cellIs" priority="1" operator="between" id="{6B4F997A-FB2A-4D8D-ABF3-4B791EFAD105}">
            <xm:f>Hoja1!$B$28</xm:f>
            <xm:f>Hoja1!$B$28</xm:f>
            <x14:dxf>
              <fill>
                <patternFill>
                  <bgColor rgb="FF92D050"/>
                </patternFill>
              </fill>
            </x14:dxf>
          </x14:cfRule>
          <x14:cfRule type="cellIs" priority="2" operator="between" id="{AB2C44B2-7999-43EE-981D-4A8DB9B80011}">
            <xm:f>Hoja1!$B$27</xm:f>
            <xm:f>Hoja1!$B$27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416D7E6C-7EBE-42DA-B01C-692C8F14DE3A}">
            <xm:f>Hoja1!$B$26</xm:f>
            <xm:f>Hoja1!$B$26</xm:f>
            <x14:dxf>
              <fill>
                <patternFill>
                  <bgColor rgb="FFF99107"/>
                </patternFill>
              </fill>
            </x14:dxf>
          </x14:cfRule>
          <x14:cfRule type="cellIs" priority="4" operator="between" id="{C52D1F90-93DC-4895-BDD0-65373B011356}">
            <xm:f>Hoja1!$B$25</xm:f>
            <xm:f>Hoja1!$B$25</xm:f>
            <x14:dxf>
              <fill>
                <patternFill>
                  <bgColor rgb="FFFF0000"/>
                </patternFill>
              </fill>
            </x14:dxf>
          </x14:cfRule>
          <xm:sqref>Q29:Q33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Hoja1!$D$12:$D$16</xm:f>
          </x14:formula1>
          <xm:sqref>E10:E12 E14:E17 E19:E22 E24:E27 E29:E32</xm:sqref>
        </x14:dataValidation>
        <x14:dataValidation type="list" allowBlank="1" showInputMessage="1" showErrorMessage="1">
          <x14:formula1>
            <xm:f>Hoja1!$B$3:$B$7</xm:f>
          </x14:formula1>
          <xm:sqref>G9:G33</xm:sqref>
        </x14:dataValidation>
        <x14:dataValidation type="list" allowBlank="1" showInputMessage="1" showErrorMessage="1">
          <x14:formula1>
            <xm:f>Hoja1!$D$3:$D$8</xm:f>
          </x14:formula1>
          <xm:sqref>H9:H33 O9:O33</xm:sqref>
        </x14:dataValidation>
        <x14:dataValidation type="list" allowBlank="1" showInputMessage="1" showErrorMessage="1">
          <x14:formula1>
            <xm:f>Hoja1!$B$3:$B$8</xm:f>
          </x14:formula1>
          <xm:sqref>N9:N33</xm:sqref>
        </x14:dataValidation>
        <x14:dataValidation type="list" allowBlank="1" showInputMessage="1" showErrorMessage="1">
          <x14:formula1>
            <xm:f>Hoja1!$D$25:$D$46</xm:f>
          </x14:formula1>
          <xm:sqref>B9:B33</xm:sqref>
        </x14:dataValidation>
        <x14:dataValidation type="list" allowBlank="1" showInputMessage="1" showErrorMessage="1">
          <x14:formula1>
            <xm:f>Hoja1!$B$12:$B$17</xm:f>
          </x14:formula1>
          <xm:sqref>F9:F33</xm:sqref>
        </x14:dataValidation>
        <x14:dataValidation type="list" allowBlank="1" showInputMessage="1" showErrorMessage="1">
          <x14:formula1>
            <xm:f>Hoja1!$B$25:$B$28</xm:f>
          </x14:formula1>
          <xm:sqref>Q9:Q33 J9:J33</xm:sqref>
        </x14:dataValidation>
        <x14:dataValidation type="list" allowBlank="1" showInputMessage="1" showErrorMessage="1">
          <x14:formula1>
            <xm:f>Hoja1!$B$36:$B$38</xm:f>
          </x14:formula1>
          <xm:sqref>R9:R33</xm:sqref>
        </x14:dataValidation>
        <x14:dataValidation type="list" allowBlank="1" showInputMessage="1" showErrorMessage="1">
          <x14:formula1>
            <xm:f>Hoja1!$F$12:$F$13</xm:f>
          </x14:formula1>
          <xm:sqref>Z9:AA33</xm:sqref>
        </x14:dataValidation>
        <x14:dataValidation type="list" allowBlank="1" showInputMessage="1" showErrorMessage="1">
          <x14:formula1>
            <xm:f>Hoja1!$B$21:$B$22</xm:f>
          </x14:formula1>
          <xm:sqref>L9:L33</xm:sqref>
        </x14:dataValidation>
        <x14:dataValidation type="list" allowBlank="1" showInputMessage="1" showErrorMessage="1">
          <x14:formula1>
            <xm:f>Hoja1!$D$12:$D$17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opLeftCell="A7" zoomScale="85" zoomScaleNormal="85" workbookViewId="0">
      <selection activeCell="D14" sqref="D13:D14"/>
    </sheetView>
  </sheetViews>
  <sheetFormatPr baseColWidth="10" defaultColWidth="11.44140625" defaultRowHeight="12" x14ac:dyDescent="0.25"/>
  <cols>
    <col min="1" max="1" width="16.5546875" style="30" bestFit="1" customWidth="1"/>
    <col min="2" max="2" width="9.5546875" style="30" customWidth="1"/>
    <col min="3" max="4" width="37.33203125" style="30" customWidth="1"/>
    <col min="5" max="15" width="11.44140625" style="30"/>
    <col min="16" max="16" width="7.44140625" style="30" customWidth="1"/>
    <col min="17" max="16384" width="11.44140625" style="30"/>
  </cols>
  <sheetData>
    <row r="1" spans="1:16" ht="33" customHeight="1" thickBot="1" x14ac:dyDescent="0.3">
      <c r="A1" s="138" t="s">
        <v>184</v>
      </c>
      <c r="B1" s="139"/>
      <c r="C1" s="139"/>
      <c r="D1" s="140"/>
      <c r="E1" s="126" t="s">
        <v>185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/>
    </row>
    <row r="2" spans="1:16" ht="11.25" customHeight="1" thickBot="1" x14ac:dyDescent="0.3">
      <c r="A2" s="42" t="s">
        <v>132</v>
      </c>
      <c r="B2" s="135" t="s">
        <v>133</v>
      </c>
      <c r="C2" s="135" t="s">
        <v>134</v>
      </c>
      <c r="D2" s="135" t="s">
        <v>135</v>
      </c>
      <c r="E2" s="129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16" ht="28.5" customHeight="1" thickBot="1" x14ac:dyDescent="0.3">
      <c r="A3" s="43" t="s">
        <v>183</v>
      </c>
      <c r="B3" s="137"/>
      <c r="C3" s="137"/>
      <c r="D3" s="137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s="31" customFormat="1" ht="24" x14ac:dyDescent="0.25">
      <c r="A4" s="136" t="s">
        <v>136</v>
      </c>
      <c r="B4" s="133">
        <v>5</v>
      </c>
      <c r="C4" s="35" t="s">
        <v>137</v>
      </c>
      <c r="D4" s="35" t="s">
        <v>141</v>
      </c>
    </row>
    <row r="5" spans="1:16" s="31" customFormat="1" ht="24" x14ac:dyDescent="0.25">
      <c r="A5" s="136"/>
      <c r="B5" s="133"/>
      <c r="C5" s="35" t="s">
        <v>138</v>
      </c>
      <c r="D5" s="35" t="s">
        <v>142</v>
      </c>
    </row>
    <row r="6" spans="1:16" s="31" customFormat="1" ht="36" x14ac:dyDescent="0.25">
      <c r="A6" s="136"/>
      <c r="B6" s="133"/>
      <c r="C6" s="35" t="s">
        <v>139</v>
      </c>
      <c r="D6" s="35" t="s">
        <v>143</v>
      </c>
    </row>
    <row r="7" spans="1:16" s="31" customFormat="1" ht="48" x14ac:dyDescent="0.25">
      <c r="A7" s="136"/>
      <c r="B7" s="133"/>
      <c r="C7" s="35" t="s">
        <v>140</v>
      </c>
      <c r="D7" s="35" t="s">
        <v>144</v>
      </c>
    </row>
    <row r="8" spans="1:16" s="31" customFormat="1" ht="58.5" customHeight="1" thickBot="1" x14ac:dyDescent="0.3">
      <c r="A8" s="137"/>
      <c r="B8" s="134"/>
      <c r="C8" s="36"/>
      <c r="D8" s="38" t="s">
        <v>145</v>
      </c>
    </row>
    <row r="9" spans="1:16" s="31" customFormat="1" ht="36" customHeight="1" x14ac:dyDescent="0.25">
      <c r="A9" s="136" t="s">
        <v>146</v>
      </c>
      <c r="B9" s="133">
        <v>4</v>
      </c>
      <c r="C9" s="35" t="s">
        <v>147</v>
      </c>
      <c r="D9" s="35" t="s">
        <v>151</v>
      </c>
    </row>
    <row r="10" spans="1:16" s="31" customFormat="1" ht="36" customHeight="1" x14ac:dyDescent="0.25">
      <c r="A10" s="136"/>
      <c r="B10" s="133"/>
      <c r="C10" s="35" t="s">
        <v>148</v>
      </c>
      <c r="D10" s="35" t="s">
        <v>152</v>
      </c>
    </row>
    <row r="11" spans="1:16" s="31" customFormat="1" ht="48" customHeight="1" x14ac:dyDescent="0.25">
      <c r="A11" s="136"/>
      <c r="B11" s="133"/>
      <c r="C11" s="35" t="s">
        <v>149</v>
      </c>
      <c r="D11" s="35" t="s">
        <v>153</v>
      </c>
    </row>
    <row r="12" spans="1:16" s="31" customFormat="1" ht="48" x14ac:dyDescent="0.25">
      <c r="A12" s="136"/>
      <c r="B12" s="133"/>
      <c r="C12" s="35" t="s">
        <v>150</v>
      </c>
      <c r="D12" s="35" t="s">
        <v>154</v>
      </c>
    </row>
    <row r="13" spans="1:16" s="31" customFormat="1" ht="36" x14ac:dyDescent="0.25">
      <c r="A13" s="136"/>
      <c r="B13" s="133"/>
      <c r="C13" s="37"/>
      <c r="D13" s="35" t="s">
        <v>155</v>
      </c>
    </row>
    <row r="14" spans="1:16" s="31" customFormat="1" ht="12.6" thickBot="1" x14ac:dyDescent="0.3">
      <c r="A14" s="136"/>
      <c r="B14" s="133"/>
      <c r="C14" s="37"/>
      <c r="D14" s="37"/>
    </row>
    <row r="15" spans="1:16" s="31" customFormat="1" ht="24" x14ac:dyDescent="0.25">
      <c r="A15" s="135" t="s">
        <v>156</v>
      </c>
      <c r="B15" s="132">
        <v>3</v>
      </c>
      <c r="C15" s="41" t="s">
        <v>157</v>
      </c>
      <c r="D15" s="41" t="s">
        <v>161</v>
      </c>
    </row>
    <row r="16" spans="1:16" s="31" customFormat="1" ht="48" x14ac:dyDescent="0.25">
      <c r="A16" s="136"/>
      <c r="B16" s="133"/>
      <c r="C16" s="35" t="s">
        <v>158</v>
      </c>
      <c r="D16" s="35" t="s">
        <v>162</v>
      </c>
    </row>
    <row r="17" spans="1:4" s="31" customFormat="1" ht="36" x14ac:dyDescent="0.25">
      <c r="A17" s="136"/>
      <c r="B17" s="133"/>
      <c r="C17" s="35" t="s">
        <v>159</v>
      </c>
      <c r="D17" s="35" t="s">
        <v>163</v>
      </c>
    </row>
    <row r="18" spans="1:4" s="31" customFormat="1" ht="48" x14ac:dyDescent="0.25">
      <c r="A18" s="136"/>
      <c r="B18" s="133"/>
      <c r="C18" s="35" t="s">
        <v>160</v>
      </c>
      <c r="D18" s="35" t="s">
        <v>164</v>
      </c>
    </row>
    <row r="19" spans="1:4" s="31" customFormat="1" ht="36" x14ac:dyDescent="0.25">
      <c r="A19" s="136"/>
      <c r="B19" s="133"/>
      <c r="C19" s="37"/>
      <c r="D19" s="35" t="s">
        <v>165</v>
      </c>
    </row>
    <row r="20" spans="1:4" s="31" customFormat="1" x14ac:dyDescent="0.25">
      <c r="A20" s="136"/>
      <c r="B20" s="133"/>
      <c r="C20" s="37"/>
      <c r="D20" s="35" t="s">
        <v>166</v>
      </c>
    </row>
    <row r="21" spans="1:4" s="31" customFormat="1" x14ac:dyDescent="0.25">
      <c r="A21" s="136"/>
      <c r="B21" s="133"/>
      <c r="C21" s="37"/>
      <c r="D21" s="37"/>
    </row>
    <row r="22" spans="1:4" s="31" customFormat="1" ht="12.6" thickBot="1" x14ac:dyDescent="0.3">
      <c r="A22" s="137"/>
      <c r="B22" s="134"/>
      <c r="C22" s="36"/>
      <c r="D22" s="36"/>
    </row>
    <row r="23" spans="1:4" s="31" customFormat="1" ht="24" x14ac:dyDescent="0.25">
      <c r="A23" s="135" t="s">
        <v>167</v>
      </c>
      <c r="B23" s="132">
        <v>2</v>
      </c>
      <c r="C23" s="41" t="s">
        <v>168</v>
      </c>
      <c r="D23" s="41" t="s">
        <v>172</v>
      </c>
    </row>
    <row r="24" spans="1:4" s="31" customFormat="1" ht="24" x14ac:dyDescent="0.25">
      <c r="A24" s="136"/>
      <c r="B24" s="133"/>
      <c r="C24" s="35" t="s">
        <v>169</v>
      </c>
      <c r="D24" s="35" t="s">
        <v>173</v>
      </c>
    </row>
    <row r="25" spans="1:4" s="31" customFormat="1" ht="36" x14ac:dyDescent="0.25">
      <c r="A25" s="136"/>
      <c r="B25" s="133"/>
      <c r="C25" s="35" t="s">
        <v>170</v>
      </c>
      <c r="D25" s="35" t="s">
        <v>174</v>
      </c>
    </row>
    <row r="26" spans="1:4" s="31" customFormat="1" ht="48" x14ac:dyDescent="0.25">
      <c r="A26" s="136"/>
      <c r="B26" s="133"/>
      <c r="C26" s="35" t="s">
        <v>171</v>
      </c>
      <c r="D26" s="37"/>
    </row>
    <row r="27" spans="1:4" s="31" customFormat="1" x14ac:dyDescent="0.25">
      <c r="A27" s="136"/>
      <c r="B27" s="133"/>
      <c r="C27" s="37"/>
      <c r="D27" s="37"/>
    </row>
    <row r="28" spans="1:4" s="31" customFormat="1" x14ac:dyDescent="0.25">
      <c r="A28" s="136"/>
      <c r="B28" s="133"/>
      <c r="C28" s="37"/>
      <c r="D28" s="37"/>
    </row>
    <row r="29" spans="1:4" s="31" customFormat="1" ht="12.6" thickBot="1" x14ac:dyDescent="0.3">
      <c r="A29" s="137"/>
      <c r="B29" s="134"/>
      <c r="C29" s="36"/>
      <c r="D29" s="36"/>
    </row>
    <row r="30" spans="1:4" s="31" customFormat="1" ht="24" x14ac:dyDescent="0.25">
      <c r="A30" s="136" t="s">
        <v>175</v>
      </c>
      <c r="B30" s="133">
        <v>1</v>
      </c>
      <c r="C30" s="35" t="s">
        <v>176</v>
      </c>
      <c r="D30" s="39" t="s">
        <v>180</v>
      </c>
    </row>
    <row r="31" spans="1:4" s="31" customFormat="1" ht="24" x14ac:dyDescent="0.25">
      <c r="A31" s="136"/>
      <c r="B31" s="133"/>
      <c r="C31" s="35" t="s">
        <v>177</v>
      </c>
      <c r="D31" s="39" t="s">
        <v>181</v>
      </c>
    </row>
    <row r="32" spans="1:4" s="31" customFormat="1" ht="36" x14ac:dyDescent="0.25">
      <c r="A32" s="136"/>
      <c r="B32" s="133"/>
      <c r="C32" s="35" t="s">
        <v>178</v>
      </c>
      <c r="D32" s="35" t="s">
        <v>182</v>
      </c>
    </row>
    <row r="33" spans="1:4" s="31" customFormat="1" ht="48" x14ac:dyDescent="0.25">
      <c r="A33" s="136"/>
      <c r="B33" s="133"/>
      <c r="C33" s="35" t="s">
        <v>179</v>
      </c>
      <c r="D33" s="39"/>
    </row>
    <row r="34" spans="1:4" s="31" customFormat="1" ht="15.75" customHeight="1" thickBot="1" x14ac:dyDescent="0.3">
      <c r="A34" s="137"/>
      <c r="B34" s="134"/>
      <c r="C34" s="36"/>
      <c r="D34" s="40"/>
    </row>
  </sheetData>
  <sheetProtection algorithmName="SHA-512" hashValue="UubH6qwzn/9VrBsSpvqg1c2K5mpt2opRgNbntJ9wzdn4zaxeFTzoklS7LCKKxBNF8bLAWQERzj08X4FkrX3B9A==" saltValue="iyR19spJcShIFg6UconqrA==" spinCount="100000" sheet="1" objects="1" scenarios="1"/>
  <mergeCells count="15">
    <mergeCell ref="E1:P2"/>
    <mergeCell ref="B23:B29"/>
    <mergeCell ref="A23:A29"/>
    <mergeCell ref="A30:A34"/>
    <mergeCell ref="B30:B34"/>
    <mergeCell ref="A1:D1"/>
    <mergeCell ref="B4:B8"/>
    <mergeCell ref="A4:A8"/>
    <mergeCell ref="B9:B14"/>
    <mergeCell ref="A9:A14"/>
    <mergeCell ref="B15:B22"/>
    <mergeCell ref="A15:A22"/>
    <mergeCell ref="B2:B3"/>
    <mergeCell ref="C2:C3"/>
    <mergeCell ref="D2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zoomScale="90" zoomScaleNormal="90" workbookViewId="0">
      <selection activeCell="K6" sqref="K6"/>
    </sheetView>
  </sheetViews>
  <sheetFormatPr baseColWidth="10" defaultColWidth="11.44140625" defaultRowHeight="13.8" x14ac:dyDescent="0.3"/>
  <cols>
    <col min="1" max="1" width="63" style="26" customWidth="1"/>
    <col min="2" max="2" width="6.44140625" style="26" bestFit="1" customWidth="1"/>
    <col min="3" max="7" width="16" style="26" customWidth="1"/>
    <col min="8" max="16384" width="11.44140625" style="26"/>
  </cols>
  <sheetData>
    <row r="1" spans="1:7" ht="48.75" customHeight="1" thickBot="1" x14ac:dyDescent="0.35">
      <c r="A1" s="141" t="s">
        <v>188</v>
      </c>
      <c r="B1" s="142"/>
      <c r="C1" s="142"/>
      <c r="D1" s="142"/>
      <c r="E1" s="142"/>
      <c r="F1" s="142"/>
      <c r="G1" s="143"/>
    </row>
    <row r="2" spans="1:7" ht="14.4" thickBot="1" x14ac:dyDescent="0.35">
      <c r="A2" s="146" t="s">
        <v>81</v>
      </c>
      <c r="B2" s="147"/>
      <c r="C2" s="147"/>
      <c r="D2" s="147"/>
      <c r="E2" s="147"/>
      <c r="F2" s="147"/>
      <c r="G2" s="148"/>
    </row>
    <row r="3" spans="1:7" ht="18.75" customHeight="1" x14ac:dyDescent="0.3">
      <c r="A3" s="149">
        <f>+'Mapa de Riesgos'!C9</f>
        <v>0</v>
      </c>
      <c r="B3" s="150"/>
      <c r="C3" s="44" t="s">
        <v>83</v>
      </c>
      <c r="D3" s="44" t="s">
        <v>84</v>
      </c>
      <c r="E3" s="44" t="s">
        <v>85</v>
      </c>
      <c r="F3" s="44" t="s">
        <v>86</v>
      </c>
      <c r="G3" s="66" t="s">
        <v>87</v>
      </c>
    </row>
    <row r="4" spans="1:7" ht="57" customHeight="1" thickBot="1" x14ac:dyDescent="0.35">
      <c r="A4" s="151"/>
      <c r="B4" s="152"/>
      <c r="C4" s="45">
        <f>'Mapa de Riesgos'!K9</f>
        <v>0</v>
      </c>
      <c r="D4" s="45">
        <f>'Mapa de Riesgos'!K10</f>
        <v>0</v>
      </c>
      <c r="E4" s="45">
        <f>'Mapa de Riesgos'!K11</f>
        <v>0</v>
      </c>
      <c r="F4" s="45">
        <f>'Mapa de Riesgos'!K12</f>
        <v>0</v>
      </c>
      <c r="G4" s="67">
        <f>'Mapa de Riesgos'!K13</f>
        <v>0</v>
      </c>
    </row>
    <row r="5" spans="1:7" ht="42.75" customHeight="1" thickBot="1" x14ac:dyDescent="0.35">
      <c r="A5" s="144" t="s">
        <v>124</v>
      </c>
      <c r="B5" s="145"/>
      <c r="C5" s="46">
        <f>+'Mapa de Riesgos'!L9</f>
        <v>0</v>
      </c>
      <c r="D5" s="46">
        <f>+'Mapa de Riesgos'!L10</f>
        <v>0</v>
      </c>
      <c r="E5" s="46">
        <f>+'Mapa de Riesgos'!L11</f>
        <v>0</v>
      </c>
      <c r="F5" s="46">
        <f>+'Mapa de Riesgos'!L12</f>
        <v>0</v>
      </c>
      <c r="G5" s="68">
        <f>+'Mapa de Riesgos'!L13</f>
        <v>0</v>
      </c>
    </row>
    <row r="6" spans="1:7" ht="14.4" thickBot="1" x14ac:dyDescent="0.35">
      <c r="A6" s="47" t="s">
        <v>82</v>
      </c>
      <c r="B6" s="48" t="s">
        <v>79</v>
      </c>
      <c r="C6" s="49" t="s">
        <v>78</v>
      </c>
      <c r="D6" s="49" t="s">
        <v>78</v>
      </c>
      <c r="E6" s="49" t="s">
        <v>78</v>
      </c>
      <c r="F6" s="49" t="s">
        <v>78</v>
      </c>
      <c r="G6" s="69" t="s">
        <v>78</v>
      </c>
    </row>
    <row r="7" spans="1:7" x14ac:dyDescent="0.3">
      <c r="A7" s="50" t="s">
        <v>74</v>
      </c>
      <c r="B7" s="51">
        <v>15</v>
      </c>
      <c r="C7" s="77"/>
      <c r="D7" s="77"/>
      <c r="E7" s="77"/>
      <c r="F7" s="77"/>
      <c r="G7" s="78"/>
    </row>
    <row r="8" spans="1:7" ht="27.6" x14ac:dyDescent="0.3">
      <c r="A8" s="50" t="s">
        <v>71</v>
      </c>
      <c r="B8" s="51">
        <v>5</v>
      </c>
      <c r="C8" s="77"/>
      <c r="D8" s="77"/>
      <c r="E8" s="77"/>
      <c r="F8" s="77"/>
      <c r="G8" s="78"/>
    </row>
    <row r="9" spans="1:7" x14ac:dyDescent="0.3">
      <c r="A9" s="50" t="s">
        <v>72</v>
      </c>
      <c r="B9" s="51">
        <v>15</v>
      </c>
      <c r="C9" s="77"/>
      <c r="D9" s="77"/>
      <c r="E9" s="77"/>
      <c r="F9" s="77"/>
      <c r="G9" s="78"/>
    </row>
    <row r="10" spans="1:7" x14ac:dyDescent="0.3">
      <c r="A10" s="50" t="s">
        <v>73</v>
      </c>
      <c r="B10" s="51">
        <v>10</v>
      </c>
      <c r="C10" s="77"/>
      <c r="D10" s="77"/>
      <c r="E10" s="77"/>
      <c r="F10" s="77"/>
      <c r="G10" s="78"/>
    </row>
    <row r="11" spans="1:7" x14ac:dyDescent="0.3">
      <c r="A11" s="50" t="s">
        <v>75</v>
      </c>
      <c r="B11" s="51">
        <v>15</v>
      </c>
      <c r="C11" s="77"/>
      <c r="D11" s="77"/>
      <c r="E11" s="77"/>
      <c r="F11" s="77"/>
      <c r="G11" s="78"/>
    </row>
    <row r="12" spans="1:7" ht="15.75" customHeight="1" x14ac:dyDescent="0.3">
      <c r="A12" s="50" t="s">
        <v>76</v>
      </c>
      <c r="B12" s="51">
        <v>10</v>
      </c>
      <c r="C12" s="77"/>
      <c r="D12" s="77"/>
      <c r="E12" s="77"/>
      <c r="F12" s="77"/>
      <c r="G12" s="78"/>
    </row>
    <row r="13" spans="1:7" ht="14.4" thickBot="1" x14ac:dyDescent="0.35">
      <c r="A13" s="52" t="s">
        <v>77</v>
      </c>
      <c r="B13" s="53">
        <v>30</v>
      </c>
      <c r="C13" s="79"/>
      <c r="D13" s="79"/>
      <c r="E13" s="79"/>
      <c r="F13" s="79"/>
      <c r="G13" s="80"/>
    </row>
    <row r="14" spans="1:7" ht="14.4" thickBot="1" x14ac:dyDescent="0.35">
      <c r="A14" s="54" t="s">
        <v>80</v>
      </c>
      <c r="B14" s="55">
        <f t="shared" ref="B14:G14" si="0">SUM(B7:B13)</f>
        <v>100</v>
      </c>
      <c r="C14" s="56">
        <f t="shared" si="0"/>
        <v>0</v>
      </c>
      <c r="D14" s="56">
        <f t="shared" si="0"/>
        <v>0</v>
      </c>
      <c r="E14" s="56">
        <f t="shared" si="0"/>
        <v>0</v>
      </c>
      <c r="F14" s="56">
        <f t="shared" si="0"/>
        <v>0</v>
      </c>
      <c r="G14" s="70">
        <f t="shared" si="0"/>
        <v>0</v>
      </c>
    </row>
    <row r="15" spans="1:7" ht="14.4" thickBot="1" x14ac:dyDescent="0.35">
      <c r="A15" s="71"/>
      <c r="B15" s="72"/>
      <c r="C15" s="73"/>
      <c r="D15" s="73"/>
      <c r="E15" s="73"/>
      <c r="F15" s="73"/>
      <c r="G15" s="74"/>
    </row>
    <row r="16" spans="1:7" ht="14.4" thickBot="1" x14ac:dyDescent="0.35">
      <c r="A16" s="146" t="s">
        <v>88</v>
      </c>
      <c r="B16" s="147"/>
      <c r="C16" s="147"/>
      <c r="D16" s="147"/>
      <c r="E16" s="147"/>
      <c r="F16" s="147"/>
      <c r="G16" s="148"/>
    </row>
    <row r="17" spans="1:7" ht="18.75" customHeight="1" x14ac:dyDescent="0.3">
      <c r="A17" s="149">
        <f>+'Mapa de Riesgos'!C14</f>
        <v>0</v>
      </c>
      <c r="B17" s="150"/>
      <c r="C17" s="44" t="s">
        <v>89</v>
      </c>
      <c r="D17" s="44" t="s">
        <v>90</v>
      </c>
      <c r="E17" s="44" t="s">
        <v>92</v>
      </c>
      <c r="F17" s="44" t="s">
        <v>93</v>
      </c>
      <c r="G17" s="66" t="s">
        <v>94</v>
      </c>
    </row>
    <row r="18" spans="1:7" ht="57" customHeight="1" thickBot="1" x14ac:dyDescent="0.35">
      <c r="A18" s="151"/>
      <c r="B18" s="152"/>
      <c r="C18" s="45">
        <f>'Mapa de Riesgos'!K14</f>
        <v>0</v>
      </c>
      <c r="D18" s="45">
        <f>'Mapa de Riesgos'!K15</f>
        <v>0</v>
      </c>
      <c r="E18" s="45">
        <f>'Mapa de Riesgos'!K16</f>
        <v>0</v>
      </c>
      <c r="F18" s="45">
        <f>'Mapa de Riesgos'!K17</f>
        <v>0</v>
      </c>
      <c r="G18" s="67">
        <f>'Mapa de Riesgos'!K18</f>
        <v>0</v>
      </c>
    </row>
    <row r="19" spans="1:7" ht="42.75" customHeight="1" thickBot="1" x14ac:dyDescent="0.35">
      <c r="A19" s="144" t="s">
        <v>124</v>
      </c>
      <c r="B19" s="145"/>
      <c r="C19" s="46">
        <f>+'Mapa de Riesgos'!L14</f>
        <v>0</v>
      </c>
      <c r="D19" s="46">
        <f>+'Mapa de Riesgos'!L15</f>
        <v>0</v>
      </c>
      <c r="E19" s="46">
        <f>+'Mapa de Riesgos'!L16</f>
        <v>0</v>
      </c>
      <c r="F19" s="46">
        <f>+'Mapa de Riesgos'!L17</f>
        <v>0</v>
      </c>
      <c r="G19" s="68">
        <f>+'Mapa de Riesgos'!L18</f>
        <v>0</v>
      </c>
    </row>
    <row r="20" spans="1:7" ht="14.4" thickBot="1" x14ac:dyDescent="0.35">
      <c r="A20" s="47" t="s">
        <v>82</v>
      </c>
      <c r="B20" s="48" t="s">
        <v>79</v>
      </c>
      <c r="C20" s="49" t="s">
        <v>78</v>
      </c>
      <c r="D20" s="49" t="s">
        <v>78</v>
      </c>
      <c r="E20" s="49" t="s">
        <v>78</v>
      </c>
      <c r="F20" s="49" t="s">
        <v>78</v>
      </c>
      <c r="G20" s="69" t="s">
        <v>78</v>
      </c>
    </row>
    <row r="21" spans="1:7" x14ac:dyDescent="0.3">
      <c r="A21" s="57" t="s">
        <v>74</v>
      </c>
      <c r="B21" s="51">
        <v>15</v>
      </c>
      <c r="C21" s="77"/>
      <c r="D21" s="77"/>
      <c r="E21" s="77"/>
      <c r="F21" s="77"/>
      <c r="G21" s="78"/>
    </row>
    <row r="22" spans="1:7" ht="27.6" x14ac:dyDescent="0.3">
      <c r="A22" s="57" t="s">
        <v>71</v>
      </c>
      <c r="B22" s="51">
        <v>5</v>
      </c>
      <c r="C22" s="77"/>
      <c r="D22" s="77"/>
      <c r="E22" s="77"/>
      <c r="F22" s="77"/>
      <c r="G22" s="78"/>
    </row>
    <row r="23" spans="1:7" x14ac:dyDescent="0.3">
      <c r="A23" s="57" t="s">
        <v>72</v>
      </c>
      <c r="B23" s="51">
        <v>15</v>
      </c>
      <c r="C23" s="77"/>
      <c r="D23" s="77"/>
      <c r="E23" s="77"/>
      <c r="F23" s="77"/>
      <c r="G23" s="78"/>
    </row>
    <row r="24" spans="1:7" x14ac:dyDescent="0.3">
      <c r="A24" s="57" t="s">
        <v>73</v>
      </c>
      <c r="B24" s="51">
        <v>10</v>
      </c>
      <c r="C24" s="77"/>
      <c r="D24" s="77"/>
      <c r="E24" s="77"/>
      <c r="F24" s="77"/>
      <c r="G24" s="78"/>
    </row>
    <row r="25" spans="1:7" x14ac:dyDescent="0.3">
      <c r="A25" s="57" t="s">
        <v>75</v>
      </c>
      <c r="B25" s="51">
        <v>15</v>
      </c>
      <c r="C25" s="77"/>
      <c r="D25" s="77"/>
      <c r="E25" s="77"/>
      <c r="F25" s="77"/>
      <c r="G25" s="78"/>
    </row>
    <row r="26" spans="1:7" ht="15.75" customHeight="1" x14ac:dyDescent="0.3">
      <c r="A26" s="50" t="s">
        <v>76</v>
      </c>
      <c r="B26" s="51">
        <v>10</v>
      </c>
      <c r="C26" s="77"/>
      <c r="D26" s="77"/>
      <c r="E26" s="77"/>
      <c r="F26" s="77"/>
      <c r="G26" s="78"/>
    </row>
    <row r="27" spans="1:7" ht="14.4" thickBot="1" x14ac:dyDescent="0.35">
      <c r="A27" s="58" t="s">
        <v>77</v>
      </c>
      <c r="B27" s="53">
        <v>30</v>
      </c>
      <c r="C27" s="79"/>
      <c r="D27" s="79"/>
      <c r="E27" s="79"/>
      <c r="F27" s="79"/>
      <c r="G27" s="80"/>
    </row>
    <row r="28" spans="1:7" ht="14.4" thickBot="1" x14ac:dyDescent="0.35">
      <c r="A28" s="54" t="s">
        <v>80</v>
      </c>
      <c r="B28" s="55">
        <f t="shared" ref="B28:G28" si="1">SUM(B21:B27)</f>
        <v>100</v>
      </c>
      <c r="C28" s="56">
        <f t="shared" si="1"/>
        <v>0</v>
      </c>
      <c r="D28" s="56">
        <f t="shared" si="1"/>
        <v>0</v>
      </c>
      <c r="E28" s="56">
        <f t="shared" si="1"/>
        <v>0</v>
      </c>
      <c r="F28" s="56">
        <f t="shared" si="1"/>
        <v>0</v>
      </c>
      <c r="G28" s="70">
        <f t="shared" si="1"/>
        <v>0</v>
      </c>
    </row>
    <row r="29" spans="1:7" ht="14.4" thickBot="1" x14ac:dyDescent="0.35">
      <c r="A29" s="71"/>
      <c r="B29" s="72"/>
      <c r="C29" s="73"/>
      <c r="D29" s="73"/>
      <c r="E29" s="73"/>
      <c r="F29" s="73"/>
      <c r="G29" s="74"/>
    </row>
    <row r="30" spans="1:7" ht="14.4" thickBot="1" x14ac:dyDescent="0.35">
      <c r="A30" s="146" t="s">
        <v>95</v>
      </c>
      <c r="B30" s="147"/>
      <c r="C30" s="147"/>
      <c r="D30" s="147"/>
      <c r="E30" s="147"/>
      <c r="F30" s="147"/>
      <c r="G30" s="148"/>
    </row>
    <row r="31" spans="1:7" ht="18.75" customHeight="1" x14ac:dyDescent="0.3">
      <c r="A31" s="149">
        <f>+'Mapa de Riesgos'!C19</f>
        <v>0</v>
      </c>
      <c r="B31" s="150"/>
      <c r="C31" s="44" t="s">
        <v>96</v>
      </c>
      <c r="D31" s="44" t="s">
        <v>97</v>
      </c>
      <c r="E31" s="44" t="s">
        <v>91</v>
      </c>
      <c r="F31" s="44" t="s">
        <v>98</v>
      </c>
      <c r="G31" s="66" t="s">
        <v>99</v>
      </c>
    </row>
    <row r="32" spans="1:7" ht="57" customHeight="1" thickBot="1" x14ac:dyDescent="0.35">
      <c r="A32" s="151"/>
      <c r="B32" s="152"/>
      <c r="C32" s="45">
        <f>'Mapa de Riesgos'!K19</f>
        <v>0</v>
      </c>
      <c r="D32" s="45">
        <f>'Mapa de Riesgos'!K20</f>
        <v>0</v>
      </c>
      <c r="E32" s="45">
        <f>'Mapa de Riesgos'!K21</f>
        <v>0</v>
      </c>
      <c r="F32" s="45">
        <f>'Mapa de Riesgos'!K22</f>
        <v>0</v>
      </c>
      <c r="G32" s="67">
        <f>'Mapa de Riesgos'!K23</f>
        <v>0</v>
      </c>
    </row>
    <row r="33" spans="1:7" ht="42.75" customHeight="1" thickBot="1" x14ac:dyDescent="0.35">
      <c r="A33" s="144" t="s">
        <v>124</v>
      </c>
      <c r="B33" s="145"/>
      <c r="C33" s="46">
        <f>+'Mapa de Riesgos'!L19</f>
        <v>0</v>
      </c>
      <c r="D33" s="46">
        <f>+'Mapa de Riesgos'!L20</f>
        <v>0</v>
      </c>
      <c r="E33" s="46">
        <f>+'Mapa de Riesgos'!L21</f>
        <v>0</v>
      </c>
      <c r="F33" s="46">
        <f>+'Mapa de Riesgos'!L22</f>
        <v>0</v>
      </c>
      <c r="G33" s="68">
        <f>+'Mapa de Riesgos'!L23</f>
        <v>0</v>
      </c>
    </row>
    <row r="34" spans="1:7" ht="14.4" thickBot="1" x14ac:dyDescent="0.35">
      <c r="A34" s="47" t="s">
        <v>82</v>
      </c>
      <c r="B34" s="48" t="s">
        <v>79</v>
      </c>
      <c r="C34" s="49" t="s">
        <v>78</v>
      </c>
      <c r="D34" s="49" t="s">
        <v>78</v>
      </c>
      <c r="E34" s="49" t="s">
        <v>78</v>
      </c>
      <c r="F34" s="49" t="s">
        <v>78</v>
      </c>
      <c r="G34" s="69" t="s">
        <v>78</v>
      </c>
    </row>
    <row r="35" spans="1:7" x14ac:dyDescent="0.3">
      <c r="A35" s="57" t="s">
        <v>74</v>
      </c>
      <c r="B35" s="51">
        <v>15</v>
      </c>
      <c r="C35" s="77"/>
      <c r="D35" s="77"/>
      <c r="E35" s="77"/>
      <c r="F35" s="77"/>
      <c r="G35" s="78"/>
    </row>
    <row r="36" spans="1:7" ht="27.6" x14ac:dyDescent="0.3">
      <c r="A36" s="57" t="s">
        <v>71</v>
      </c>
      <c r="B36" s="51">
        <v>5</v>
      </c>
      <c r="C36" s="77"/>
      <c r="D36" s="77"/>
      <c r="E36" s="77"/>
      <c r="F36" s="77"/>
      <c r="G36" s="78"/>
    </row>
    <row r="37" spans="1:7" x14ac:dyDescent="0.3">
      <c r="A37" s="57" t="s">
        <v>72</v>
      </c>
      <c r="B37" s="51">
        <v>15</v>
      </c>
      <c r="C37" s="77"/>
      <c r="D37" s="77"/>
      <c r="E37" s="77"/>
      <c r="F37" s="77"/>
      <c r="G37" s="78"/>
    </row>
    <row r="38" spans="1:7" x14ac:dyDescent="0.3">
      <c r="A38" s="57" t="s">
        <v>73</v>
      </c>
      <c r="B38" s="51">
        <v>10</v>
      </c>
      <c r="C38" s="77"/>
      <c r="D38" s="77"/>
      <c r="E38" s="77"/>
      <c r="F38" s="77"/>
      <c r="G38" s="78"/>
    </row>
    <row r="39" spans="1:7" x14ac:dyDescent="0.3">
      <c r="A39" s="57" t="s">
        <v>75</v>
      </c>
      <c r="B39" s="51">
        <v>15</v>
      </c>
      <c r="C39" s="77"/>
      <c r="D39" s="77"/>
      <c r="E39" s="77"/>
      <c r="F39" s="77"/>
      <c r="G39" s="78"/>
    </row>
    <row r="40" spans="1:7" ht="15.75" customHeight="1" x14ac:dyDescent="0.3">
      <c r="A40" s="50" t="s">
        <v>76</v>
      </c>
      <c r="B40" s="51">
        <v>10</v>
      </c>
      <c r="C40" s="77"/>
      <c r="D40" s="77"/>
      <c r="E40" s="77"/>
      <c r="F40" s="77"/>
      <c r="G40" s="78"/>
    </row>
    <row r="41" spans="1:7" ht="14.4" thickBot="1" x14ac:dyDescent="0.35">
      <c r="A41" s="58" t="s">
        <v>77</v>
      </c>
      <c r="B41" s="53">
        <v>30</v>
      </c>
      <c r="C41" s="79"/>
      <c r="D41" s="79"/>
      <c r="E41" s="79"/>
      <c r="F41" s="79"/>
      <c r="G41" s="80"/>
    </row>
    <row r="42" spans="1:7" ht="14.4" thickBot="1" x14ac:dyDescent="0.35">
      <c r="A42" s="54" t="s">
        <v>80</v>
      </c>
      <c r="B42" s="55">
        <f t="shared" ref="B42:G42" si="2">SUM(B35:B41)</f>
        <v>100</v>
      </c>
      <c r="C42" s="56">
        <f t="shared" si="2"/>
        <v>0</v>
      </c>
      <c r="D42" s="56">
        <f t="shared" si="2"/>
        <v>0</v>
      </c>
      <c r="E42" s="56">
        <f t="shared" si="2"/>
        <v>0</v>
      </c>
      <c r="F42" s="56">
        <f t="shared" si="2"/>
        <v>0</v>
      </c>
      <c r="G42" s="70">
        <f t="shared" si="2"/>
        <v>0</v>
      </c>
    </row>
    <row r="43" spans="1:7" ht="14.4" thickBot="1" x14ac:dyDescent="0.35">
      <c r="A43" s="71"/>
      <c r="B43" s="72"/>
      <c r="C43" s="73"/>
      <c r="D43" s="73"/>
      <c r="E43" s="73"/>
      <c r="F43" s="73"/>
      <c r="G43" s="74"/>
    </row>
    <row r="44" spans="1:7" ht="14.4" thickBot="1" x14ac:dyDescent="0.35">
      <c r="A44" s="146" t="s">
        <v>100</v>
      </c>
      <c r="B44" s="147"/>
      <c r="C44" s="147"/>
      <c r="D44" s="147"/>
      <c r="E44" s="147"/>
      <c r="F44" s="147"/>
      <c r="G44" s="148"/>
    </row>
    <row r="45" spans="1:7" ht="18.75" customHeight="1" x14ac:dyDescent="0.3">
      <c r="A45" s="149">
        <f>+'Mapa de Riesgos'!C24</f>
        <v>0</v>
      </c>
      <c r="B45" s="150"/>
      <c r="C45" s="44" t="s">
        <v>101</v>
      </c>
      <c r="D45" s="44" t="s">
        <v>102</v>
      </c>
      <c r="E45" s="44" t="s">
        <v>103</v>
      </c>
      <c r="F45" s="44" t="s">
        <v>104</v>
      </c>
      <c r="G45" s="66" t="s">
        <v>105</v>
      </c>
    </row>
    <row r="46" spans="1:7" ht="57" customHeight="1" thickBot="1" x14ac:dyDescent="0.35">
      <c r="A46" s="151"/>
      <c r="B46" s="152"/>
      <c r="C46" s="45">
        <f>'Mapa de Riesgos'!K24</f>
        <v>0</v>
      </c>
      <c r="D46" s="45">
        <f>'Mapa de Riesgos'!K25</f>
        <v>0</v>
      </c>
      <c r="E46" s="45">
        <f>'Mapa de Riesgos'!K26</f>
        <v>0</v>
      </c>
      <c r="F46" s="45">
        <f>'Mapa de Riesgos'!K27</f>
        <v>0</v>
      </c>
      <c r="G46" s="67">
        <f>'Mapa de Riesgos'!K28</f>
        <v>0</v>
      </c>
    </row>
    <row r="47" spans="1:7" ht="42.75" customHeight="1" thickBot="1" x14ac:dyDescent="0.35">
      <c r="A47" s="144" t="s">
        <v>124</v>
      </c>
      <c r="B47" s="145"/>
      <c r="C47" s="46">
        <f>+'Mapa de Riesgos'!L24</f>
        <v>0</v>
      </c>
      <c r="D47" s="46">
        <f>+'Mapa de Riesgos'!L25</f>
        <v>0</v>
      </c>
      <c r="E47" s="46">
        <f>+'Mapa de Riesgos'!L26</f>
        <v>0</v>
      </c>
      <c r="F47" s="46">
        <f>+'Mapa de Riesgos'!L27</f>
        <v>0</v>
      </c>
      <c r="G47" s="68">
        <f>+'Mapa de Riesgos'!L28</f>
        <v>0</v>
      </c>
    </row>
    <row r="48" spans="1:7" ht="14.4" thickBot="1" x14ac:dyDescent="0.35">
      <c r="A48" s="47" t="s">
        <v>82</v>
      </c>
      <c r="B48" s="48" t="s">
        <v>79</v>
      </c>
      <c r="C48" s="49" t="s">
        <v>78</v>
      </c>
      <c r="D48" s="49" t="s">
        <v>78</v>
      </c>
      <c r="E48" s="49" t="s">
        <v>78</v>
      </c>
      <c r="F48" s="49" t="s">
        <v>78</v>
      </c>
      <c r="G48" s="69" t="s">
        <v>78</v>
      </c>
    </row>
    <row r="49" spans="1:7" x14ac:dyDescent="0.3">
      <c r="A49" s="57" t="s">
        <v>74</v>
      </c>
      <c r="B49" s="51">
        <v>15</v>
      </c>
      <c r="C49" s="77"/>
      <c r="D49" s="77"/>
      <c r="E49" s="77"/>
      <c r="F49" s="77"/>
      <c r="G49" s="78"/>
    </row>
    <row r="50" spans="1:7" ht="27.6" x14ac:dyDescent="0.3">
      <c r="A50" s="57" t="s">
        <v>71</v>
      </c>
      <c r="B50" s="51">
        <v>5</v>
      </c>
      <c r="C50" s="77"/>
      <c r="D50" s="77"/>
      <c r="E50" s="77"/>
      <c r="F50" s="77"/>
      <c r="G50" s="78"/>
    </row>
    <row r="51" spans="1:7" x14ac:dyDescent="0.3">
      <c r="A51" s="57" t="s">
        <v>72</v>
      </c>
      <c r="B51" s="51">
        <v>15</v>
      </c>
      <c r="C51" s="77"/>
      <c r="D51" s="77"/>
      <c r="E51" s="77"/>
      <c r="F51" s="77"/>
      <c r="G51" s="78"/>
    </row>
    <row r="52" spans="1:7" x14ac:dyDescent="0.3">
      <c r="A52" s="57" t="s">
        <v>73</v>
      </c>
      <c r="B52" s="51">
        <v>10</v>
      </c>
      <c r="C52" s="77"/>
      <c r="D52" s="77"/>
      <c r="E52" s="77"/>
      <c r="F52" s="77"/>
      <c r="G52" s="78"/>
    </row>
    <row r="53" spans="1:7" x14ac:dyDescent="0.3">
      <c r="A53" s="57" t="s">
        <v>75</v>
      </c>
      <c r="B53" s="51">
        <v>15</v>
      </c>
      <c r="C53" s="77"/>
      <c r="D53" s="77"/>
      <c r="E53" s="77"/>
      <c r="F53" s="77"/>
      <c r="G53" s="78"/>
    </row>
    <row r="54" spans="1:7" ht="15.75" customHeight="1" x14ac:dyDescent="0.3">
      <c r="A54" s="50" t="s">
        <v>76</v>
      </c>
      <c r="B54" s="51">
        <v>10</v>
      </c>
      <c r="C54" s="77"/>
      <c r="D54" s="77"/>
      <c r="E54" s="77"/>
      <c r="F54" s="77"/>
      <c r="G54" s="78"/>
    </row>
    <row r="55" spans="1:7" ht="14.4" thickBot="1" x14ac:dyDescent="0.35">
      <c r="A55" s="58" t="s">
        <v>77</v>
      </c>
      <c r="B55" s="53">
        <v>30</v>
      </c>
      <c r="C55" s="79"/>
      <c r="D55" s="79"/>
      <c r="E55" s="79"/>
      <c r="F55" s="79"/>
      <c r="G55" s="80"/>
    </row>
    <row r="56" spans="1:7" ht="14.4" thickBot="1" x14ac:dyDescent="0.35">
      <c r="A56" s="54" t="s">
        <v>80</v>
      </c>
      <c r="B56" s="55">
        <f t="shared" ref="B56:G56" si="3">SUM(B49:B55)</f>
        <v>100</v>
      </c>
      <c r="C56" s="56">
        <f t="shared" si="3"/>
        <v>0</v>
      </c>
      <c r="D56" s="56">
        <f t="shared" si="3"/>
        <v>0</v>
      </c>
      <c r="E56" s="56">
        <f t="shared" si="3"/>
        <v>0</v>
      </c>
      <c r="F56" s="56">
        <f t="shared" si="3"/>
        <v>0</v>
      </c>
      <c r="G56" s="70">
        <f t="shared" si="3"/>
        <v>0</v>
      </c>
    </row>
    <row r="57" spans="1:7" ht="14.4" thickBot="1" x14ac:dyDescent="0.35">
      <c r="A57" s="71"/>
      <c r="B57" s="72"/>
      <c r="C57" s="73"/>
      <c r="D57" s="73"/>
      <c r="E57" s="73"/>
      <c r="F57" s="73"/>
      <c r="G57" s="74"/>
    </row>
    <row r="58" spans="1:7" ht="14.4" thickBot="1" x14ac:dyDescent="0.35">
      <c r="A58" s="146" t="s">
        <v>106</v>
      </c>
      <c r="B58" s="147"/>
      <c r="C58" s="147"/>
      <c r="D58" s="147"/>
      <c r="E58" s="147"/>
      <c r="F58" s="147"/>
      <c r="G58" s="148"/>
    </row>
    <row r="59" spans="1:7" ht="18.75" customHeight="1" x14ac:dyDescent="0.3">
      <c r="A59" s="149">
        <f>+'Mapa de Riesgos'!C29</f>
        <v>0</v>
      </c>
      <c r="B59" s="150"/>
      <c r="C59" s="44" t="s">
        <v>107</v>
      </c>
      <c r="D59" s="44" t="s">
        <v>108</v>
      </c>
      <c r="E59" s="44" t="s">
        <v>109</v>
      </c>
      <c r="F59" s="44" t="s">
        <v>110</v>
      </c>
      <c r="G59" s="66" t="s">
        <v>111</v>
      </c>
    </row>
    <row r="60" spans="1:7" ht="57" customHeight="1" thickBot="1" x14ac:dyDescent="0.35">
      <c r="A60" s="151"/>
      <c r="B60" s="152"/>
      <c r="C60" s="45">
        <f>'Mapa de Riesgos'!K29</f>
        <v>0</v>
      </c>
      <c r="D60" s="45">
        <f>'Mapa de Riesgos'!K30</f>
        <v>0</v>
      </c>
      <c r="E60" s="45">
        <f>'Mapa de Riesgos'!K31</f>
        <v>0</v>
      </c>
      <c r="F60" s="45">
        <f>'Mapa de Riesgos'!K32</f>
        <v>0</v>
      </c>
      <c r="G60" s="67">
        <f>'Mapa de Riesgos'!K33</f>
        <v>0</v>
      </c>
    </row>
    <row r="61" spans="1:7" ht="42.75" customHeight="1" thickBot="1" x14ac:dyDescent="0.35">
      <c r="A61" s="144" t="s">
        <v>124</v>
      </c>
      <c r="B61" s="145"/>
      <c r="C61" s="46">
        <f>+'Mapa de Riesgos'!L29</f>
        <v>0</v>
      </c>
      <c r="D61" s="46">
        <f>+'Mapa de Riesgos'!L30</f>
        <v>0</v>
      </c>
      <c r="E61" s="46">
        <f>+'Mapa de Riesgos'!L31</f>
        <v>0</v>
      </c>
      <c r="F61" s="46">
        <f>+'Mapa de Riesgos'!L32</f>
        <v>0</v>
      </c>
      <c r="G61" s="68">
        <f>+'Mapa de Riesgos'!L33</f>
        <v>0</v>
      </c>
    </row>
    <row r="62" spans="1:7" ht="14.4" thickBot="1" x14ac:dyDescent="0.35">
      <c r="A62" s="47" t="s">
        <v>82</v>
      </c>
      <c r="B62" s="48" t="s">
        <v>79</v>
      </c>
      <c r="C62" s="49" t="s">
        <v>78</v>
      </c>
      <c r="D62" s="49" t="s">
        <v>78</v>
      </c>
      <c r="E62" s="49" t="s">
        <v>78</v>
      </c>
      <c r="F62" s="49" t="s">
        <v>78</v>
      </c>
      <c r="G62" s="69" t="s">
        <v>78</v>
      </c>
    </row>
    <row r="63" spans="1:7" x14ac:dyDescent="0.3">
      <c r="A63" s="57" t="s">
        <v>74</v>
      </c>
      <c r="B63" s="51">
        <v>15</v>
      </c>
      <c r="C63" s="77"/>
      <c r="D63" s="77"/>
      <c r="E63" s="77"/>
      <c r="F63" s="77"/>
      <c r="G63" s="78"/>
    </row>
    <row r="64" spans="1:7" ht="27.6" x14ac:dyDescent="0.3">
      <c r="A64" s="57" t="s">
        <v>71</v>
      </c>
      <c r="B64" s="51">
        <v>5</v>
      </c>
      <c r="C64" s="77"/>
      <c r="D64" s="77"/>
      <c r="E64" s="77"/>
      <c r="F64" s="77"/>
      <c r="G64" s="78"/>
    </row>
    <row r="65" spans="1:7" x14ac:dyDescent="0.3">
      <c r="A65" s="57" t="s">
        <v>72</v>
      </c>
      <c r="B65" s="51">
        <v>15</v>
      </c>
      <c r="C65" s="77"/>
      <c r="D65" s="77"/>
      <c r="E65" s="77"/>
      <c r="F65" s="77"/>
      <c r="G65" s="78"/>
    </row>
    <row r="66" spans="1:7" x14ac:dyDescent="0.3">
      <c r="A66" s="57" t="s">
        <v>73</v>
      </c>
      <c r="B66" s="51">
        <v>10</v>
      </c>
      <c r="C66" s="77"/>
      <c r="D66" s="77"/>
      <c r="E66" s="77"/>
      <c r="F66" s="77"/>
      <c r="G66" s="78"/>
    </row>
    <row r="67" spans="1:7" x14ac:dyDescent="0.3">
      <c r="A67" s="57" t="s">
        <v>75</v>
      </c>
      <c r="B67" s="51">
        <v>15</v>
      </c>
      <c r="C67" s="77"/>
      <c r="D67" s="77"/>
      <c r="E67" s="77"/>
      <c r="F67" s="77"/>
      <c r="G67" s="78"/>
    </row>
    <row r="68" spans="1:7" ht="15.75" customHeight="1" x14ac:dyDescent="0.3">
      <c r="A68" s="50" t="s">
        <v>76</v>
      </c>
      <c r="B68" s="51">
        <v>10</v>
      </c>
      <c r="C68" s="77"/>
      <c r="D68" s="77"/>
      <c r="E68" s="77"/>
      <c r="F68" s="77"/>
      <c r="G68" s="78"/>
    </row>
    <row r="69" spans="1:7" ht="14.4" thickBot="1" x14ac:dyDescent="0.35">
      <c r="A69" s="58" t="s">
        <v>77</v>
      </c>
      <c r="B69" s="53">
        <v>30</v>
      </c>
      <c r="C69" s="79"/>
      <c r="D69" s="79"/>
      <c r="E69" s="79"/>
      <c r="F69" s="79"/>
      <c r="G69" s="80"/>
    </row>
    <row r="70" spans="1:7" ht="14.4" thickBot="1" x14ac:dyDescent="0.35">
      <c r="A70" s="54" t="s">
        <v>80</v>
      </c>
      <c r="B70" s="55">
        <f t="shared" ref="B70:G70" si="4">SUM(B63:B69)</f>
        <v>100</v>
      </c>
      <c r="C70" s="75">
        <f t="shared" si="4"/>
        <v>0</v>
      </c>
      <c r="D70" s="75">
        <f t="shared" si="4"/>
        <v>0</v>
      </c>
      <c r="E70" s="75">
        <f t="shared" si="4"/>
        <v>0</v>
      </c>
      <c r="F70" s="75">
        <f t="shared" si="4"/>
        <v>0</v>
      </c>
      <c r="G70" s="76">
        <f t="shared" si="4"/>
        <v>0</v>
      </c>
    </row>
  </sheetData>
  <sheetProtection algorithmName="SHA-512" hashValue="Q8WxQh3gS3Kuhpq0FGgEurqms2ZaZkwVQc13lfd1aWeEcrVahxdxqw4X/wJdJpw5zSwpKmuiz+VsgyPgvW1ksQ==" saltValue="t473fUdfOSHrqaCulqKSqA==" spinCount="100000" sheet="1" objects="1" scenarios="1"/>
  <mergeCells count="16">
    <mergeCell ref="A1:G1"/>
    <mergeCell ref="A61:B61"/>
    <mergeCell ref="A58:G58"/>
    <mergeCell ref="A59:B60"/>
    <mergeCell ref="A47:B47"/>
    <mergeCell ref="A44:G44"/>
    <mergeCell ref="A45:B46"/>
    <mergeCell ref="A33:B33"/>
    <mergeCell ref="A30:G30"/>
    <mergeCell ref="A31:B32"/>
    <mergeCell ref="A19:B19"/>
    <mergeCell ref="A16:G16"/>
    <mergeCell ref="A17:B18"/>
    <mergeCell ref="A5:B5"/>
    <mergeCell ref="A2:G2"/>
    <mergeCell ref="A3:B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topLeftCell="A3" workbookViewId="0">
      <selection activeCell="D22" sqref="D22"/>
    </sheetView>
  </sheetViews>
  <sheetFormatPr baseColWidth="10" defaultRowHeight="14.4" x14ac:dyDescent="0.3"/>
  <cols>
    <col min="2" max="2" width="15.6640625" customWidth="1"/>
    <col min="4" max="4" width="27" customWidth="1"/>
  </cols>
  <sheetData>
    <row r="2" spans="2:6" x14ac:dyDescent="0.3">
      <c r="B2" s="2" t="s">
        <v>5</v>
      </c>
      <c r="C2" s="2"/>
      <c r="D2" s="2" t="s">
        <v>6</v>
      </c>
    </row>
    <row r="3" spans="2:6" x14ac:dyDescent="0.3">
      <c r="B3">
        <v>1</v>
      </c>
      <c r="D3">
        <v>1</v>
      </c>
    </row>
    <row r="4" spans="2:6" x14ac:dyDescent="0.3">
      <c r="B4">
        <v>2</v>
      </c>
      <c r="D4">
        <v>2</v>
      </c>
    </row>
    <row r="5" spans="2:6" x14ac:dyDescent="0.3">
      <c r="B5">
        <v>3</v>
      </c>
      <c r="D5">
        <v>3</v>
      </c>
    </row>
    <row r="6" spans="2:6" x14ac:dyDescent="0.3">
      <c r="B6">
        <v>4</v>
      </c>
      <c r="D6">
        <v>4</v>
      </c>
    </row>
    <row r="7" spans="2:6" x14ac:dyDescent="0.3">
      <c r="B7">
        <v>5</v>
      </c>
      <c r="D7">
        <v>5</v>
      </c>
    </row>
    <row r="8" spans="2:6" x14ac:dyDescent="0.3">
      <c r="B8" s="1" t="s">
        <v>31</v>
      </c>
      <c r="D8" s="1" t="s">
        <v>31</v>
      </c>
    </row>
    <row r="11" spans="2:6" x14ac:dyDescent="0.3">
      <c r="B11" s="2" t="s">
        <v>24</v>
      </c>
      <c r="D11" s="2" t="s">
        <v>32</v>
      </c>
      <c r="F11" t="s">
        <v>120</v>
      </c>
    </row>
    <row r="12" spans="2:6" x14ac:dyDescent="0.3">
      <c r="B12" t="s">
        <v>25</v>
      </c>
      <c r="D12" t="s">
        <v>33</v>
      </c>
      <c r="F12" t="s">
        <v>121</v>
      </c>
    </row>
    <row r="13" spans="2:6" x14ac:dyDescent="0.3">
      <c r="B13" t="s">
        <v>26</v>
      </c>
      <c r="D13" t="s">
        <v>34</v>
      </c>
      <c r="F13" t="s">
        <v>122</v>
      </c>
    </row>
    <row r="14" spans="2:6" x14ac:dyDescent="0.3">
      <c r="B14" t="s">
        <v>27</v>
      </c>
      <c r="D14" t="s">
        <v>35</v>
      </c>
    </row>
    <row r="15" spans="2:6" x14ac:dyDescent="0.3">
      <c r="B15" t="s">
        <v>28</v>
      </c>
      <c r="D15" t="s">
        <v>36</v>
      </c>
    </row>
    <row r="16" spans="2:6" x14ac:dyDescent="0.3">
      <c r="B16" t="s">
        <v>29</v>
      </c>
      <c r="D16" t="s">
        <v>37</v>
      </c>
    </row>
    <row r="17" spans="2:4" x14ac:dyDescent="0.3">
      <c r="B17" t="s">
        <v>30</v>
      </c>
      <c r="D17" t="s">
        <v>126</v>
      </c>
    </row>
    <row r="20" spans="2:4" x14ac:dyDescent="0.3">
      <c r="B20" s="2" t="s">
        <v>123</v>
      </c>
      <c r="C20" s="3" t="s">
        <v>39</v>
      </c>
    </row>
    <row r="21" spans="2:4" x14ac:dyDescent="0.3">
      <c r="B21" t="s">
        <v>10</v>
      </c>
    </row>
    <row r="22" spans="2:4" x14ac:dyDescent="0.3">
      <c r="B22" t="s">
        <v>11</v>
      </c>
    </row>
    <row r="24" spans="2:4" x14ac:dyDescent="0.3">
      <c r="B24" s="2" t="s">
        <v>65</v>
      </c>
      <c r="D24" s="2" t="s">
        <v>41</v>
      </c>
    </row>
    <row r="25" spans="2:4" x14ac:dyDescent="0.3">
      <c r="B25" t="s">
        <v>66</v>
      </c>
      <c r="D25" t="s">
        <v>42</v>
      </c>
    </row>
    <row r="26" spans="2:4" x14ac:dyDescent="0.3">
      <c r="B26" t="s">
        <v>67</v>
      </c>
      <c r="D26" t="s">
        <v>43</v>
      </c>
    </row>
    <row r="27" spans="2:4" x14ac:dyDescent="0.3">
      <c r="B27" t="s">
        <v>68</v>
      </c>
      <c r="D27" t="s">
        <v>44</v>
      </c>
    </row>
    <row r="28" spans="2:4" x14ac:dyDescent="0.3">
      <c r="B28" t="s">
        <v>69</v>
      </c>
      <c r="D28" t="s">
        <v>45</v>
      </c>
    </row>
    <row r="29" spans="2:4" x14ac:dyDescent="0.3">
      <c r="D29" t="s">
        <v>46</v>
      </c>
    </row>
    <row r="30" spans="2:4" x14ac:dyDescent="0.3">
      <c r="D30" t="s">
        <v>47</v>
      </c>
    </row>
    <row r="31" spans="2:4" x14ac:dyDescent="0.3">
      <c r="D31" t="s">
        <v>48</v>
      </c>
    </row>
    <row r="32" spans="2:4" x14ac:dyDescent="0.3">
      <c r="D32" t="s">
        <v>49</v>
      </c>
    </row>
    <row r="33" spans="2:4" x14ac:dyDescent="0.3">
      <c r="D33" t="s">
        <v>50</v>
      </c>
    </row>
    <row r="34" spans="2:4" x14ac:dyDescent="0.3">
      <c r="D34" t="s">
        <v>51</v>
      </c>
    </row>
    <row r="35" spans="2:4" x14ac:dyDescent="0.3">
      <c r="B35" s="2" t="s">
        <v>114</v>
      </c>
      <c r="D35" t="s">
        <v>52</v>
      </c>
    </row>
    <row r="36" spans="2:4" x14ac:dyDescent="0.3">
      <c r="B36" t="s">
        <v>115</v>
      </c>
      <c r="D36" t="s">
        <v>53</v>
      </c>
    </row>
    <row r="37" spans="2:4" x14ac:dyDescent="0.3">
      <c r="B37" t="s">
        <v>116</v>
      </c>
      <c r="D37" t="s">
        <v>54</v>
      </c>
    </row>
    <row r="38" spans="2:4" x14ac:dyDescent="0.3">
      <c r="B38" t="s">
        <v>117</v>
      </c>
      <c r="D38" t="s">
        <v>55</v>
      </c>
    </row>
    <row r="39" spans="2:4" x14ac:dyDescent="0.3">
      <c r="D39" t="s">
        <v>56</v>
      </c>
    </row>
    <row r="40" spans="2:4" x14ac:dyDescent="0.3">
      <c r="D40" t="s">
        <v>57</v>
      </c>
    </row>
    <row r="41" spans="2:4" x14ac:dyDescent="0.3">
      <c r="D41" t="s">
        <v>58</v>
      </c>
    </row>
    <row r="42" spans="2:4" x14ac:dyDescent="0.3">
      <c r="D42" t="s">
        <v>59</v>
      </c>
    </row>
    <row r="43" spans="2:4" x14ac:dyDescent="0.3">
      <c r="D43" t="s">
        <v>60</v>
      </c>
    </row>
    <row r="44" spans="2:4" x14ac:dyDescent="0.3">
      <c r="D44" t="s">
        <v>61</v>
      </c>
    </row>
    <row r="45" spans="2:4" x14ac:dyDescent="0.3">
      <c r="D45" t="s">
        <v>62</v>
      </c>
    </row>
    <row r="46" spans="2:4" x14ac:dyDescent="0.3">
      <c r="D46" t="s">
        <v>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Mapa de Riesgos</vt:lpstr>
      <vt:lpstr>Impacto - Probabilidad</vt:lpstr>
      <vt:lpstr>Controles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cp:lastPrinted>2016-03-01T12:35:05Z</cp:lastPrinted>
  <dcterms:created xsi:type="dcterms:W3CDTF">2015-09-15T13:36:01Z</dcterms:created>
  <dcterms:modified xsi:type="dcterms:W3CDTF">2016-04-26T16:52:08Z</dcterms:modified>
</cp:coreProperties>
</file>