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udomenia\Desktop\Codificación\1. Direccionamiento Estrategico\"/>
    </mc:Choice>
  </mc:AlternateContent>
  <bookViews>
    <workbookView xWindow="0" yWindow="0" windowWidth="15600" windowHeight="10320"/>
  </bookViews>
  <sheets>
    <sheet name="Mapa de Riesgos" sheetId="2" r:id="rId1"/>
    <sheet name="fORMULAS" sheetId="7" state="hidden" r:id="rId2"/>
    <sheet name="Impacto - Probabilidad" sheetId="5" r:id="rId3"/>
    <sheet name="Controles" sheetId="6" r:id="rId4"/>
    <sheet name="Hoja1" sheetId="3" state="hidden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5" l="1"/>
  <c r="C24" i="5" s="1"/>
  <c r="F14" i="6" l="1"/>
  <c r="E14" i="6"/>
  <c r="D14" i="6"/>
  <c r="P28" i="2"/>
  <c r="Q28" i="2" s="1"/>
  <c r="P23" i="2"/>
  <c r="Q23" i="2" s="1"/>
  <c r="P13" i="2"/>
  <c r="Q13" i="2" s="1"/>
  <c r="P18" i="2"/>
  <c r="Q18" i="2" s="1"/>
  <c r="I28" i="2"/>
  <c r="I23" i="2"/>
  <c r="I18" i="2"/>
  <c r="I13" i="2" l="1"/>
  <c r="J13" i="2"/>
  <c r="J18" i="2"/>
  <c r="J23" i="2"/>
  <c r="J28" i="2"/>
  <c r="I8" i="2"/>
  <c r="J8" i="2" s="1"/>
  <c r="P8" i="2"/>
  <c r="Q8" i="2" s="1"/>
  <c r="C73" i="5" l="1"/>
  <c r="C74" i="5" s="1"/>
  <c r="B2" i="7" l="1"/>
  <c r="G61" i="6" l="1"/>
  <c r="G60" i="6"/>
  <c r="F61" i="6"/>
  <c r="F60" i="6"/>
  <c r="E61" i="6"/>
  <c r="E60" i="6"/>
  <c r="D61" i="6"/>
  <c r="D60" i="6"/>
  <c r="C61" i="6"/>
  <c r="C60" i="6"/>
  <c r="G47" i="6"/>
  <c r="G46" i="6"/>
  <c r="F47" i="6"/>
  <c r="F46" i="6"/>
  <c r="E47" i="6"/>
  <c r="E46" i="6"/>
  <c r="D47" i="6"/>
  <c r="D46" i="6"/>
  <c r="C47" i="6"/>
  <c r="C46" i="6"/>
  <c r="G33" i="6"/>
  <c r="G32" i="6"/>
  <c r="F33" i="6"/>
  <c r="F32" i="6"/>
  <c r="E33" i="6"/>
  <c r="E32" i="6"/>
  <c r="D33" i="6"/>
  <c r="D32" i="6"/>
  <c r="C33" i="6"/>
  <c r="C32" i="6"/>
  <c r="G19" i="6"/>
  <c r="G18" i="6"/>
  <c r="F19" i="6"/>
  <c r="F18" i="6"/>
  <c r="E19" i="6"/>
  <c r="E18" i="6"/>
  <c r="D19" i="6"/>
  <c r="D18" i="6"/>
  <c r="C19" i="6"/>
  <c r="C18" i="6"/>
  <c r="G5" i="6"/>
  <c r="F5" i="6"/>
  <c r="E5" i="6"/>
  <c r="D5" i="6"/>
  <c r="C5" i="6"/>
  <c r="G4" i="6"/>
  <c r="F4" i="6"/>
  <c r="E4" i="6"/>
  <c r="D4" i="6"/>
  <c r="C4" i="6"/>
  <c r="A59" i="6" l="1"/>
  <c r="A45" i="6"/>
  <c r="A31" i="6"/>
  <c r="A17" i="6"/>
  <c r="A3" i="6"/>
  <c r="C123" i="5" l="1"/>
  <c r="C124" i="5" s="1"/>
  <c r="C98" i="5"/>
  <c r="C99" i="5" s="1"/>
  <c r="C48" i="5"/>
  <c r="C49" i="5" s="1"/>
  <c r="G70" i="6"/>
  <c r="M32" i="2" s="1"/>
  <c r="D70" i="6"/>
  <c r="M29" i="2" s="1"/>
  <c r="C70" i="6"/>
  <c r="M28" i="2" s="1"/>
  <c r="F70" i="6"/>
  <c r="M31" i="2" s="1"/>
  <c r="E70" i="6"/>
  <c r="M30" i="2" s="1"/>
  <c r="B70" i="6"/>
  <c r="G56" i="6"/>
  <c r="M27" i="2" s="1"/>
  <c r="F56" i="6"/>
  <c r="M26" i="2" s="1"/>
  <c r="C56" i="6"/>
  <c r="M23" i="2" s="1"/>
  <c r="E56" i="6"/>
  <c r="M25" i="2" s="1"/>
  <c r="D56" i="6"/>
  <c r="M24" i="2" s="1"/>
  <c r="B56" i="6"/>
  <c r="F42" i="6"/>
  <c r="M21" i="2" s="1"/>
  <c r="E42" i="6"/>
  <c r="M20" i="2" s="1"/>
  <c r="G42" i="6"/>
  <c r="M22" i="2" s="1"/>
  <c r="D42" i="6"/>
  <c r="M19" i="2" s="1"/>
  <c r="C42" i="6"/>
  <c r="M18" i="2" s="1"/>
  <c r="B42" i="6"/>
  <c r="E28" i="6"/>
  <c r="M15" i="2" s="1"/>
  <c r="D28" i="6"/>
  <c r="M14" i="2" s="1"/>
  <c r="G28" i="6"/>
  <c r="M17" i="2" s="1"/>
  <c r="F28" i="6"/>
  <c r="M16" i="2" s="1"/>
  <c r="C28" i="6"/>
  <c r="M13" i="2" s="1"/>
  <c r="B28" i="6"/>
  <c r="G14" i="6"/>
  <c r="M12" i="2" s="1"/>
  <c r="M9" i="2"/>
  <c r="C14" i="6"/>
  <c r="M8" i="2" s="1"/>
  <c r="M11" i="2"/>
  <c r="M10" i="2"/>
  <c r="B14" i="6"/>
</calcChain>
</file>

<file path=xl/sharedStrings.xml><?xml version="1.0" encoding="utf-8"?>
<sst xmlns="http://schemas.openxmlformats.org/spreadsheetml/2006/main" count="375" uniqueCount="188">
  <si>
    <t>FORMATO PARA EL LEVANTAMIENTO DEL MAPA DE RIESGOS DE CORRUPCIÓN DE LA UNIDAD</t>
  </si>
  <si>
    <t xml:space="preserve">Código: </t>
  </si>
  <si>
    <t xml:space="preserve">Versión: </t>
  </si>
  <si>
    <t>PROCESO DE DIRECCIONAMIENTO ESTRATÉGICO</t>
  </si>
  <si>
    <t>Fecha de aprobación:</t>
  </si>
  <si>
    <t>Procedimiento de Administración de Riesgos Institucionales y de Proceso</t>
  </si>
  <si>
    <t xml:space="preserve">Página: </t>
  </si>
  <si>
    <t>IDENTIFICACION</t>
  </si>
  <si>
    <t>RIESGO 
INHERENTE</t>
  </si>
  <si>
    <t>CONTROLES</t>
  </si>
  <si>
    <t>RIESGO 
RESIDUAL</t>
  </si>
  <si>
    <t>No</t>
  </si>
  <si>
    <t xml:space="preserve">Proceso </t>
  </si>
  <si>
    <t>Riesgo</t>
  </si>
  <si>
    <t>Causas</t>
  </si>
  <si>
    <t>Consecuencias</t>
  </si>
  <si>
    <t>Probabilidad</t>
  </si>
  <si>
    <t>Impacto</t>
  </si>
  <si>
    <t>Nivel Riesgo</t>
  </si>
  <si>
    <t>Zona de Riesgo</t>
  </si>
  <si>
    <t>Descripción</t>
  </si>
  <si>
    <t>Medida de Tratamiento</t>
  </si>
  <si>
    <t>Meta</t>
  </si>
  <si>
    <t>Fecha de Inicio</t>
  </si>
  <si>
    <t>Duración</t>
  </si>
  <si>
    <t>Observaciones</t>
  </si>
  <si>
    <t xml:space="preserve">Fecha </t>
  </si>
  <si>
    <t xml:space="preserve">RIESGO 1 </t>
  </si>
  <si>
    <t>Control 1.1</t>
  </si>
  <si>
    <t>Control 1.2</t>
  </si>
  <si>
    <t>Control 1.3</t>
  </si>
  <si>
    <t>Control 1.4</t>
  </si>
  <si>
    <t>Control 1.5</t>
  </si>
  <si>
    <t>Calificaciones</t>
  </si>
  <si>
    <t>VALOR</t>
  </si>
  <si>
    <t>SI</t>
  </si>
  <si>
    <t>¿Existen manuales, instructivos o procedimientos para el manejo del control?</t>
  </si>
  <si>
    <t>¿Está(n) definido(s) el(los) responsable(s) de la ejecución del control y del seguimiento?</t>
  </si>
  <si>
    <t>¿El control es automático?</t>
  </si>
  <si>
    <t>¿El control es manual?</t>
  </si>
  <si>
    <t>¿La frecuencia de ejecución del control y seguimiento es adecuada?</t>
  </si>
  <si>
    <t>¿Se cuenta con evidencias de la ejecución y seguimiento del control?</t>
  </si>
  <si>
    <t>¿En el tiempo que lleva la herramienta ha demostrado ser efectiva?</t>
  </si>
  <si>
    <t xml:space="preserve">TOTAL </t>
  </si>
  <si>
    <t>RIESGO 2</t>
  </si>
  <si>
    <t>Control 2.1</t>
  </si>
  <si>
    <t>Control 2.2</t>
  </si>
  <si>
    <t>Control 2.3</t>
  </si>
  <si>
    <t>Control 2.4</t>
  </si>
  <si>
    <t>Control 2.5</t>
  </si>
  <si>
    <t>RIESGO 3</t>
  </si>
  <si>
    <t>Control 3.1</t>
  </si>
  <si>
    <t>Control 3.2</t>
  </si>
  <si>
    <t>Control 3.3</t>
  </si>
  <si>
    <t>Control 3.4</t>
  </si>
  <si>
    <t>Control 3.5</t>
  </si>
  <si>
    <t>RIESGO 4</t>
  </si>
  <si>
    <t>Control 4.1</t>
  </si>
  <si>
    <t>Control 4.2</t>
  </si>
  <si>
    <t>Control 4.3</t>
  </si>
  <si>
    <t>Control 4.4</t>
  </si>
  <si>
    <t>Control 4.5</t>
  </si>
  <si>
    <t>RIESGO 5</t>
  </si>
  <si>
    <t>Control 5.1</t>
  </si>
  <si>
    <t>Control 5.2</t>
  </si>
  <si>
    <t>Control 5.3</t>
  </si>
  <si>
    <t>Control 5.4</t>
  </si>
  <si>
    <t>Control 5.5</t>
  </si>
  <si>
    <t xml:space="preserve">Riesgo 1 </t>
  </si>
  <si>
    <t>Nº</t>
  </si>
  <si>
    <t xml:space="preserve">Pregunta </t>
  </si>
  <si>
    <t>Respuesta</t>
  </si>
  <si>
    <t>Si el riesgo de corrupción se materializa podría…</t>
  </si>
  <si>
    <t>¿Afectar al grupo de funcionarios del proceso?</t>
  </si>
  <si>
    <t>¿Afectar el cumplimiento de metas y objetivos de la dependencia?</t>
  </si>
  <si>
    <t>¿Afectar el cumplimiento de la misión de la Entidad?</t>
  </si>
  <si>
    <t>¿Afectar el cumplimiento de la misisón del sector al que pertenece la Entidad?</t>
  </si>
  <si>
    <t>¿Generar pérdida de confianza de la entidad, afectando su reputación?</t>
  </si>
  <si>
    <t>¿Generar pérdida de recursos económicos?</t>
  </si>
  <si>
    <t>¿Afectar la generación de los productos o la prestación de servicios?</t>
  </si>
  <si>
    <t>¿Dar lugar al detrimento de la calidad de vida de los comunidad por la pérdida del bien o servicios o los recursos públicos?</t>
  </si>
  <si>
    <t>¿Generar pérdida de la información de la Entidad?</t>
  </si>
  <si>
    <t>¿Generar intervención de los órganos de control, de la Fiscalia u otro Ente?</t>
  </si>
  <si>
    <t>¿Dar lugar a procesos sancionatorios?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</si>
  <si>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</si>
  <si>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</si>
  <si>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</si>
  <si>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</si>
  <si>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</si>
  <si>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</si>
  <si>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</si>
  <si>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Riesgo 2</t>
  </si>
  <si>
    <t>Riesgo 3</t>
  </si>
  <si>
    <t>Riesgo 5</t>
  </si>
  <si>
    <t xml:space="preserve">Tipos Riesgos </t>
  </si>
  <si>
    <t xml:space="preserve">Efectos </t>
  </si>
  <si>
    <t>Adecuado</t>
  </si>
  <si>
    <t>Estratégico</t>
  </si>
  <si>
    <t xml:space="preserve">Salud en las personas </t>
  </si>
  <si>
    <t xml:space="preserve">SI </t>
  </si>
  <si>
    <t xml:space="preserve">Imagen </t>
  </si>
  <si>
    <t xml:space="preserve">Credibilidad o imagen </t>
  </si>
  <si>
    <t>NO</t>
  </si>
  <si>
    <t>Operativo</t>
  </si>
  <si>
    <t>Operacional</t>
  </si>
  <si>
    <t xml:space="preserve">Financiero </t>
  </si>
  <si>
    <t xml:space="preserve">Seguridad de la Información </t>
  </si>
  <si>
    <t>Cumplimiento</t>
  </si>
  <si>
    <t xml:space="preserve">Legales </t>
  </si>
  <si>
    <t xml:space="preserve">Tecnológico </t>
  </si>
  <si>
    <t>X</t>
  </si>
  <si>
    <t xml:space="preserve">Zona </t>
  </si>
  <si>
    <t xml:space="preserve">Procesos </t>
  </si>
  <si>
    <t xml:space="preserve">Extrema </t>
  </si>
  <si>
    <t>Direccionamiento Estratégico</t>
  </si>
  <si>
    <t xml:space="preserve">Alta </t>
  </si>
  <si>
    <t>Planeación Estratégica</t>
  </si>
  <si>
    <t xml:space="preserve">Moderada </t>
  </si>
  <si>
    <t xml:space="preserve">Gestión de Prevención y atención a Emergencias </t>
  </si>
  <si>
    <t xml:space="preserve">Baja </t>
  </si>
  <si>
    <t xml:space="preserve">Gestión de Atención y orientación </t>
  </si>
  <si>
    <t>Gestión de Registro y Valoración</t>
  </si>
  <si>
    <t>Gestión para la Asistencia</t>
  </si>
  <si>
    <t xml:space="preserve">Gestión de Reparación Individual y Colectiva </t>
  </si>
  <si>
    <t xml:space="preserve">Gestión de la Información </t>
  </si>
  <si>
    <t>Participación y Visibilización a las Víctimas</t>
  </si>
  <si>
    <t xml:space="preserve">Gestión Interinstitucional </t>
  </si>
  <si>
    <t xml:space="preserve">Medida </t>
  </si>
  <si>
    <t xml:space="preserve">Gestión de Comunicaciones </t>
  </si>
  <si>
    <t xml:space="preserve">Evitar el riesgo </t>
  </si>
  <si>
    <t xml:space="preserve">Gestión Jurídica </t>
  </si>
  <si>
    <t>Reducir el riesgo</t>
  </si>
  <si>
    <t>Gestión Contractual</t>
  </si>
  <si>
    <t>Transferir el riesgo</t>
  </si>
  <si>
    <t xml:space="preserve">Gestión de Cooperación </t>
  </si>
  <si>
    <t xml:space="preserve">Gestión Administrativa </t>
  </si>
  <si>
    <t xml:space="preserve">Gestión Documental </t>
  </si>
  <si>
    <t xml:space="preserve">Gestión Financiera </t>
  </si>
  <si>
    <t xml:space="preserve">Gestión de Tecnología de la Información </t>
  </si>
  <si>
    <t xml:space="preserve">Control Interno Disciplinario </t>
  </si>
  <si>
    <t xml:space="preserve">Gestión del Talento Humano </t>
  </si>
  <si>
    <t xml:space="preserve">Seguimiento y Mejora </t>
  </si>
  <si>
    <t xml:space="preserve">Evaluación Independiente </t>
  </si>
  <si>
    <t xml:space="preserve">Descripción del seguimiento </t>
  </si>
  <si>
    <t>De (1-5)Moderado = 5          (6-11)Mayor = 10             (12-18)Catastrófico = 20</t>
  </si>
  <si>
    <t>Puntaje</t>
  </si>
  <si>
    <t>Riesgo 4</t>
  </si>
  <si>
    <t>correctiva</t>
  </si>
  <si>
    <t>preventiva</t>
  </si>
  <si>
    <t>Responsable</t>
  </si>
  <si>
    <t xml:space="preserve">Los controles son efectivos? 
SI o NO </t>
  </si>
  <si>
    <t>Acción o Actividades</t>
  </si>
  <si>
    <t>% de avance de las acciones</t>
  </si>
  <si>
    <t>Tipo de riesgo</t>
  </si>
  <si>
    <t>SEGUIMIENTO AL PLAN DE RESPUESTA AL RIESGO (CONTROL INTERNO)</t>
  </si>
  <si>
    <t>PLAN DE RESPUESTA AL RIESGO (PROCESO)</t>
  </si>
  <si>
    <t>FORMULA ZONA DE RIESGO</t>
  </si>
  <si>
    <t>Corrupción</t>
  </si>
  <si>
    <t>Otro</t>
  </si>
  <si>
    <t>Otros:</t>
  </si>
  <si>
    <t>Dirección Territorial Antioquia</t>
  </si>
  <si>
    <t>Dirección Territorial Cauca</t>
  </si>
  <si>
    <t>Dirección Territorial Chocó</t>
  </si>
  <si>
    <t>Dirección Territorial Córdoba</t>
  </si>
  <si>
    <t>Dirección Territorial Atlántico</t>
  </si>
  <si>
    <t>Dirección Territorial Magdalena</t>
  </si>
  <si>
    <t>Dirección Territorial Magdalena Medio</t>
  </si>
  <si>
    <t>Dirección Territorial Nariño</t>
  </si>
  <si>
    <t>Dirección Territorial Norte de Santander y Arauca</t>
  </si>
  <si>
    <t>Dirección Territorial Putumayo</t>
  </si>
  <si>
    <t>Dirección Territorial Santander</t>
  </si>
  <si>
    <t>Dirección Territorial Sucre</t>
  </si>
  <si>
    <t>Dirección Territorial Valle</t>
  </si>
  <si>
    <t>Dirección Territorial Meta y Llanos Orientales</t>
  </si>
  <si>
    <t>Dirección Territorial Caqueta-Huila</t>
  </si>
  <si>
    <t>Dirección Territorial Bolívar</t>
  </si>
  <si>
    <t>Dirección Territorial Cesar y Guajira</t>
  </si>
  <si>
    <t>Dirección Territorial Urabá</t>
  </si>
  <si>
    <t>Dirección Territorial Central</t>
  </si>
  <si>
    <t>Dirección Territorial Eje Cafetero</t>
  </si>
  <si>
    <t xml:space="preserve">
Tabla calificación del Impacto 
</t>
  </si>
  <si>
    <t xml:space="preserve">Tabla calificación de la probabilidad
</t>
  </si>
  <si>
    <t>SI "1" NO "0"</t>
  </si>
  <si>
    <t>De 0 a 50 = 0      De 51 a 75=1      De 76 a 100 = 2</t>
  </si>
  <si>
    <t>Calificación 
De 0 a 50 = 0      De 51 a 75=1      De 76 a 100 = 2</t>
  </si>
  <si>
    <t>Correctivo-Impacto
Preventivo-Probab.</t>
  </si>
  <si>
    <t>¿El control previene la materialización del riesgo (afecta probabilidad- Preventivo), ¿El control permite enfrentar la situación en caso de materialización, (afecta impacto - Correctivo)?</t>
  </si>
  <si>
    <t>100,01,15-14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</si>
</sst>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B7FB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/>
    <xf numFmtId="0" fontId="1" fillId="6" borderId="1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textRotation="90"/>
    </xf>
    <xf numFmtId="0" fontId="1" fillId="3" borderId="15" xfId="0" applyFont="1" applyFill="1" applyBorder="1" applyAlignment="1">
      <alignment horizontal="center" vertical="center" textRotation="90"/>
    </xf>
    <xf numFmtId="0" fontId="1" fillId="7" borderId="15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/>
    </xf>
    <xf numFmtId="0" fontId="0" fillId="8" borderId="19" xfId="0" applyFill="1" applyBorder="1" applyAlignment="1" applyProtection="1"/>
    <xf numFmtId="0" fontId="0" fillId="8" borderId="20" xfId="0" applyFill="1" applyBorder="1" applyAlignment="1" applyProtection="1"/>
    <xf numFmtId="0" fontId="0" fillId="8" borderId="30" xfId="0" applyFill="1" applyBorder="1" applyAlignment="1" applyProtection="1"/>
    <xf numFmtId="0" fontId="0" fillId="0" borderId="3" xfId="0" applyBorder="1" applyAlignment="1" applyProtection="1">
      <alignment vertical="center" wrapText="1"/>
      <protection locked="0" hidden="1"/>
    </xf>
    <xf numFmtId="0" fontId="0" fillId="0" borderId="1" xfId="0" applyBorder="1" applyAlignment="1" applyProtection="1">
      <alignment vertical="center" wrapText="1"/>
      <protection locked="0" hidden="1"/>
    </xf>
    <xf numFmtId="0" fontId="0" fillId="0" borderId="8" xfId="0" applyBorder="1" applyAlignment="1" applyProtection="1">
      <alignment vertical="center" wrapText="1"/>
      <protection locked="0" hidden="1"/>
    </xf>
    <xf numFmtId="0" fontId="0" fillId="0" borderId="3" xfId="0" applyBorder="1" applyProtection="1">
      <protection locked="0" hidden="1"/>
    </xf>
    <xf numFmtId="0" fontId="0" fillId="0" borderId="4" xfId="0" applyBorder="1" applyProtection="1">
      <protection locked="0" hidden="1"/>
    </xf>
    <xf numFmtId="0" fontId="0" fillId="0" borderId="1" xfId="0" applyBorder="1" applyProtection="1">
      <protection locked="0" hidden="1"/>
    </xf>
    <xf numFmtId="0" fontId="0" fillId="0" borderId="6" xfId="0" applyBorder="1" applyProtection="1">
      <protection locked="0" hidden="1"/>
    </xf>
    <xf numFmtId="0" fontId="0" fillId="0" borderId="8" xfId="0" applyBorder="1" applyProtection="1">
      <protection locked="0" hidden="1"/>
    </xf>
    <xf numFmtId="0" fontId="0" fillId="0" borderId="9" xfId="0" applyBorder="1" applyProtection="1">
      <protection locked="0" hidden="1"/>
    </xf>
    <xf numFmtId="0" fontId="0" fillId="0" borderId="3" xfId="0" applyBorder="1" applyAlignment="1" applyProtection="1">
      <alignment horizontal="center" vertical="center" wrapText="1"/>
      <protection locked="0" hidden="1"/>
    </xf>
    <xf numFmtId="0" fontId="0" fillId="0" borderId="1" xfId="0" applyBorder="1" applyAlignment="1" applyProtection="1">
      <alignment horizontal="center" vertical="center" wrapText="1"/>
      <protection locked="0" hidden="1"/>
    </xf>
    <xf numFmtId="0" fontId="0" fillId="0" borderId="8" xfId="0" applyBorder="1" applyAlignment="1" applyProtection="1">
      <alignment horizontal="center" vertical="center" wrapText="1"/>
      <protection locked="0" hidden="1"/>
    </xf>
    <xf numFmtId="14" fontId="0" fillId="0" borderId="3" xfId="0" applyNumberFormat="1" applyBorder="1" applyAlignment="1" applyProtection="1">
      <alignment vertical="center" wrapText="1"/>
      <protection locked="0" hidden="1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6" borderId="15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0" fontId="1" fillId="0" borderId="20" xfId="0" applyFont="1" applyFill="1" applyBorder="1" applyAlignment="1" applyProtection="1">
      <alignment horizontal="center" vertical="center"/>
    </xf>
    <xf numFmtId="0" fontId="1" fillId="0" borderId="24" xfId="0" applyFont="1" applyFill="1" applyBorder="1" applyAlignment="1" applyProtection="1">
      <alignment horizontal="center" wrapText="1"/>
    </xf>
    <xf numFmtId="0" fontId="0" fillId="0" borderId="34" xfId="0" applyFill="1" applyBorder="1" applyAlignment="1" applyProtection="1">
      <alignment horizontal="center" vertical="center"/>
    </xf>
    <xf numFmtId="0" fontId="0" fillId="0" borderId="21" xfId="0" applyFill="1" applyBorder="1" applyProtection="1"/>
    <xf numFmtId="0" fontId="0" fillId="0" borderId="35" xfId="0" applyFill="1" applyBorder="1" applyAlignment="1" applyProtection="1">
      <alignment horizontal="center" vertical="center"/>
    </xf>
    <xf numFmtId="0" fontId="0" fillId="0" borderId="37" xfId="0" applyFill="1" applyBorder="1" applyProtection="1"/>
    <xf numFmtId="0" fontId="0" fillId="0" borderId="37" xfId="0" applyFill="1" applyBorder="1" applyAlignment="1" applyProtection="1">
      <alignment wrapText="1"/>
    </xf>
    <xf numFmtId="0" fontId="0" fillId="0" borderId="36" xfId="0" applyFill="1" applyBorder="1" applyAlignment="1" applyProtection="1">
      <alignment horizontal="center" vertical="center"/>
    </xf>
    <xf numFmtId="0" fontId="0" fillId="0" borderId="38" xfId="0" applyFill="1" applyBorder="1" applyProtection="1"/>
    <xf numFmtId="0" fontId="0" fillId="0" borderId="25" xfId="0" applyFill="1" applyBorder="1" applyAlignment="1" applyProtection="1">
      <alignment horizontal="left"/>
      <protection locked="0"/>
    </xf>
    <xf numFmtId="0" fontId="0" fillId="0" borderId="26" xfId="0" applyFill="1" applyBorder="1" applyAlignment="1" applyProtection="1">
      <alignment horizontal="left"/>
      <protection locked="0"/>
    </xf>
    <xf numFmtId="0" fontId="0" fillId="0" borderId="2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vertical="center" wrapText="1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8" xfId="0" applyBorder="1" applyAlignment="1" applyProtection="1">
      <alignment vertical="center" wrapText="1"/>
      <protection hidden="1"/>
    </xf>
    <xf numFmtId="0" fontId="1" fillId="6" borderId="8" xfId="0" applyFont="1" applyFill="1" applyBorder="1" applyAlignment="1">
      <alignment horizontal="center" vertical="center"/>
    </xf>
    <xf numFmtId="0" fontId="0" fillId="8" borderId="28" xfId="0" applyFill="1" applyBorder="1" applyAlignment="1" applyProtection="1"/>
    <xf numFmtId="0" fontId="0" fillId="8" borderId="0" xfId="0" applyFill="1" applyBorder="1" applyAlignment="1" applyProtection="1"/>
    <xf numFmtId="0" fontId="0" fillId="8" borderId="42" xfId="0" applyFill="1" applyBorder="1" applyAlignment="1" applyProtection="1"/>
    <xf numFmtId="0" fontId="1" fillId="0" borderId="32" xfId="0" applyFont="1" applyFill="1" applyBorder="1" applyAlignment="1" applyProtection="1">
      <alignment horizontal="center"/>
    </xf>
    <xf numFmtId="0" fontId="1" fillId="0" borderId="33" xfId="0" applyFont="1" applyFill="1" applyBorder="1" applyAlignment="1" applyProtection="1">
      <alignment horizontal="center"/>
    </xf>
    <xf numFmtId="0" fontId="0" fillId="0" borderId="48" xfId="0" applyFill="1" applyBorder="1" applyProtection="1">
      <protection locked="0"/>
    </xf>
    <xf numFmtId="0" fontId="0" fillId="0" borderId="35" xfId="0" applyFill="1" applyBorder="1" applyProtection="1">
      <protection locked="0"/>
    </xf>
    <xf numFmtId="0" fontId="0" fillId="0" borderId="47" xfId="0" applyFill="1" applyBorder="1" applyProtection="1">
      <protection locked="0"/>
    </xf>
    <xf numFmtId="0" fontId="0" fillId="0" borderId="40" xfId="0" applyFill="1" applyBorder="1" applyProtection="1">
      <protection hidden="1"/>
    </xf>
    <xf numFmtId="0" fontId="2" fillId="0" borderId="40" xfId="0" applyFont="1" applyFill="1" applyBorder="1" applyAlignment="1" applyProtection="1">
      <alignment horizontal="right"/>
      <protection hidden="1"/>
    </xf>
    <xf numFmtId="0" fontId="0" fillId="0" borderId="28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42" xfId="0" applyFill="1" applyBorder="1" applyProtection="1">
      <protection locked="0"/>
    </xf>
    <xf numFmtId="0" fontId="0" fillId="0" borderId="46" xfId="0" applyBorder="1" applyProtection="1">
      <protection locked="0" hidden="1"/>
    </xf>
    <xf numFmtId="0" fontId="0" fillId="0" borderId="43" xfId="0" applyBorder="1" applyAlignment="1" applyProtection="1">
      <alignment wrapText="1"/>
      <protection hidden="1"/>
    </xf>
    <xf numFmtId="0" fontId="0" fillId="0" borderId="1" xfId="0" applyBorder="1" applyAlignment="1" applyProtection="1">
      <alignment wrapText="1"/>
      <protection hidden="1"/>
    </xf>
    <xf numFmtId="0" fontId="0" fillId="0" borderId="0" xfId="0" applyProtection="1">
      <protection locked="0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0" fillId="0" borderId="8" xfId="0" applyBorder="1" applyProtection="1">
      <protection locked="0"/>
    </xf>
    <xf numFmtId="0" fontId="0" fillId="0" borderId="0" xfId="0" applyFill="1" applyProtection="1"/>
    <xf numFmtId="0" fontId="1" fillId="0" borderId="18" xfId="0" applyFont="1" applyFill="1" applyBorder="1" applyAlignment="1" applyProtection="1">
      <alignment horizontal="center"/>
      <protection hidden="1"/>
    </xf>
    <xf numFmtId="0" fontId="1" fillId="0" borderId="34" xfId="0" applyFont="1" applyFill="1" applyBorder="1" applyAlignment="1" applyProtection="1">
      <alignment horizontal="center"/>
      <protection hidden="1"/>
    </xf>
    <xf numFmtId="0" fontId="0" fillId="0" borderId="16" xfId="0" applyFill="1" applyBorder="1" applyAlignment="1" applyProtection="1">
      <alignment horizontal="center" wrapText="1"/>
      <protection hidden="1"/>
    </xf>
    <xf numFmtId="0" fontId="0" fillId="0" borderId="37" xfId="0" applyFill="1" applyBorder="1" applyAlignment="1" applyProtection="1">
      <alignment horizontal="center" wrapText="1"/>
      <protection hidden="1"/>
    </xf>
    <xf numFmtId="0" fontId="0" fillId="0" borderId="35" xfId="0" applyFill="1" applyBorder="1" applyAlignment="1" applyProtection="1">
      <alignment horizontal="center" wrapText="1"/>
      <protection hidden="1"/>
    </xf>
    <xf numFmtId="0" fontId="0" fillId="0" borderId="47" xfId="0" applyFill="1" applyBorder="1" applyAlignment="1" applyProtection="1">
      <alignment horizontal="center" wrapText="1"/>
      <protection hidden="1"/>
    </xf>
    <xf numFmtId="0" fontId="1" fillId="0" borderId="22" xfId="0" applyFont="1" applyFill="1" applyBorder="1" applyProtection="1"/>
    <xf numFmtId="0" fontId="1" fillId="0" borderId="23" xfId="0" applyFont="1" applyFill="1" applyBorder="1" applyAlignment="1" applyProtection="1">
      <alignment horizontal="center"/>
    </xf>
    <xf numFmtId="0" fontId="1" fillId="0" borderId="22" xfId="0" applyFont="1" applyFill="1" applyBorder="1" applyAlignment="1" applyProtection="1">
      <alignment horizontal="center"/>
    </xf>
    <xf numFmtId="0" fontId="1" fillId="0" borderId="40" xfId="0" applyFont="1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justify" wrapText="1"/>
    </xf>
    <xf numFmtId="0" fontId="0" fillId="0" borderId="6" xfId="0" applyFill="1" applyBorder="1" applyAlignment="1" applyProtection="1">
      <alignment horizontal="center" wrapText="1"/>
    </xf>
    <xf numFmtId="0" fontId="0" fillId="0" borderId="6" xfId="0" applyFill="1" applyBorder="1" applyAlignment="1" applyProtection="1">
      <alignment horizontal="center" wrapText="1"/>
      <protection locked="0" hidden="1"/>
    </xf>
    <xf numFmtId="0" fontId="0" fillId="0" borderId="5" xfId="0" applyFill="1" applyBorder="1" applyAlignment="1" applyProtection="1">
      <protection locked="0" hidden="1"/>
    </xf>
    <xf numFmtId="0" fontId="0" fillId="0" borderId="35" xfId="0" applyFill="1" applyBorder="1" applyAlignment="1" applyProtection="1">
      <protection locked="0" hidden="1"/>
    </xf>
    <xf numFmtId="0" fontId="0" fillId="0" borderId="16" xfId="0" applyFill="1" applyBorder="1" applyAlignment="1" applyProtection="1">
      <alignment horizontal="justify" wrapText="1"/>
    </xf>
    <xf numFmtId="0" fontId="0" fillId="0" borderId="17" xfId="0" applyFill="1" applyBorder="1" applyAlignment="1" applyProtection="1">
      <alignment horizontal="center" wrapText="1"/>
    </xf>
    <xf numFmtId="0" fontId="0" fillId="0" borderId="17" xfId="0" applyFill="1" applyBorder="1" applyAlignment="1" applyProtection="1">
      <alignment horizontal="center" wrapText="1"/>
      <protection locked="0" hidden="1"/>
    </xf>
    <xf numFmtId="0" fontId="0" fillId="0" borderId="7" xfId="0" applyFill="1" applyBorder="1" applyAlignment="1" applyProtection="1">
      <protection locked="0" hidden="1"/>
    </xf>
    <xf numFmtId="0" fontId="0" fillId="0" borderId="36" xfId="0" applyFill="1" applyBorder="1" applyAlignment="1" applyProtection="1">
      <protection locked="0" hidden="1"/>
    </xf>
    <xf numFmtId="0" fontId="1" fillId="0" borderId="22" xfId="0" applyFont="1" applyFill="1" applyBorder="1" applyAlignment="1" applyProtection="1">
      <alignment horizontal="justify" wrapText="1"/>
    </xf>
    <xf numFmtId="0" fontId="0" fillId="0" borderId="23" xfId="0" applyFill="1" applyBorder="1" applyAlignment="1" applyProtection="1">
      <alignment horizontal="center"/>
      <protection hidden="1"/>
    </xf>
    <xf numFmtId="0" fontId="0" fillId="0" borderId="39" xfId="0" applyFill="1" applyBorder="1" applyAlignment="1" applyProtection="1">
      <protection hidden="1"/>
    </xf>
    <xf numFmtId="0" fontId="0" fillId="0" borderId="32" xfId="0" applyFill="1" applyBorder="1" applyAlignment="1" applyProtection="1">
      <protection hidden="1"/>
    </xf>
    <xf numFmtId="0" fontId="1" fillId="0" borderId="21" xfId="0" applyFont="1" applyFill="1" applyBorder="1" applyAlignment="1" applyProtection="1">
      <alignment horizontal="center"/>
      <protection hidden="1"/>
    </xf>
    <xf numFmtId="0" fontId="1" fillId="0" borderId="48" xfId="0" applyFont="1" applyFill="1" applyBorder="1" applyAlignment="1" applyProtection="1">
      <alignment horizontal="center"/>
      <protection hidden="1"/>
    </xf>
    <xf numFmtId="0" fontId="1" fillId="0" borderId="22" xfId="0" applyFont="1" applyFill="1" applyBorder="1" applyProtection="1">
      <protection hidden="1"/>
    </xf>
    <xf numFmtId="0" fontId="1" fillId="0" borderId="23" xfId="0" applyFont="1" applyFill="1" applyBorder="1" applyAlignment="1" applyProtection="1">
      <alignment horizontal="center"/>
      <protection hidden="1"/>
    </xf>
    <xf numFmtId="0" fontId="1" fillId="0" borderId="22" xfId="0" applyFont="1" applyFill="1" applyBorder="1" applyAlignment="1" applyProtection="1">
      <alignment horizontal="center"/>
      <protection hidden="1"/>
    </xf>
    <xf numFmtId="0" fontId="1" fillId="0" borderId="40" xfId="0" applyFont="1" applyFill="1" applyBorder="1" applyAlignment="1" applyProtection="1">
      <alignment horizontal="center"/>
      <protection hidden="1"/>
    </xf>
    <xf numFmtId="0" fontId="1" fillId="0" borderId="16" xfId="0" applyFont="1" applyFill="1" applyBorder="1" applyAlignment="1" applyProtection="1">
      <alignment horizontal="justify" wrapText="1"/>
      <protection hidden="1"/>
    </xf>
    <xf numFmtId="0" fontId="0" fillId="0" borderId="17" xfId="0" applyFill="1" applyBorder="1" applyAlignment="1" applyProtection="1">
      <alignment horizontal="center"/>
      <protection hidden="1"/>
    </xf>
    <xf numFmtId="0" fontId="0" fillId="0" borderId="16" xfId="0" applyFill="1" applyBorder="1" applyAlignment="1" applyProtection="1">
      <alignment horizontal="center"/>
      <protection hidden="1"/>
    </xf>
    <xf numFmtId="0" fontId="0" fillId="0" borderId="47" xfId="0" applyFill="1" applyBorder="1" applyAlignment="1" applyProtection="1">
      <alignment horizontal="center"/>
      <protection hidden="1"/>
    </xf>
    <xf numFmtId="0" fontId="1" fillId="0" borderId="41" xfId="0" applyFont="1" applyFill="1" applyBorder="1" applyAlignment="1" applyProtection="1">
      <alignment horizontal="center"/>
      <protection hidden="1"/>
    </xf>
    <xf numFmtId="0" fontId="1" fillId="0" borderId="49" xfId="0" applyFont="1" applyFill="1" applyBorder="1" applyAlignment="1" applyProtection="1">
      <alignment horizontal="center"/>
      <protection hidden="1"/>
    </xf>
    <xf numFmtId="0" fontId="0" fillId="0" borderId="22" xfId="0" applyFill="1" applyBorder="1" applyAlignment="1" applyProtection="1">
      <alignment horizontal="center"/>
      <protection hidden="1"/>
    </xf>
    <xf numFmtId="0" fontId="0" fillId="0" borderId="40" xfId="0" applyFill="1" applyBorder="1" applyAlignment="1" applyProtection="1">
      <alignment horizontal="center"/>
      <protection hidden="1"/>
    </xf>
    <xf numFmtId="0" fontId="1" fillId="0" borderId="7" xfId="0" applyFont="1" applyFill="1" applyBorder="1" applyAlignment="1" applyProtection="1">
      <alignment horizontal="justify" wrapText="1"/>
      <protection hidden="1"/>
    </xf>
    <xf numFmtId="0" fontId="0" fillId="0" borderId="9" xfId="0" applyFill="1" applyBorder="1" applyAlignment="1" applyProtection="1">
      <alignment horizontal="center"/>
      <protection hidden="1"/>
    </xf>
    <xf numFmtId="0" fontId="0" fillId="0" borderId="22" xfId="0" applyFill="1" applyBorder="1" applyAlignment="1" applyProtection="1">
      <protection hidden="1"/>
    </xf>
    <xf numFmtId="0" fontId="0" fillId="0" borderId="40" xfId="0" applyFill="1" applyBorder="1" applyAlignment="1" applyProtection="1"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0" fillId="0" borderId="8" xfId="0" applyFill="1" applyBorder="1" applyAlignment="1" applyProtection="1">
      <alignment horizontal="center" vertical="center" wrapText="1"/>
      <protection hidden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  <protection locked="0" hidden="1"/>
    </xf>
    <xf numFmtId="0" fontId="0" fillId="0" borderId="1" xfId="0" applyBorder="1" applyAlignment="1" applyProtection="1">
      <alignment horizontal="center" vertical="center" wrapText="1"/>
      <protection locked="0" hidden="1"/>
    </xf>
    <xf numFmtId="0" fontId="0" fillId="0" borderId="8" xfId="0" applyBorder="1" applyAlignment="1" applyProtection="1">
      <alignment horizontal="center" vertical="center" wrapText="1"/>
      <protection locked="0" hidden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43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0" borderId="32" xfId="0" applyFont="1" applyFill="1" applyBorder="1" applyAlignment="1" applyProtection="1">
      <alignment horizontal="center" vertical="center"/>
    </xf>
    <xf numFmtId="0" fontId="1" fillId="0" borderId="33" xfId="0" applyFont="1" applyFill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right"/>
    </xf>
    <xf numFmtId="0" fontId="1" fillId="0" borderId="26" xfId="0" applyFont="1" applyFill="1" applyBorder="1" applyAlignment="1" applyProtection="1">
      <alignment horizontal="right"/>
    </xf>
    <xf numFmtId="0" fontId="1" fillId="0" borderId="27" xfId="0" applyFont="1" applyFill="1" applyBorder="1" applyAlignment="1" applyProtection="1">
      <alignment horizontal="right"/>
    </xf>
    <xf numFmtId="0" fontId="1" fillId="0" borderId="25" xfId="0" applyFont="1" applyFill="1" applyBorder="1" applyAlignment="1" applyProtection="1">
      <alignment horizontal="center" vertical="center"/>
    </xf>
    <xf numFmtId="0" fontId="1" fillId="0" borderId="26" xfId="0" applyFont="1" applyFill="1" applyBorder="1" applyAlignment="1" applyProtection="1">
      <alignment horizontal="center" vertical="center"/>
    </xf>
    <xf numFmtId="0" fontId="1" fillId="0" borderId="27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/>
    </xf>
    <xf numFmtId="0" fontId="3" fillId="0" borderId="26" xfId="0" applyFont="1" applyFill="1" applyBorder="1" applyAlignment="1" applyProtection="1">
      <alignment horizontal="center"/>
    </xf>
    <xf numFmtId="0" fontId="3" fillId="0" borderId="27" xfId="0" applyFont="1" applyFill="1" applyBorder="1" applyAlignment="1" applyProtection="1">
      <alignment horizontal="center"/>
    </xf>
    <xf numFmtId="0" fontId="1" fillId="0" borderId="25" xfId="0" applyFont="1" applyFill="1" applyBorder="1" applyAlignment="1" applyProtection="1">
      <alignment horizontal="center"/>
      <protection locked="0"/>
    </xf>
    <xf numFmtId="0" fontId="1" fillId="0" borderId="26" xfId="0" applyFont="1" applyFill="1" applyBorder="1" applyAlignment="1" applyProtection="1">
      <alignment horizontal="center"/>
      <protection locked="0"/>
    </xf>
    <xf numFmtId="0" fontId="1" fillId="0" borderId="27" xfId="0" applyFont="1" applyFill="1" applyBorder="1" applyAlignment="1" applyProtection="1">
      <alignment horizontal="center"/>
      <protection locked="0"/>
    </xf>
    <xf numFmtId="0" fontId="1" fillId="0" borderId="25" xfId="0" applyFont="1" applyFill="1" applyBorder="1" applyAlignment="1" applyProtection="1">
      <alignment horizontal="center"/>
    </xf>
    <xf numFmtId="0" fontId="1" fillId="0" borderId="26" xfId="0" applyFont="1" applyFill="1" applyBorder="1" applyAlignment="1" applyProtection="1">
      <alignment horizontal="center"/>
    </xf>
    <xf numFmtId="0" fontId="1" fillId="0" borderId="27" xfId="0" applyFont="1" applyFill="1" applyBorder="1" applyAlignment="1" applyProtection="1">
      <alignment horizontal="center"/>
    </xf>
    <xf numFmtId="0" fontId="0" fillId="0" borderId="19" xfId="0" applyFill="1" applyBorder="1" applyAlignment="1" applyProtection="1">
      <alignment horizontal="center" vertical="center"/>
      <protection hidden="1"/>
    </xf>
    <xf numFmtId="0" fontId="0" fillId="0" borderId="30" xfId="0" applyFill="1" applyBorder="1" applyAlignment="1" applyProtection="1">
      <alignment horizontal="center" vertical="center"/>
      <protection hidden="1"/>
    </xf>
    <xf numFmtId="0" fontId="0" fillId="0" borderId="29" xfId="0" applyFill="1" applyBorder="1" applyAlignment="1" applyProtection="1">
      <alignment horizontal="center" vertical="center"/>
      <protection hidden="1"/>
    </xf>
    <xf numFmtId="0" fontId="0" fillId="0" borderId="31" xfId="0" applyFill="1" applyBorder="1" applyAlignment="1" applyProtection="1">
      <alignment horizontal="center" vertical="center"/>
      <protection hidden="1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left" vertical="center" wrapText="1"/>
    </xf>
    <xf numFmtId="0" fontId="5" fillId="0" borderId="14" xfId="0" applyFont="1" applyFill="1" applyBorder="1" applyAlignment="1" applyProtection="1">
      <alignment horizontal="left" vertical="center" wrapText="1"/>
    </xf>
    <xf numFmtId="0" fontId="0" fillId="8" borderId="25" xfId="0" applyFill="1" applyBorder="1" applyAlignment="1" applyProtection="1">
      <alignment horizontal="center"/>
    </xf>
    <xf numFmtId="0" fontId="0" fillId="8" borderId="26" xfId="0" applyFill="1" applyBorder="1" applyAlignment="1" applyProtection="1">
      <alignment horizontal="center"/>
    </xf>
    <xf numFmtId="0" fontId="0" fillId="8" borderId="27" xfId="0" applyFill="1" applyBorder="1" applyAlignment="1" applyProtection="1">
      <alignment horizontal="center"/>
    </xf>
    <xf numFmtId="0" fontId="1" fillId="0" borderId="25" xfId="0" applyFont="1" applyFill="1" applyBorder="1" applyAlignment="1" applyProtection="1">
      <alignment horizontal="center"/>
      <protection hidden="1"/>
    </xf>
    <xf numFmtId="0" fontId="1" fillId="0" borderId="26" xfId="0" applyFont="1" applyFill="1" applyBorder="1" applyAlignment="1" applyProtection="1">
      <alignment horizontal="center"/>
      <protection hidden="1"/>
    </xf>
    <xf numFmtId="0" fontId="1" fillId="0" borderId="27" xfId="0" applyFont="1" applyFill="1" applyBorder="1" applyAlignment="1" applyProtection="1">
      <alignment horizontal="center"/>
      <protection hidden="1"/>
    </xf>
    <xf numFmtId="0" fontId="0" fillId="0" borderId="28" xfId="0" applyFill="1" applyBorder="1" applyAlignment="1" applyProtection="1">
      <alignment horizontal="center" vertical="center"/>
      <protection hidden="1"/>
    </xf>
    <xf numFmtId="0" fontId="0" fillId="0" borderId="42" xfId="0" applyFill="1" applyBorder="1" applyAlignment="1" applyProtection="1">
      <alignment horizontal="center" vertical="center"/>
      <protection hidden="1"/>
    </xf>
    <xf numFmtId="14" fontId="0" fillId="0" borderId="1" xfId="0" applyNumberFormat="1" applyBorder="1" applyAlignment="1">
      <alignment horizontal="right"/>
    </xf>
  </cellXfs>
  <cellStyles count="1">
    <cellStyle name="Normal" xfId="0" builtinId="0"/>
  </cellStyles>
  <dxfs count="24"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FCCFF"/>
      <color rgb="FFF99107"/>
      <color rgb="FFFFB9B9"/>
      <color rgb="FFD9B7FB"/>
      <color rgb="FFFF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289560</xdr:colOff>
          <xdr:row>0</xdr:row>
          <xdr:rowOff>45720</xdr:rowOff>
        </xdr:from>
        <xdr:to>
          <xdr:col>2</xdr:col>
          <xdr:colOff>800100</xdr:colOff>
          <xdr:row>3</xdr:row>
          <xdr:rowOff>121920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44824</xdr:colOff>
      <xdr:row>1</xdr:row>
      <xdr:rowOff>22410</xdr:rowOff>
    </xdr:from>
    <xdr:to>
      <xdr:col>14</xdr:col>
      <xdr:colOff>44823</xdr:colOff>
      <xdr:row>10</xdr:row>
      <xdr:rowOff>21988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643" t="31638" r="24180" b="41954"/>
        <a:stretch/>
      </xdr:blipFill>
      <xdr:spPr>
        <a:xfrm>
          <a:off x="6544236" y="224116"/>
          <a:ext cx="6667499" cy="2207137"/>
        </a:xfrm>
        <a:prstGeom prst="rect">
          <a:avLst/>
        </a:prstGeom>
      </xdr:spPr>
    </xdr:pic>
    <xdr:clientData/>
  </xdr:twoCellAnchor>
  <xdr:twoCellAnchor editAs="oneCell">
    <xdr:from>
      <xdr:col>3</xdr:col>
      <xdr:colOff>56030</xdr:colOff>
      <xdr:row>10</xdr:row>
      <xdr:rowOff>134470</xdr:rowOff>
    </xdr:from>
    <xdr:to>
      <xdr:col>14</xdr:col>
      <xdr:colOff>112059</xdr:colOff>
      <xdr:row>27</xdr:row>
      <xdr:rowOff>145677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5442" y="2543735"/>
          <a:ext cx="6723529" cy="3877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2"/>
  <sheetViews>
    <sheetView showGridLines="0" tabSelected="1" zoomScale="85" zoomScaleNormal="85" workbookViewId="0">
      <pane xSplit="3" ySplit="7" topLeftCell="Z8" activePane="bottomRight" state="frozen"/>
      <selection pane="topRight" activeCell="B1" sqref="B1"/>
      <selection pane="bottomLeft" activeCell="A9" sqref="A9"/>
      <selection pane="bottomRight" activeCell="AA9" sqref="AA9"/>
    </sheetView>
  </sheetViews>
  <sheetFormatPr baseColWidth="10" defaultColWidth="11.44140625" defaultRowHeight="14.4" x14ac:dyDescent="0.3"/>
  <cols>
    <col min="1" max="1" width="4.88671875" bestFit="1" customWidth="1"/>
    <col min="2" max="2" width="20.33203125" customWidth="1"/>
    <col min="3" max="3" width="18.109375" customWidth="1"/>
    <col min="4" max="4" width="14.88671875" customWidth="1"/>
    <col min="5" max="5" width="19.33203125" bestFit="1" customWidth="1"/>
    <col min="6" max="6" width="25" customWidth="1"/>
    <col min="7" max="7" width="3.88671875" customWidth="1"/>
    <col min="8" max="8" width="4.109375" customWidth="1"/>
    <col min="9" max="9" width="4.6640625" customWidth="1"/>
    <col min="10" max="10" width="10.6640625" customWidth="1"/>
    <col min="11" max="11" width="15" bestFit="1" customWidth="1"/>
    <col min="12" max="12" width="20.44140625" customWidth="1"/>
    <col min="13" max="13" width="15.88671875" customWidth="1"/>
    <col min="14" max="14" width="5.109375" customWidth="1"/>
    <col min="15" max="15" width="5.33203125" customWidth="1"/>
    <col min="16" max="16" width="4.6640625" customWidth="1"/>
    <col min="17" max="17" width="11.6640625" customWidth="1"/>
    <col min="18" max="18" width="15.33203125" bestFit="1" customWidth="1"/>
    <col min="19" max="19" width="16" customWidth="1"/>
    <col min="20" max="20" width="7.33203125" bestFit="1" customWidth="1"/>
    <col min="21" max="21" width="12.44140625" bestFit="1" customWidth="1"/>
    <col min="22" max="22" width="11.6640625" bestFit="1" customWidth="1"/>
    <col min="23" max="23" width="18.6640625" bestFit="1" customWidth="1"/>
    <col min="24" max="24" width="9.5546875" bestFit="1" customWidth="1"/>
    <col min="25" max="25" width="21" bestFit="1" customWidth="1"/>
    <col min="26" max="26" width="16.109375" customWidth="1"/>
    <col min="27" max="27" width="16.44140625" bestFit="1" customWidth="1"/>
    <col min="28" max="28" width="18.6640625" bestFit="1" customWidth="1"/>
  </cols>
  <sheetData>
    <row r="1" spans="1:28" x14ac:dyDescent="0.3">
      <c r="A1" s="118"/>
      <c r="B1" s="119"/>
      <c r="C1" s="119"/>
      <c r="D1" s="131" t="s">
        <v>0</v>
      </c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3"/>
      <c r="Y1" s="27" t="s">
        <v>1</v>
      </c>
      <c r="Z1" s="152" t="s">
        <v>187</v>
      </c>
      <c r="AA1" s="152"/>
      <c r="AB1" s="153"/>
    </row>
    <row r="2" spans="1:28" x14ac:dyDescent="0.3">
      <c r="A2" s="120"/>
      <c r="B2" s="121"/>
      <c r="C2" s="121"/>
      <c r="D2" s="134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6"/>
      <c r="Y2" s="28" t="s">
        <v>2</v>
      </c>
      <c r="Z2" s="154">
        <v>1</v>
      </c>
      <c r="AA2" s="154"/>
      <c r="AB2" s="155"/>
    </row>
    <row r="3" spans="1:28" x14ac:dyDescent="0.3">
      <c r="A3" s="120"/>
      <c r="B3" s="121"/>
      <c r="C3" s="121"/>
      <c r="D3" s="134" t="s">
        <v>3</v>
      </c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6"/>
      <c r="Y3" s="28" t="s">
        <v>4</v>
      </c>
      <c r="Z3" s="194">
        <v>42486</v>
      </c>
      <c r="AA3" s="154"/>
      <c r="AB3" s="155"/>
    </row>
    <row r="4" spans="1:28" ht="15" thickBot="1" x14ac:dyDescent="0.35">
      <c r="A4" s="122"/>
      <c r="B4" s="123"/>
      <c r="C4" s="123"/>
      <c r="D4" s="140" t="s">
        <v>5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2"/>
      <c r="Y4" s="29" t="s">
        <v>6</v>
      </c>
      <c r="Z4" s="156">
        <v>1</v>
      </c>
      <c r="AA4" s="156"/>
      <c r="AB4" s="157"/>
    </row>
    <row r="5" spans="1:28" ht="15" thickBot="1" x14ac:dyDescent="0.35"/>
    <row r="6" spans="1:28" s="1" customFormat="1" ht="28.5" customHeight="1" x14ac:dyDescent="0.3">
      <c r="A6" s="158" t="s">
        <v>7</v>
      </c>
      <c r="B6" s="159"/>
      <c r="C6" s="159"/>
      <c r="D6" s="159"/>
      <c r="E6" s="159"/>
      <c r="F6" s="159"/>
      <c r="G6" s="130" t="s">
        <v>8</v>
      </c>
      <c r="H6" s="130"/>
      <c r="I6" s="130"/>
      <c r="J6" s="130"/>
      <c r="K6" s="150" t="s">
        <v>9</v>
      </c>
      <c r="L6" s="151"/>
      <c r="M6" s="151"/>
      <c r="N6" s="146" t="s">
        <v>10</v>
      </c>
      <c r="O6" s="146"/>
      <c r="P6" s="146"/>
      <c r="Q6" s="146"/>
      <c r="R6" s="145" t="s">
        <v>155</v>
      </c>
      <c r="S6" s="145"/>
      <c r="T6" s="145"/>
      <c r="U6" s="145"/>
      <c r="V6" s="145"/>
      <c r="W6" s="145"/>
      <c r="X6" s="143" t="s">
        <v>154</v>
      </c>
      <c r="Y6" s="143"/>
      <c r="Z6" s="143"/>
      <c r="AA6" s="143"/>
      <c r="AB6" s="144"/>
    </row>
    <row r="7" spans="1:28" ht="74.400000000000006" thickBot="1" x14ac:dyDescent="0.35">
      <c r="A7" s="6" t="s">
        <v>11</v>
      </c>
      <c r="B7" s="4" t="s">
        <v>12</v>
      </c>
      <c r="C7" s="4" t="s">
        <v>13</v>
      </c>
      <c r="D7" s="52" t="s">
        <v>14</v>
      </c>
      <c r="E7" s="30" t="s">
        <v>15</v>
      </c>
      <c r="F7" s="4" t="s">
        <v>153</v>
      </c>
      <c r="G7" s="7" t="s">
        <v>16</v>
      </c>
      <c r="H7" s="7" t="s">
        <v>17</v>
      </c>
      <c r="I7" s="7" t="s">
        <v>18</v>
      </c>
      <c r="J7" s="7" t="s">
        <v>19</v>
      </c>
      <c r="K7" s="31" t="s">
        <v>20</v>
      </c>
      <c r="L7" s="32" t="s">
        <v>185</v>
      </c>
      <c r="M7" s="32" t="s">
        <v>184</v>
      </c>
      <c r="N7" s="8" t="s">
        <v>16</v>
      </c>
      <c r="O7" s="8" t="s">
        <v>17</v>
      </c>
      <c r="P7" s="8" t="s">
        <v>18</v>
      </c>
      <c r="Q7" s="8" t="s">
        <v>19</v>
      </c>
      <c r="R7" s="33" t="s">
        <v>21</v>
      </c>
      <c r="S7" s="33" t="s">
        <v>151</v>
      </c>
      <c r="T7" s="34" t="s">
        <v>22</v>
      </c>
      <c r="U7" s="33" t="s">
        <v>23</v>
      </c>
      <c r="V7" s="34" t="s">
        <v>24</v>
      </c>
      <c r="W7" s="34" t="s">
        <v>149</v>
      </c>
      <c r="X7" s="35" t="s">
        <v>26</v>
      </c>
      <c r="Y7" s="9" t="s">
        <v>143</v>
      </c>
      <c r="Z7" s="9" t="s">
        <v>150</v>
      </c>
      <c r="AA7" s="9" t="s">
        <v>152</v>
      </c>
      <c r="AB7" s="10" t="s">
        <v>25</v>
      </c>
    </row>
    <row r="8" spans="1:28" ht="43.5" customHeight="1" x14ac:dyDescent="0.3">
      <c r="A8" s="124">
        <v>1</v>
      </c>
      <c r="B8" s="127"/>
      <c r="C8" s="127"/>
      <c r="D8" s="66"/>
      <c r="E8" s="67"/>
      <c r="F8" s="147" t="s">
        <v>157</v>
      </c>
      <c r="G8" s="127"/>
      <c r="H8" s="127"/>
      <c r="I8" s="137">
        <f>+G8*H8</f>
        <v>0</v>
      </c>
      <c r="J8" s="115" t="str">
        <f t="shared" ref="J8" si="0">IF(AND(I8&lt;=10,I8&gt;=5),"BAJO",IF(AND(I8&lt;=25,I8&gt;=15),"MODERADO",IF(AND(I8&lt;=50,I8&gt;=30),"ALTO",IF(AND(I8&lt;=100,I8&gt;=60),"EXTREMA","0"))))</f>
        <v>0</v>
      </c>
      <c r="K8" s="23"/>
      <c r="L8" s="23"/>
      <c r="M8" s="49">
        <f>+Controles!C14</f>
        <v>0</v>
      </c>
      <c r="N8" s="127"/>
      <c r="O8" s="127"/>
      <c r="P8" s="137">
        <f>+N8*O8</f>
        <v>0</v>
      </c>
      <c r="Q8" s="115" t="str">
        <f>IF(AND(P8&lt;=10,P8&gt;=5),"BAJO",IF(AND(P8&lt;=25,P8&gt;=15),"MODERADO",IF(AND(P8&lt;=50,P8&gt;=30),"ALTO",IF(AND(P8&lt;=100,P8&gt;=60),"EXTREMA","0"))))</f>
        <v>0</v>
      </c>
      <c r="R8" s="14"/>
      <c r="S8" s="14"/>
      <c r="T8" s="14"/>
      <c r="U8" s="26"/>
      <c r="V8" s="14"/>
      <c r="W8" s="14"/>
      <c r="X8" s="14"/>
      <c r="Y8" s="17"/>
      <c r="Z8" s="17"/>
      <c r="AA8" s="17"/>
      <c r="AB8" s="18"/>
    </row>
    <row r="9" spans="1:28" ht="43.5" customHeight="1" x14ac:dyDescent="0.3">
      <c r="A9" s="125"/>
      <c r="B9" s="128"/>
      <c r="C9" s="128"/>
      <c r="D9" s="19"/>
      <c r="E9" s="68"/>
      <c r="F9" s="148"/>
      <c r="G9" s="128"/>
      <c r="H9" s="128"/>
      <c r="I9" s="138"/>
      <c r="J9" s="116"/>
      <c r="K9" s="24"/>
      <c r="L9" s="24"/>
      <c r="M9" s="50">
        <f>+Controles!D14</f>
        <v>0</v>
      </c>
      <c r="N9" s="128"/>
      <c r="O9" s="128"/>
      <c r="P9" s="138"/>
      <c r="Q9" s="116"/>
      <c r="R9" s="15"/>
      <c r="S9" s="15"/>
      <c r="T9" s="15"/>
      <c r="U9" s="15"/>
      <c r="V9" s="15"/>
      <c r="W9" s="15"/>
      <c r="X9" s="15"/>
      <c r="Y9" s="19"/>
      <c r="Z9" s="19"/>
      <c r="AA9" s="19"/>
      <c r="AB9" s="20"/>
    </row>
    <row r="10" spans="1:28" ht="43.5" customHeight="1" x14ac:dyDescent="0.3">
      <c r="A10" s="125"/>
      <c r="B10" s="128"/>
      <c r="C10" s="128"/>
      <c r="D10" s="19"/>
      <c r="E10" s="68"/>
      <c r="F10" s="148"/>
      <c r="G10" s="128"/>
      <c r="H10" s="128"/>
      <c r="I10" s="138"/>
      <c r="J10" s="116"/>
      <c r="K10" s="24"/>
      <c r="L10" s="24"/>
      <c r="M10" s="50">
        <f>+Controles!E14</f>
        <v>0</v>
      </c>
      <c r="N10" s="128"/>
      <c r="O10" s="128"/>
      <c r="P10" s="138"/>
      <c r="Q10" s="116"/>
      <c r="R10" s="15"/>
      <c r="S10" s="15"/>
      <c r="T10" s="15"/>
      <c r="U10" s="15"/>
      <c r="V10" s="15"/>
      <c r="W10" s="15"/>
      <c r="X10" s="15"/>
      <c r="Y10" s="19"/>
      <c r="Z10" s="19"/>
      <c r="AA10" s="19"/>
      <c r="AB10" s="20"/>
    </row>
    <row r="11" spans="1:28" ht="43.5" customHeight="1" x14ac:dyDescent="0.3">
      <c r="A11" s="125"/>
      <c r="B11" s="128"/>
      <c r="C11" s="128"/>
      <c r="D11" s="19"/>
      <c r="E11" s="68"/>
      <c r="F11" s="148"/>
      <c r="G11" s="128"/>
      <c r="H11" s="128"/>
      <c r="I11" s="138"/>
      <c r="J11" s="116"/>
      <c r="K11" s="24"/>
      <c r="L11" s="24"/>
      <c r="M11" s="50">
        <f>+Controles!F14</f>
        <v>0</v>
      </c>
      <c r="N11" s="128"/>
      <c r="O11" s="128"/>
      <c r="P11" s="138"/>
      <c r="Q11" s="116"/>
      <c r="R11" s="15"/>
      <c r="S11" s="15"/>
      <c r="T11" s="15"/>
      <c r="U11" s="15"/>
      <c r="V11" s="15"/>
      <c r="W11" s="15"/>
      <c r="X11" s="15"/>
      <c r="Y11" s="19"/>
      <c r="Z11" s="19"/>
      <c r="AA11" s="19"/>
      <c r="AB11" s="20"/>
    </row>
    <row r="12" spans="1:28" ht="43.5" customHeight="1" thickBot="1" x14ac:dyDescent="0.35">
      <c r="A12" s="126"/>
      <c r="B12" s="129"/>
      <c r="C12" s="129"/>
      <c r="D12" s="70" t="s">
        <v>159</v>
      </c>
      <c r="E12" s="69"/>
      <c r="F12" s="149"/>
      <c r="G12" s="129"/>
      <c r="H12" s="129"/>
      <c r="I12" s="139"/>
      <c r="J12" s="117"/>
      <c r="K12" s="25"/>
      <c r="L12" s="25"/>
      <c r="M12" s="51">
        <f>+Controles!G14</f>
        <v>0</v>
      </c>
      <c r="N12" s="129"/>
      <c r="O12" s="129"/>
      <c r="P12" s="139"/>
      <c r="Q12" s="117"/>
      <c r="R12" s="16"/>
      <c r="S12" s="16"/>
      <c r="T12" s="16"/>
      <c r="U12" s="16"/>
      <c r="V12" s="16"/>
      <c r="W12" s="16"/>
      <c r="X12" s="16"/>
      <c r="Y12" s="21"/>
      <c r="Z12" s="21"/>
      <c r="AA12" s="21"/>
      <c r="AB12" s="22"/>
    </row>
    <row r="13" spans="1:28" ht="43.5" customHeight="1" x14ac:dyDescent="0.3">
      <c r="A13" s="124">
        <v>2</v>
      </c>
      <c r="B13" s="127"/>
      <c r="C13" s="127"/>
      <c r="D13" s="66"/>
      <c r="E13" s="67"/>
      <c r="F13" s="147" t="s">
        <v>157</v>
      </c>
      <c r="G13" s="127"/>
      <c r="H13" s="127"/>
      <c r="I13" s="137">
        <f t="shared" ref="I13" si="1">+G13*H13</f>
        <v>0</v>
      </c>
      <c r="J13" s="115" t="str">
        <f t="shared" ref="J13:J28" si="2">IF(AND(I13&lt;=10,I13&gt;=5),"BAJO",IF(AND(I13&lt;=25,I13&gt;=15),"MODERADO",IF(AND(I13&lt;=50,I13&gt;=30),"ALTO",IF(AND(I13&lt;=100,I13&gt;=60),"EXTREMA","0"))))</f>
        <v>0</v>
      </c>
      <c r="K13" s="23"/>
      <c r="L13" s="23"/>
      <c r="M13" s="49">
        <f>+Controles!C28</f>
        <v>0</v>
      </c>
      <c r="N13" s="127"/>
      <c r="O13" s="127"/>
      <c r="P13" s="137">
        <f t="shared" ref="P13" si="3">+N13*O13</f>
        <v>0</v>
      </c>
      <c r="Q13" s="115" t="str">
        <f t="shared" ref="Q13" si="4">IF(AND(P13&lt;=10,P13&gt;=5),"BAJO",IF(AND(P13&lt;=25,P13&gt;=15),"MODERADO",IF(AND(P13&lt;=50,P13&gt;=30),"ALTO",IF(AND(P13&lt;=100,P13&gt;=60),"EXTREMA","0"))))</f>
        <v>0</v>
      </c>
      <c r="R13" s="14"/>
      <c r="S13" s="14"/>
      <c r="T13" s="14"/>
      <c r="U13" s="26"/>
      <c r="V13" s="14"/>
      <c r="W13" s="14"/>
      <c r="X13" s="14"/>
      <c r="Y13" s="17"/>
      <c r="Z13" s="17"/>
      <c r="AA13" s="17"/>
      <c r="AB13" s="18"/>
    </row>
    <row r="14" spans="1:28" ht="43.5" customHeight="1" x14ac:dyDescent="0.3">
      <c r="A14" s="125"/>
      <c r="B14" s="128"/>
      <c r="C14" s="128"/>
      <c r="D14" s="19"/>
      <c r="E14" s="68"/>
      <c r="F14" s="148"/>
      <c r="G14" s="128"/>
      <c r="H14" s="128"/>
      <c r="I14" s="138"/>
      <c r="J14" s="116"/>
      <c r="K14" s="24"/>
      <c r="L14" s="24"/>
      <c r="M14" s="50">
        <f>+Controles!D28</f>
        <v>0</v>
      </c>
      <c r="N14" s="128"/>
      <c r="O14" s="128"/>
      <c r="P14" s="138"/>
      <c r="Q14" s="116"/>
      <c r="R14" s="15"/>
      <c r="S14" s="15"/>
      <c r="T14" s="15"/>
      <c r="U14" s="15"/>
      <c r="V14" s="15"/>
      <c r="W14" s="15"/>
      <c r="X14" s="15"/>
      <c r="Y14" s="19"/>
      <c r="Z14" s="19"/>
      <c r="AA14" s="19"/>
      <c r="AB14" s="20"/>
    </row>
    <row r="15" spans="1:28" ht="43.5" customHeight="1" x14ac:dyDescent="0.3">
      <c r="A15" s="125"/>
      <c r="B15" s="128"/>
      <c r="C15" s="128"/>
      <c r="D15" s="19"/>
      <c r="E15" s="68"/>
      <c r="F15" s="148"/>
      <c r="G15" s="128"/>
      <c r="H15" s="128"/>
      <c r="I15" s="138"/>
      <c r="J15" s="116"/>
      <c r="K15" s="24"/>
      <c r="L15" s="24"/>
      <c r="M15" s="50">
        <f>+Controles!E28</f>
        <v>0</v>
      </c>
      <c r="N15" s="128"/>
      <c r="O15" s="128"/>
      <c r="P15" s="138"/>
      <c r="Q15" s="116"/>
      <c r="R15" s="15"/>
      <c r="S15" s="15"/>
      <c r="T15" s="15"/>
      <c r="U15" s="15"/>
      <c r="V15" s="15"/>
      <c r="W15" s="15"/>
      <c r="X15" s="15"/>
      <c r="Y15" s="19"/>
      <c r="Z15" s="19"/>
      <c r="AA15" s="19"/>
      <c r="AB15" s="20"/>
    </row>
    <row r="16" spans="1:28" ht="43.5" customHeight="1" x14ac:dyDescent="0.3">
      <c r="A16" s="125"/>
      <c r="B16" s="128"/>
      <c r="C16" s="128"/>
      <c r="D16" s="19"/>
      <c r="E16" s="68"/>
      <c r="F16" s="148"/>
      <c r="G16" s="128"/>
      <c r="H16" s="128"/>
      <c r="I16" s="138"/>
      <c r="J16" s="116"/>
      <c r="K16" s="24"/>
      <c r="L16" s="24"/>
      <c r="M16" s="50">
        <f>+Controles!F28</f>
        <v>0</v>
      </c>
      <c r="N16" s="128"/>
      <c r="O16" s="128"/>
      <c r="P16" s="138"/>
      <c r="Q16" s="116"/>
      <c r="R16" s="15"/>
      <c r="S16" s="15"/>
      <c r="T16" s="15"/>
      <c r="U16" s="15"/>
      <c r="V16" s="15"/>
      <c r="W16" s="15"/>
      <c r="X16" s="15"/>
      <c r="Y16" s="19"/>
      <c r="Z16" s="19"/>
      <c r="AA16" s="19"/>
      <c r="AB16" s="20"/>
    </row>
    <row r="17" spans="1:28" ht="43.5" customHeight="1" thickBot="1" x14ac:dyDescent="0.35">
      <c r="A17" s="126"/>
      <c r="B17" s="129"/>
      <c r="C17" s="129"/>
      <c r="D17" s="70" t="s">
        <v>159</v>
      </c>
      <c r="E17" s="69"/>
      <c r="F17" s="149"/>
      <c r="G17" s="129"/>
      <c r="H17" s="129"/>
      <c r="I17" s="139"/>
      <c r="J17" s="117"/>
      <c r="K17" s="25"/>
      <c r="L17" s="25"/>
      <c r="M17" s="51">
        <f>+Controles!G28</f>
        <v>0</v>
      </c>
      <c r="N17" s="129"/>
      <c r="O17" s="129"/>
      <c r="P17" s="139"/>
      <c r="Q17" s="117"/>
      <c r="R17" s="16"/>
      <c r="S17" s="16"/>
      <c r="T17" s="16"/>
      <c r="U17" s="16"/>
      <c r="V17" s="16"/>
      <c r="W17" s="16"/>
      <c r="X17" s="16"/>
      <c r="Y17" s="21"/>
      <c r="Z17" s="21"/>
      <c r="AA17" s="21"/>
      <c r="AB17" s="22"/>
    </row>
    <row r="18" spans="1:28" ht="43.5" customHeight="1" x14ac:dyDescent="0.3">
      <c r="A18" s="124">
        <v>3</v>
      </c>
      <c r="B18" s="127"/>
      <c r="C18" s="127"/>
      <c r="D18" s="66"/>
      <c r="E18" s="67"/>
      <c r="F18" s="147" t="s">
        <v>157</v>
      </c>
      <c r="G18" s="127"/>
      <c r="H18" s="127"/>
      <c r="I18" s="137">
        <f>+G18*H18</f>
        <v>0</v>
      </c>
      <c r="J18" s="115" t="str">
        <f t="shared" si="2"/>
        <v>0</v>
      </c>
      <c r="K18" s="23"/>
      <c r="L18" s="23"/>
      <c r="M18" s="49">
        <f>+Controles!C42</f>
        <v>0</v>
      </c>
      <c r="N18" s="127"/>
      <c r="O18" s="127"/>
      <c r="P18" s="137">
        <f t="shared" ref="P18" si="5">+N18*O18</f>
        <v>0</v>
      </c>
      <c r="Q18" s="115" t="str">
        <f t="shared" ref="Q18" si="6">IF(AND(P18&lt;=10,P18&gt;=5),"BAJO",IF(AND(P18&lt;=25,P18&gt;=15),"MODERADO",IF(AND(P18&lt;=50,P18&gt;=30),"ALTO",IF(AND(P18&lt;=100,P18&gt;=60),"EXTREMA","0"))))</f>
        <v>0</v>
      </c>
      <c r="R18" s="14"/>
      <c r="S18" s="14"/>
      <c r="T18" s="14"/>
      <c r="U18" s="26"/>
      <c r="V18" s="14"/>
      <c r="W18" s="14"/>
      <c r="X18" s="14"/>
      <c r="Y18" s="17"/>
      <c r="Z18" s="17"/>
      <c r="AA18" s="17"/>
      <c r="AB18" s="18"/>
    </row>
    <row r="19" spans="1:28" ht="43.5" customHeight="1" x14ac:dyDescent="0.3">
      <c r="A19" s="125"/>
      <c r="B19" s="128"/>
      <c r="C19" s="128"/>
      <c r="D19" s="19"/>
      <c r="E19" s="68"/>
      <c r="F19" s="148"/>
      <c r="G19" s="128"/>
      <c r="H19" s="128"/>
      <c r="I19" s="138"/>
      <c r="J19" s="116"/>
      <c r="K19" s="24"/>
      <c r="L19" s="24"/>
      <c r="M19" s="50">
        <f>+Controles!D42</f>
        <v>0</v>
      </c>
      <c r="N19" s="128"/>
      <c r="O19" s="128"/>
      <c r="P19" s="138"/>
      <c r="Q19" s="116"/>
      <c r="R19" s="15"/>
      <c r="S19" s="15"/>
      <c r="T19" s="15"/>
      <c r="U19" s="15"/>
      <c r="V19" s="15"/>
      <c r="W19" s="15"/>
      <c r="X19" s="15"/>
      <c r="Y19" s="19"/>
      <c r="Z19" s="19"/>
      <c r="AA19" s="19"/>
      <c r="AB19" s="20"/>
    </row>
    <row r="20" spans="1:28" ht="43.5" customHeight="1" x14ac:dyDescent="0.3">
      <c r="A20" s="125"/>
      <c r="B20" s="128"/>
      <c r="C20" s="128"/>
      <c r="D20" s="19"/>
      <c r="E20" s="68"/>
      <c r="F20" s="148"/>
      <c r="G20" s="128"/>
      <c r="H20" s="128"/>
      <c r="I20" s="138"/>
      <c r="J20" s="116"/>
      <c r="K20" s="24"/>
      <c r="L20" s="24"/>
      <c r="M20" s="50">
        <f>+Controles!E42</f>
        <v>0</v>
      </c>
      <c r="N20" s="128"/>
      <c r="O20" s="128"/>
      <c r="P20" s="138"/>
      <c r="Q20" s="116"/>
      <c r="R20" s="15"/>
      <c r="S20" s="15"/>
      <c r="T20" s="15"/>
      <c r="U20" s="15"/>
      <c r="V20" s="15"/>
      <c r="W20" s="15"/>
      <c r="X20" s="15"/>
      <c r="Y20" s="19"/>
      <c r="Z20" s="19"/>
      <c r="AA20" s="19"/>
      <c r="AB20" s="20"/>
    </row>
    <row r="21" spans="1:28" ht="43.5" customHeight="1" x14ac:dyDescent="0.3">
      <c r="A21" s="125"/>
      <c r="B21" s="128"/>
      <c r="C21" s="128"/>
      <c r="D21" s="19"/>
      <c r="E21" s="68"/>
      <c r="F21" s="148"/>
      <c r="G21" s="128"/>
      <c r="H21" s="128"/>
      <c r="I21" s="138"/>
      <c r="J21" s="116"/>
      <c r="K21" s="24"/>
      <c r="L21" s="24"/>
      <c r="M21" s="50">
        <f>+Controles!F42</f>
        <v>0</v>
      </c>
      <c r="N21" s="128"/>
      <c r="O21" s="128"/>
      <c r="P21" s="138"/>
      <c r="Q21" s="116"/>
      <c r="R21" s="15"/>
      <c r="S21" s="15"/>
      <c r="T21" s="15"/>
      <c r="U21" s="15"/>
      <c r="V21" s="15"/>
      <c r="W21" s="15"/>
      <c r="X21" s="15"/>
      <c r="Y21" s="19"/>
      <c r="Z21" s="19"/>
      <c r="AA21" s="19"/>
      <c r="AB21" s="20"/>
    </row>
    <row r="22" spans="1:28" ht="43.5" customHeight="1" thickBot="1" x14ac:dyDescent="0.35">
      <c r="A22" s="126"/>
      <c r="B22" s="129"/>
      <c r="C22" s="129"/>
      <c r="D22" s="70" t="s">
        <v>159</v>
      </c>
      <c r="E22" s="69"/>
      <c r="F22" s="149"/>
      <c r="G22" s="129"/>
      <c r="H22" s="129"/>
      <c r="I22" s="139"/>
      <c r="J22" s="117"/>
      <c r="K22" s="25"/>
      <c r="L22" s="25"/>
      <c r="M22" s="51">
        <f>+Controles!G42</f>
        <v>0</v>
      </c>
      <c r="N22" s="129"/>
      <c r="O22" s="129"/>
      <c r="P22" s="139"/>
      <c r="Q22" s="117"/>
      <c r="R22" s="16"/>
      <c r="S22" s="16"/>
      <c r="T22" s="16"/>
      <c r="U22" s="16"/>
      <c r="V22" s="16"/>
      <c r="W22" s="16"/>
      <c r="X22" s="16"/>
      <c r="Y22" s="21"/>
      <c r="Z22" s="21"/>
      <c r="AA22" s="21"/>
      <c r="AB22" s="22"/>
    </row>
    <row r="23" spans="1:28" ht="43.5" customHeight="1" x14ac:dyDescent="0.3">
      <c r="A23" s="124">
        <v>4</v>
      </c>
      <c r="B23" s="127"/>
      <c r="C23" s="127"/>
      <c r="D23" s="66"/>
      <c r="E23" s="67"/>
      <c r="F23" s="147" t="s">
        <v>157</v>
      </c>
      <c r="G23" s="127"/>
      <c r="H23" s="127"/>
      <c r="I23" s="137">
        <f>+G23*H23</f>
        <v>0</v>
      </c>
      <c r="J23" s="115" t="str">
        <f t="shared" si="2"/>
        <v>0</v>
      </c>
      <c r="K23" s="23"/>
      <c r="L23" s="23"/>
      <c r="M23" s="49">
        <f>+Controles!C56</f>
        <v>0</v>
      </c>
      <c r="N23" s="127"/>
      <c r="O23" s="127"/>
      <c r="P23" s="137">
        <f>+N23*O23</f>
        <v>0</v>
      </c>
      <c r="Q23" s="115" t="str">
        <f>IF(AND(P23&lt;=10,P23&gt;=5),"BAJO",IF(AND(P23&lt;=25,P23&gt;=15),"MODERADO",IF(AND(P23&lt;=50,P23&gt;=30),"ALTO",IF(AND(P23&lt;=100,P23&gt;=60),"EXTREMA","0"))))</f>
        <v>0</v>
      </c>
      <c r="R23" s="14"/>
      <c r="S23" s="14"/>
      <c r="T23" s="14"/>
      <c r="U23" s="26"/>
      <c r="V23" s="14"/>
      <c r="W23" s="14"/>
      <c r="X23" s="14"/>
      <c r="Y23" s="17"/>
      <c r="Z23" s="17"/>
      <c r="AA23" s="17"/>
      <c r="AB23" s="18"/>
    </row>
    <row r="24" spans="1:28" ht="43.5" customHeight="1" x14ac:dyDescent="0.3">
      <c r="A24" s="125"/>
      <c r="B24" s="128"/>
      <c r="C24" s="128"/>
      <c r="D24" s="19"/>
      <c r="E24" s="68"/>
      <c r="F24" s="148"/>
      <c r="G24" s="128"/>
      <c r="H24" s="128"/>
      <c r="I24" s="138"/>
      <c r="J24" s="116"/>
      <c r="K24" s="24"/>
      <c r="L24" s="24"/>
      <c r="M24" s="50">
        <f>+Controles!D56</f>
        <v>0</v>
      </c>
      <c r="N24" s="128"/>
      <c r="O24" s="128"/>
      <c r="P24" s="138"/>
      <c r="Q24" s="116"/>
      <c r="R24" s="15"/>
      <c r="S24" s="15"/>
      <c r="T24" s="15"/>
      <c r="U24" s="15"/>
      <c r="V24" s="15"/>
      <c r="W24" s="15"/>
      <c r="X24" s="15"/>
      <c r="Y24" s="19"/>
      <c r="Z24" s="19"/>
      <c r="AA24" s="19"/>
      <c r="AB24" s="20"/>
    </row>
    <row r="25" spans="1:28" ht="43.5" customHeight="1" x14ac:dyDescent="0.3">
      <c r="A25" s="125"/>
      <c r="B25" s="128"/>
      <c r="C25" s="128"/>
      <c r="D25" s="19"/>
      <c r="E25" s="68"/>
      <c r="F25" s="148"/>
      <c r="G25" s="128"/>
      <c r="H25" s="128"/>
      <c r="I25" s="138"/>
      <c r="J25" s="116"/>
      <c r="K25" s="24"/>
      <c r="L25" s="24"/>
      <c r="M25" s="50">
        <f>+Controles!E56</f>
        <v>0</v>
      </c>
      <c r="N25" s="128"/>
      <c r="O25" s="128"/>
      <c r="P25" s="138"/>
      <c r="Q25" s="116"/>
      <c r="R25" s="15"/>
      <c r="S25" s="15"/>
      <c r="T25" s="15"/>
      <c r="U25" s="15"/>
      <c r="V25" s="15"/>
      <c r="W25" s="15"/>
      <c r="X25" s="15"/>
      <c r="Y25" s="19"/>
      <c r="Z25" s="19"/>
      <c r="AA25" s="19"/>
      <c r="AB25" s="20"/>
    </row>
    <row r="26" spans="1:28" ht="43.5" customHeight="1" x14ac:dyDescent="0.3">
      <c r="A26" s="125"/>
      <c r="B26" s="128"/>
      <c r="C26" s="128"/>
      <c r="D26" s="19"/>
      <c r="E26" s="68"/>
      <c r="F26" s="148"/>
      <c r="G26" s="128"/>
      <c r="H26" s="128"/>
      <c r="I26" s="138"/>
      <c r="J26" s="116"/>
      <c r="K26" s="24"/>
      <c r="L26" s="24"/>
      <c r="M26" s="50">
        <f>+Controles!F56</f>
        <v>0</v>
      </c>
      <c r="N26" s="128"/>
      <c r="O26" s="128"/>
      <c r="P26" s="138"/>
      <c r="Q26" s="116"/>
      <c r="R26" s="15"/>
      <c r="S26" s="15"/>
      <c r="T26" s="15"/>
      <c r="U26" s="15"/>
      <c r="V26" s="15"/>
      <c r="W26" s="15"/>
      <c r="X26" s="15"/>
      <c r="Y26" s="19"/>
      <c r="Z26" s="19"/>
      <c r="AA26" s="19"/>
      <c r="AB26" s="20"/>
    </row>
    <row r="27" spans="1:28" ht="43.5" customHeight="1" thickBot="1" x14ac:dyDescent="0.35">
      <c r="A27" s="126"/>
      <c r="B27" s="129"/>
      <c r="C27" s="129"/>
      <c r="D27" s="70" t="s">
        <v>159</v>
      </c>
      <c r="E27" s="69"/>
      <c r="F27" s="149"/>
      <c r="G27" s="129"/>
      <c r="H27" s="129"/>
      <c r="I27" s="139"/>
      <c r="J27" s="117"/>
      <c r="K27" s="25"/>
      <c r="L27" s="25"/>
      <c r="M27" s="51">
        <f>+Controles!G56</f>
        <v>0</v>
      </c>
      <c r="N27" s="129"/>
      <c r="O27" s="129"/>
      <c r="P27" s="139"/>
      <c r="Q27" s="117"/>
      <c r="R27" s="16"/>
      <c r="S27" s="16"/>
      <c r="T27" s="16"/>
      <c r="U27" s="16"/>
      <c r="V27" s="16"/>
      <c r="W27" s="16"/>
      <c r="X27" s="16"/>
      <c r="Y27" s="21"/>
      <c r="Z27" s="21"/>
      <c r="AA27" s="21"/>
      <c r="AB27" s="22"/>
    </row>
    <row r="28" spans="1:28" ht="43.5" customHeight="1" x14ac:dyDescent="0.3">
      <c r="A28" s="124">
        <v>5</v>
      </c>
      <c r="B28" s="127"/>
      <c r="C28" s="127"/>
      <c r="D28" s="66"/>
      <c r="E28" s="67"/>
      <c r="F28" s="147" t="s">
        <v>157</v>
      </c>
      <c r="G28" s="127"/>
      <c r="H28" s="127"/>
      <c r="I28" s="137">
        <f>+G28*H28</f>
        <v>0</v>
      </c>
      <c r="J28" s="115" t="str">
        <f t="shared" si="2"/>
        <v>0</v>
      </c>
      <c r="K28" s="23"/>
      <c r="L28" s="23"/>
      <c r="M28" s="49">
        <f>+Controles!C70</f>
        <v>0</v>
      </c>
      <c r="N28" s="127"/>
      <c r="O28" s="127"/>
      <c r="P28" s="137">
        <f>+N28*O28</f>
        <v>0</v>
      </c>
      <c r="Q28" s="115" t="str">
        <f>IF(AND(P28&lt;=10,P28&gt;=5),"BAJO",IF(AND(P28&lt;=25,P28&gt;=15),"MODERADO",IF(AND(P28&lt;=50,P28&gt;=30),"ALTO",IF(AND(P28&lt;=100,P28&gt;=60),"EXTREMA","0"))))</f>
        <v>0</v>
      </c>
      <c r="R28" s="14"/>
      <c r="S28" s="14"/>
      <c r="T28" s="14"/>
      <c r="U28" s="26"/>
      <c r="V28" s="14"/>
      <c r="W28" s="14"/>
      <c r="X28" s="14"/>
      <c r="Y28" s="17"/>
      <c r="Z28" s="17"/>
      <c r="AA28" s="17"/>
      <c r="AB28" s="18"/>
    </row>
    <row r="29" spans="1:28" ht="43.5" customHeight="1" x14ac:dyDescent="0.3">
      <c r="A29" s="125"/>
      <c r="B29" s="128"/>
      <c r="C29" s="128"/>
      <c r="D29" s="19"/>
      <c r="E29" s="68"/>
      <c r="F29" s="148"/>
      <c r="G29" s="128"/>
      <c r="H29" s="128"/>
      <c r="I29" s="138"/>
      <c r="J29" s="116"/>
      <c r="K29" s="24"/>
      <c r="L29" s="24"/>
      <c r="M29" s="50">
        <f>+Controles!D70</f>
        <v>0</v>
      </c>
      <c r="N29" s="128"/>
      <c r="O29" s="128"/>
      <c r="P29" s="138"/>
      <c r="Q29" s="116"/>
      <c r="R29" s="15"/>
      <c r="S29" s="15"/>
      <c r="T29" s="15"/>
      <c r="U29" s="15"/>
      <c r="V29" s="15"/>
      <c r="W29" s="15"/>
      <c r="X29" s="15"/>
      <c r="Y29" s="19"/>
      <c r="Z29" s="19"/>
      <c r="AA29" s="19"/>
      <c r="AB29" s="20"/>
    </row>
    <row r="30" spans="1:28" ht="43.5" customHeight="1" x14ac:dyDescent="0.3">
      <c r="A30" s="125"/>
      <c r="B30" s="128"/>
      <c r="C30" s="128"/>
      <c r="D30" s="19"/>
      <c r="E30" s="68"/>
      <c r="F30" s="148"/>
      <c r="G30" s="128"/>
      <c r="H30" s="128"/>
      <c r="I30" s="138"/>
      <c r="J30" s="116"/>
      <c r="K30" s="24"/>
      <c r="L30" s="24"/>
      <c r="M30" s="50">
        <f>+Controles!E70</f>
        <v>0</v>
      </c>
      <c r="N30" s="128"/>
      <c r="O30" s="128"/>
      <c r="P30" s="138"/>
      <c r="Q30" s="116"/>
      <c r="R30" s="15"/>
      <c r="S30" s="15"/>
      <c r="T30" s="15"/>
      <c r="U30" s="15"/>
      <c r="V30" s="15"/>
      <c r="W30" s="15"/>
      <c r="X30" s="15"/>
      <c r="Y30" s="19"/>
      <c r="Z30" s="19"/>
      <c r="AA30" s="19"/>
      <c r="AB30" s="20"/>
    </row>
    <row r="31" spans="1:28" ht="43.5" customHeight="1" x14ac:dyDescent="0.3">
      <c r="A31" s="125"/>
      <c r="B31" s="128"/>
      <c r="C31" s="128"/>
      <c r="D31" s="19"/>
      <c r="E31" s="68"/>
      <c r="F31" s="148"/>
      <c r="G31" s="128"/>
      <c r="H31" s="128"/>
      <c r="I31" s="138"/>
      <c r="J31" s="116"/>
      <c r="K31" s="24"/>
      <c r="L31" s="24"/>
      <c r="M31" s="50">
        <f>+Controles!F70</f>
        <v>0</v>
      </c>
      <c r="N31" s="128"/>
      <c r="O31" s="128"/>
      <c r="P31" s="138"/>
      <c r="Q31" s="116"/>
      <c r="R31" s="15"/>
      <c r="S31" s="15"/>
      <c r="T31" s="15"/>
      <c r="U31" s="15"/>
      <c r="V31" s="15"/>
      <c r="W31" s="15"/>
      <c r="X31" s="15"/>
      <c r="Y31" s="19"/>
      <c r="Z31" s="19"/>
      <c r="AA31" s="19"/>
      <c r="AB31" s="20"/>
    </row>
    <row r="32" spans="1:28" ht="43.5" customHeight="1" thickBot="1" x14ac:dyDescent="0.35">
      <c r="A32" s="126"/>
      <c r="B32" s="129"/>
      <c r="C32" s="129"/>
      <c r="D32" s="70" t="s">
        <v>159</v>
      </c>
      <c r="E32" s="71"/>
      <c r="F32" s="149"/>
      <c r="G32" s="129"/>
      <c r="H32" s="129"/>
      <c r="I32" s="139"/>
      <c r="J32" s="117"/>
      <c r="K32" s="25"/>
      <c r="L32" s="25"/>
      <c r="M32" s="51">
        <f>+Controles!G70</f>
        <v>0</v>
      </c>
      <c r="N32" s="129"/>
      <c r="O32" s="129"/>
      <c r="P32" s="139"/>
      <c r="Q32" s="117"/>
      <c r="R32" s="16"/>
      <c r="S32" s="16"/>
      <c r="T32" s="16"/>
      <c r="U32" s="16"/>
      <c r="V32" s="16"/>
      <c r="W32" s="16"/>
      <c r="X32" s="16"/>
      <c r="Y32" s="21"/>
      <c r="Z32" s="21"/>
      <c r="AA32" s="21"/>
      <c r="AB32" s="22"/>
    </row>
  </sheetData>
  <sheetProtection insertColumns="0" insertRows="0" insertHyperlinks="0" deleteColumns="0" deleteRows="0"/>
  <mergeCells count="74">
    <mergeCell ref="B23:B27"/>
    <mergeCell ref="K6:M6"/>
    <mergeCell ref="Z1:AB1"/>
    <mergeCell ref="Z2:AB2"/>
    <mergeCell ref="Z3:AB3"/>
    <mergeCell ref="Z4:AB4"/>
    <mergeCell ref="A6:F6"/>
    <mergeCell ref="I23:I27"/>
    <mergeCell ref="C8:C12"/>
    <mergeCell ref="G8:G12"/>
    <mergeCell ref="H8:H12"/>
    <mergeCell ref="C18:C22"/>
    <mergeCell ref="G18:G22"/>
    <mergeCell ref="H18:H22"/>
    <mergeCell ref="N23:N27"/>
    <mergeCell ref="O23:O27"/>
    <mergeCell ref="I28:I32"/>
    <mergeCell ref="F28:F32"/>
    <mergeCell ref="F23:F27"/>
    <mergeCell ref="P23:P27"/>
    <mergeCell ref="G23:G27"/>
    <mergeCell ref="G28:G32"/>
    <mergeCell ref="H28:H32"/>
    <mergeCell ref="H23:H27"/>
    <mergeCell ref="O28:O32"/>
    <mergeCell ref="P28:P32"/>
    <mergeCell ref="N28:N32"/>
    <mergeCell ref="J23:J27"/>
    <mergeCell ref="J28:J32"/>
    <mergeCell ref="C28:C32"/>
    <mergeCell ref="C23:C27"/>
    <mergeCell ref="C13:C17"/>
    <mergeCell ref="G13:G17"/>
    <mergeCell ref="H13:H17"/>
    <mergeCell ref="F13:F17"/>
    <mergeCell ref="F18:F22"/>
    <mergeCell ref="Q18:Q22"/>
    <mergeCell ref="J13:J17"/>
    <mergeCell ref="I18:I22"/>
    <mergeCell ref="O18:O22"/>
    <mergeCell ref="P18:P22"/>
    <mergeCell ref="N18:N22"/>
    <mergeCell ref="Q13:Q17"/>
    <mergeCell ref="N13:N17"/>
    <mergeCell ref="O13:O17"/>
    <mergeCell ref="P13:P17"/>
    <mergeCell ref="I13:I17"/>
    <mergeCell ref="I8:I12"/>
    <mergeCell ref="D3:X3"/>
    <mergeCell ref="D4:X4"/>
    <mergeCell ref="X6:AB6"/>
    <mergeCell ref="R6:W6"/>
    <mergeCell ref="N6:Q6"/>
    <mergeCell ref="Q8:Q12"/>
    <mergeCell ref="N8:N12"/>
    <mergeCell ref="O8:O12"/>
    <mergeCell ref="P8:P12"/>
    <mergeCell ref="F8:F12"/>
    <mergeCell ref="Q23:Q27"/>
    <mergeCell ref="Q28:Q32"/>
    <mergeCell ref="A1:C4"/>
    <mergeCell ref="A8:A12"/>
    <mergeCell ref="A13:A17"/>
    <mergeCell ref="A18:A22"/>
    <mergeCell ref="A23:A27"/>
    <mergeCell ref="A28:A32"/>
    <mergeCell ref="B13:B17"/>
    <mergeCell ref="B18:B22"/>
    <mergeCell ref="B8:B12"/>
    <mergeCell ref="B28:B32"/>
    <mergeCell ref="G6:J6"/>
    <mergeCell ref="J8:J12"/>
    <mergeCell ref="J18:J22"/>
    <mergeCell ref="D1:X2"/>
  </mergeCells>
  <conditionalFormatting sqref="J8:J12">
    <cfRule type="containsText" dxfId="23" priority="37" operator="containsText" text="Alto">
      <formula>NOT(ISERROR(SEARCH("Alto",J8)))</formula>
    </cfRule>
    <cfRule type="containsText" dxfId="22" priority="42" operator="containsText" text="Extrema">
      <formula>NOT(ISERROR(SEARCH("Extrema",J8)))</formula>
    </cfRule>
    <cfRule type="containsText" dxfId="21" priority="44" operator="containsText" text="Bajo">
      <formula>NOT(ISERROR(SEARCH("Bajo",J8)))</formula>
    </cfRule>
    <cfRule type="containsText" dxfId="20" priority="45" operator="containsText" text="moderado">
      <formula>NOT(ISERROR(SEARCH("moderado",J8)))</formula>
    </cfRule>
  </conditionalFormatting>
  <conditionalFormatting sqref="Q8:Q32">
    <cfRule type="containsText" dxfId="19" priority="33" operator="containsText" text="Alto">
      <formula>NOT(ISERROR(SEARCH("Alto",Q8)))</formula>
    </cfRule>
    <cfRule type="containsText" dxfId="18" priority="34" operator="containsText" text="Extrema">
      <formula>NOT(ISERROR(SEARCH("Extrema",Q8)))</formula>
    </cfRule>
    <cfRule type="containsText" dxfId="17" priority="35" operator="containsText" text="Bajo">
      <formula>NOT(ISERROR(SEARCH("Bajo",Q8)))</formula>
    </cfRule>
    <cfRule type="containsText" dxfId="16" priority="36" operator="containsText" text="moderado">
      <formula>NOT(ISERROR(SEARCH("moderado",Q8)))</formula>
    </cfRule>
  </conditionalFormatting>
  <conditionalFormatting sqref="J13:J17">
    <cfRule type="containsText" dxfId="15" priority="29" operator="containsText" text="Alto">
      <formula>NOT(ISERROR(SEARCH("Alto",J13)))</formula>
    </cfRule>
    <cfRule type="containsText" dxfId="14" priority="30" operator="containsText" text="Extrema">
      <formula>NOT(ISERROR(SEARCH("Extrema",J13)))</formula>
    </cfRule>
    <cfRule type="containsText" dxfId="13" priority="31" operator="containsText" text="Bajo">
      <formula>NOT(ISERROR(SEARCH("Bajo",J13)))</formula>
    </cfRule>
    <cfRule type="containsText" dxfId="12" priority="32" operator="containsText" text="moderado">
      <formula>NOT(ISERROR(SEARCH("moderado",J13)))</formula>
    </cfRule>
  </conditionalFormatting>
  <conditionalFormatting sqref="J18:J22">
    <cfRule type="containsText" dxfId="11" priority="21" operator="containsText" text="Alto">
      <formula>NOT(ISERROR(SEARCH("Alto",J18)))</formula>
    </cfRule>
    <cfRule type="containsText" dxfId="10" priority="22" operator="containsText" text="Extrema">
      <formula>NOT(ISERROR(SEARCH("Extrema",J18)))</formula>
    </cfRule>
    <cfRule type="containsText" dxfId="9" priority="23" operator="containsText" text="Bajo">
      <formula>NOT(ISERROR(SEARCH("Bajo",J18)))</formula>
    </cfRule>
    <cfRule type="containsText" dxfId="8" priority="24" operator="containsText" text="moderado">
      <formula>NOT(ISERROR(SEARCH("moderado",J18)))</formula>
    </cfRule>
  </conditionalFormatting>
  <conditionalFormatting sqref="J23:J27">
    <cfRule type="containsText" dxfId="7" priority="13" operator="containsText" text="Alto">
      <formula>NOT(ISERROR(SEARCH("Alto",J23)))</formula>
    </cfRule>
    <cfRule type="containsText" dxfId="6" priority="14" operator="containsText" text="Extrema">
      <formula>NOT(ISERROR(SEARCH("Extrema",J23)))</formula>
    </cfRule>
    <cfRule type="containsText" dxfId="5" priority="15" operator="containsText" text="Bajo">
      <formula>NOT(ISERROR(SEARCH("Bajo",J23)))</formula>
    </cfRule>
    <cfRule type="containsText" dxfId="4" priority="16" operator="containsText" text="moderado">
      <formula>NOT(ISERROR(SEARCH("moderado",J23)))</formula>
    </cfRule>
  </conditionalFormatting>
  <conditionalFormatting sqref="J28:J32">
    <cfRule type="containsText" dxfId="3" priority="5" operator="containsText" text="Alto">
      <formula>NOT(ISERROR(SEARCH("Alto",J28)))</formula>
    </cfRule>
    <cfRule type="containsText" dxfId="2" priority="6" operator="containsText" text="Extrema">
      <formula>NOT(ISERROR(SEARCH("Extrema",J28)))</formula>
    </cfRule>
    <cfRule type="containsText" dxfId="1" priority="7" operator="containsText" text="Bajo">
      <formula>NOT(ISERROR(SEARCH("Bajo",J28)))</formula>
    </cfRule>
    <cfRule type="containsText" dxfId="0" priority="8" operator="containsText" text="moderado">
      <formula>NOT(ISERROR(SEARCH("moderado",J28)))</formula>
    </cfRule>
  </conditionalFormatting>
  <pageMargins left="0.7" right="0.7" top="0.75" bottom="0.75" header="0.3" footer="0.3"/>
  <pageSetup scale="4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8" r:id="rId4">
          <objectPr defaultSize="0" autoPict="0" r:id="rId5">
            <anchor moveWithCells="1" sizeWithCells="1">
              <from>
                <xdr:col>0</xdr:col>
                <xdr:colOff>289560</xdr:colOff>
                <xdr:row>0</xdr:row>
                <xdr:rowOff>45720</xdr:rowOff>
              </from>
              <to>
                <xdr:col>2</xdr:col>
                <xdr:colOff>800100</xdr:colOff>
                <xdr:row>3</xdr:row>
                <xdr:rowOff>121920</xdr:rowOff>
              </to>
            </anchor>
          </objectPr>
        </oleObject>
      </mc:Choice>
      <mc:Fallback>
        <oleObject progId="PBrush" shapeId="1028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Hoja1!$B$3:$B$7</xm:f>
          </x14:formula1>
          <xm:sqref>N8:N12 G8:G32</xm:sqref>
        </x14:dataValidation>
        <x14:dataValidation type="list" allowBlank="1" showInputMessage="1" showErrorMessage="1">
          <x14:formula1>
            <xm:f>Hoja1!$D$3:$D$8</xm:f>
          </x14:formula1>
          <xm:sqref>O13:O32</xm:sqref>
        </x14:dataValidation>
        <x14:dataValidation type="list" allowBlank="1" showInputMessage="1" showErrorMessage="1">
          <x14:formula1>
            <xm:f>Hoja1!$C$20</xm:f>
          </x14:formula1>
          <xm:sqref>L13:L32</xm:sqref>
        </x14:dataValidation>
        <x14:dataValidation type="list" allowBlank="1" showInputMessage="1" showErrorMessage="1">
          <x14:formula1>
            <xm:f>Hoja1!$B$3:$B$8</xm:f>
          </x14:formula1>
          <xm:sqref>N13:N32</xm:sqref>
        </x14:dataValidation>
        <x14:dataValidation type="list" allowBlank="1" showInputMessage="1" showErrorMessage="1">
          <x14:formula1>
            <xm:f>Hoja1!$B$25:$B$28</xm:f>
          </x14:formula1>
          <xm:sqref>Q8:Q32</xm:sqref>
        </x14:dataValidation>
        <x14:dataValidation type="list" allowBlank="1" showInputMessage="1" showErrorMessage="1">
          <x14:formula1>
            <xm:f>Hoja1!$B$36:$B$38</xm:f>
          </x14:formula1>
          <xm:sqref>R8:R32</xm:sqref>
        </x14:dataValidation>
        <x14:dataValidation type="list" allowBlank="1" showInputMessage="1" showErrorMessage="1">
          <x14:formula1>
            <xm:f>Hoja1!$D$3:$D$5</xm:f>
          </x14:formula1>
          <xm:sqref>O8:O12 H8:H32</xm:sqref>
        </x14:dataValidation>
        <x14:dataValidation type="list" allowBlank="1" showInputMessage="1" showErrorMessage="1">
          <x14:formula1>
            <xm:f>Hoja1!$D$20:$D$21</xm:f>
          </x14:formula1>
          <xm:sqref>L8:L12</xm:sqref>
        </x14:dataValidation>
        <x14:dataValidation type="list" allowBlank="1" showInputMessage="1" showErrorMessage="1">
          <x14:formula1>
            <xm:f>Hoja1!$D$12:$D$17</xm:f>
          </x14:formula1>
          <xm:sqref>E8:E11 E13:E16 E18:E21 E23:E26 E28:E31</xm:sqref>
        </x14:dataValidation>
        <x14:dataValidation type="list" allowBlank="1" showInputMessage="1" showErrorMessage="1">
          <x14:formula1>
            <xm:f>Hoja1!$D$25:$D$66</xm:f>
          </x14:formula1>
          <xm:sqref>B8:B32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"/>
  <sheetViews>
    <sheetView workbookViewId="0">
      <selection activeCell="C10" sqref="C8:D10"/>
    </sheetView>
  </sheetViews>
  <sheetFormatPr baseColWidth="10" defaultRowHeight="14.4" x14ac:dyDescent="0.3"/>
  <cols>
    <col min="1" max="1" width="46" customWidth="1"/>
  </cols>
  <sheetData>
    <row r="2" spans="1:2" x14ac:dyDescent="0.3">
      <c r="A2" t="s">
        <v>156</v>
      </c>
      <c r="B2" t="b">
        <f>fORMULAS!A2=IF(AND(J8&lt;=10,J8&gt;=5),"BAJO",IF(AND(J8&lt;=25,J8&gt;=15),"MODERADO",IF(AND(J8&lt;=50,J8&gt;=30),"ALTO",IF(AND(J8&lt;=100,J8&gt;=60),"EXTREMA","0"))))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5"/>
  <sheetViews>
    <sheetView showGridLines="0" zoomScale="85" zoomScaleNormal="85" workbookViewId="0">
      <selection activeCell="P13" sqref="P12:P13"/>
    </sheetView>
  </sheetViews>
  <sheetFormatPr baseColWidth="10" defaultColWidth="11.44140625" defaultRowHeight="14.4" x14ac:dyDescent="0.3"/>
  <cols>
    <col min="1" max="1" width="3.44140625" style="36" bestFit="1" customWidth="1"/>
    <col min="2" max="2" width="79.88671875" style="36" bestFit="1" customWidth="1"/>
    <col min="3" max="3" width="14.33203125" style="36" bestFit="1" customWidth="1"/>
    <col min="4" max="13" width="9.109375" style="36" customWidth="1"/>
    <col min="14" max="14" width="9.33203125" style="36" customWidth="1"/>
    <col min="15" max="16384" width="11.44140625" style="36"/>
  </cols>
  <sheetData>
    <row r="1" spans="1:14" ht="15" thickBot="1" x14ac:dyDescent="0.35">
      <c r="A1" s="171" t="s">
        <v>180</v>
      </c>
      <c r="B1" s="172"/>
      <c r="C1" s="173"/>
      <c r="D1" s="172" t="s">
        <v>181</v>
      </c>
      <c r="E1" s="172"/>
      <c r="F1" s="172"/>
      <c r="G1" s="172"/>
      <c r="H1" s="172"/>
      <c r="I1" s="172"/>
      <c r="J1" s="172"/>
      <c r="K1" s="172"/>
      <c r="L1" s="172"/>
      <c r="M1" s="172"/>
      <c r="N1" s="173"/>
    </row>
    <row r="2" spans="1:14" ht="15" thickBot="1" x14ac:dyDescent="0.35">
      <c r="A2" s="165" t="s">
        <v>68</v>
      </c>
      <c r="B2" s="166"/>
      <c r="C2" s="167"/>
    </row>
    <row r="3" spans="1:14" ht="27" customHeight="1" x14ac:dyDescent="0.3">
      <c r="A3" s="160" t="s">
        <v>69</v>
      </c>
      <c r="B3" s="37" t="s">
        <v>70</v>
      </c>
      <c r="C3" s="56" t="s">
        <v>71</v>
      </c>
    </row>
    <row r="4" spans="1:14" ht="15.75" customHeight="1" thickBot="1" x14ac:dyDescent="0.35">
      <c r="A4" s="161"/>
      <c r="B4" s="38" t="s">
        <v>72</v>
      </c>
      <c r="C4" s="57" t="s">
        <v>182</v>
      </c>
    </row>
    <row r="5" spans="1:14" x14ac:dyDescent="0.3">
      <c r="A5" s="39">
        <v>1</v>
      </c>
      <c r="B5" s="40" t="s">
        <v>73</v>
      </c>
      <c r="C5" s="58"/>
    </row>
    <row r="6" spans="1:14" ht="27" customHeight="1" x14ac:dyDescent="0.3">
      <c r="A6" s="41">
        <v>2</v>
      </c>
      <c r="B6" s="42" t="s">
        <v>74</v>
      </c>
      <c r="C6" s="59"/>
    </row>
    <row r="7" spans="1:14" x14ac:dyDescent="0.3">
      <c r="A7" s="41">
        <v>3</v>
      </c>
      <c r="B7" s="42" t="s">
        <v>75</v>
      </c>
      <c r="C7" s="59"/>
    </row>
    <row r="8" spans="1:14" ht="27" customHeight="1" x14ac:dyDescent="0.3">
      <c r="A8" s="41">
        <v>4</v>
      </c>
      <c r="B8" s="42" t="s">
        <v>76</v>
      </c>
      <c r="C8" s="59"/>
    </row>
    <row r="9" spans="1:14" ht="15" customHeight="1" x14ac:dyDescent="0.3">
      <c r="A9" s="41">
        <v>5</v>
      </c>
      <c r="B9" s="42" t="s">
        <v>77</v>
      </c>
      <c r="C9" s="59"/>
    </row>
    <row r="10" spans="1:14" x14ac:dyDescent="0.3">
      <c r="A10" s="41">
        <v>6</v>
      </c>
      <c r="B10" s="42" t="s">
        <v>78</v>
      </c>
      <c r="C10" s="59"/>
    </row>
    <row r="11" spans="1:14" ht="27" customHeight="1" x14ac:dyDescent="0.3">
      <c r="A11" s="41">
        <v>7</v>
      </c>
      <c r="B11" s="42" t="s">
        <v>79</v>
      </c>
      <c r="C11" s="59"/>
    </row>
    <row r="12" spans="1:14" ht="28.8" x14ac:dyDescent="0.3">
      <c r="A12" s="41">
        <v>8</v>
      </c>
      <c r="B12" s="43" t="s">
        <v>80</v>
      </c>
      <c r="C12" s="59"/>
    </row>
    <row r="13" spans="1:14" ht="27" customHeight="1" x14ac:dyDescent="0.3">
      <c r="A13" s="41">
        <v>9</v>
      </c>
      <c r="B13" s="42" t="s">
        <v>81</v>
      </c>
      <c r="C13" s="59"/>
    </row>
    <row r="14" spans="1:14" ht="15.75" customHeight="1" x14ac:dyDescent="0.3">
      <c r="A14" s="41">
        <v>10</v>
      </c>
      <c r="B14" s="42" t="s">
        <v>82</v>
      </c>
      <c r="C14" s="59"/>
    </row>
    <row r="15" spans="1:14" x14ac:dyDescent="0.3">
      <c r="A15" s="41">
        <v>11</v>
      </c>
      <c r="B15" s="42" t="s">
        <v>83</v>
      </c>
      <c r="C15" s="59"/>
    </row>
    <row r="16" spans="1:14" x14ac:dyDescent="0.3">
      <c r="A16" s="41">
        <v>12</v>
      </c>
      <c r="B16" s="42" t="s">
        <v>84</v>
      </c>
      <c r="C16" s="59"/>
    </row>
    <row r="17" spans="1:3" x14ac:dyDescent="0.3">
      <c r="A17" s="41">
        <v>13</v>
      </c>
      <c r="B17" s="42" t="s">
        <v>85</v>
      </c>
      <c r="C17" s="59"/>
    </row>
    <row r="18" spans="1:3" x14ac:dyDescent="0.3">
      <c r="A18" s="41">
        <v>14</v>
      </c>
      <c r="B18" s="42" t="s">
        <v>86</v>
      </c>
      <c r="C18" s="59"/>
    </row>
    <row r="19" spans="1:3" x14ac:dyDescent="0.3">
      <c r="A19" s="41">
        <v>15</v>
      </c>
      <c r="B19" s="42" t="s">
        <v>87</v>
      </c>
      <c r="C19" s="59"/>
    </row>
    <row r="20" spans="1:3" x14ac:dyDescent="0.3">
      <c r="A20" s="41">
        <v>16</v>
      </c>
      <c r="B20" s="42" t="s">
        <v>88</v>
      </c>
      <c r="C20" s="59"/>
    </row>
    <row r="21" spans="1:3" x14ac:dyDescent="0.3">
      <c r="A21" s="41">
        <v>17</v>
      </c>
      <c r="B21" s="42" t="s">
        <v>89</v>
      </c>
      <c r="C21" s="59"/>
    </row>
    <row r="22" spans="1:3" ht="15" thickBot="1" x14ac:dyDescent="0.35">
      <c r="A22" s="44">
        <v>18</v>
      </c>
      <c r="B22" s="45" t="s">
        <v>90</v>
      </c>
      <c r="C22" s="60"/>
    </row>
    <row r="23" spans="1:3" ht="15" thickBot="1" x14ac:dyDescent="0.35">
      <c r="A23" s="162" t="s">
        <v>145</v>
      </c>
      <c r="B23" s="163"/>
      <c r="C23" s="61">
        <f>SUM(C5:C22)</f>
        <v>0</v>
      </c>
    </row>
    <row r="24" spans="1:3" ht="15" thickBot="1" x14ac:dyDescent="0.35">
      <c r="A24" s="162" t="s">
        <v>17</v>
      </c>
      <c r="B24" s="164"/>
      <c r="C24" s="62" t="str">
        <f>IF(C23&lt;1,"0",IF(C23&lt;6,"5-Moderado",IF(C23&lt;12,"10-Mayor",IF(C23&lt;19,"20-Catastrofico"))))</f>
        <v>0</v>
      </c>
    </row>
    <row r="25" spans="1:3" ht="18.600000000000001" thickBot="1" x14ac:dyDescent="0.4">
      <c r="A25" s="168" t="s">
        <v>144</v>
      </c>
      <c r="B25" s="169"/>
      <c r="C25" s="170"/>
    </row>
    <row r="26" spans="1:3" ht="15" thickBot="1" x14ac:dyDescent="0.35">
      <c r="A26" s="46"/>
      <c r="B26" s="47"/>
      <c r="C26" s="48"/>
    </row>
    <row r="27" spans="1:3" ht="15" thickBot="1" x14ac:dyDescent="0.35">
      <c r="A27" s="165" t="s">
        <v>91</v>
      </c>
      <c r="B27" s="166"/>
      <c r="C27" s="167"/>
    </row>
    <row r="28" spans="1:3" x14ac:dyDescent="0.3">
      <c r="A28" s="160" t="s">
        <v>69</v>
      </c>
      <c r="B28" s="37" t="s">
        <v>70</v>
      </c>
      <c r="C28" s="56" t="s">
        <v>71</v>
      </c>
    </row>
    <row r="29" spans="1:3" ht="15" thickBot="1" x14ac:dyDescent="0.35">
      <c r="A29" s="161"/>
      <c r="B29" s="38" t="s">
        <v>72</v>
      </c>
      <c r="C29" s="57" t="s">
        <v>182</v>
      </c>
    </row>
    <row r="30" spans="1:3" x14ac:dyDescent="0.3">
      <c r="A30" s="39">
        <v>1</v>
      </c>
      <c r="B30" s="40" t="s">
        <v>73</v>
      </c>
      <c r="C30" s="58"/>
    </row>
    <row r="31" spans="1:3" x14ac:dyDescent="0.3">
      <c r="A31" s="41">
        <v>2</v>
      </c>
      <c r="B31" s="42" t="s">
        <v>74</v>
      </c>
      <c r="C31" s="59"/>
    </row>
    <row r="32" spans="1:3" x14ac:dyDescent="0.3">
      <c r="A32" s="41">
        <v>3</v>
      </c>
      <c r="B32" s="42" t="s">
        <v>75</v>
      </c>
      <c r="C32" s="59"/>
    </row>
    <row r="33" spans="1:3" x14ac:dyDescent="0.3">
      <c r="A33" s="41">
        <v>4</v>
      </c>
      <c r="B33" s="42" t="s">
        <v>76</v>
      </c>
      <c r="C33" s="59"/>
    </row>
    <row r="34" spans="1:3" x14ac:dyDescent="0.3">
      <c r="A34" s="41">
        <v>5</v>
      </c>
      <c r="B34" s="42" t="s">
        <v>77</v>
      </c>
      <c r="C34" s="59"/>
    </row>
    <row r="35" spans="1:3" x14ac:dyDescent="0.3">
      <c r="A35" s="41">
        <v>6</v>
      </c>
      <c r="B35" s="42" t="s">
        <v>78</v>
      </c>
      <c r="C35" s="59"/>
    </row>
    <row r="36" spans="1:3" x14ac:dyDescent="0.3">
      <c r="A36" s="41">
        <v>7</v>
      </c>
      <c r="B36" s="42" t="s">
        <v>79</v>
      </c>
      <c r="C36" s="59"/>
    </row>
    <row r="37" spans="1:3" ht="28.8" x14ac:dyDescent="0.3">
      <c r="A37" s="41">
        <v>8</v>
      </c>
      <c r="B37" s="43" t="s">
        <v>80</v>
      </c>
      <c r="C37" s="59"/>
    </row>
    <row r="38" spans="1:3" x14ac:dyDescent="0.3">
      <c r="A38" s="41">
        <v>9</v>
      </c>
      <c r="B38" s="42" t="s">
        <v>81</v>
      </c>
      <c r="C38" s="59"/>
    </row>
    <row r="39" spans="1:3" x14ac:dyDescent="0.3">
      <c r="A39" s="41">
        <v>10</v>
      </c>
      <c r="B39" s="42" t="s">
        <v>82</v>
      </c>
      <c r="C39" s="59"/>
    </row>
    <row r="40" spans="1:3" x14ac:dyDescent="0.3">
      <c r="A40" s="41">
        <v>11</v>
      </c>
      <c r="B40" s="42" t="s">
        <v>83</v>
      </c>
      <c r="C40" s="59"/>
    </row>
    <row r="41" spans="1:3" x14ac:dyDescent="0.3">
      <c r="A41" s="41">
        <v>12</v>
      </c>
      <c r="B41" s="42" t="s">
        <v>84</v>
      </c>
      <c r="C41" s="59"/>
    </row>
    <row r="42" spans="1:3" x14ac:dyDescent="0.3">
      <c r="A42" s="41">
        <v>13</v>
      </c>
      <c r="B42" s="42" t="s">
        <v>85</v>
      </c>
      <c r="C42" s="59"/>
    </row>
    <row r="43" spans="1:3" x14ac:dyDescent="0.3">
      <c r="A43" s="41">
        <v>14</v>
      </c>
      <c r="B43" s="42" t="s">
        <v>86</v>
      </c>
      <c r="C43" s="59"/>
    </row>
    <row r="44" spans="1:3" x14ac:dyDescent="0.3">
      <c r="A44" s="41">
        <v>15</v>
      </c>
      <c r="B44" s="42" t="s">
        <v>87</v>
      </c>
      <c r="C44" s="59"/>
    </row>
    <row r="45" spans="1:3" x14ac:dyDescent="0.3">
      <c r="A45" s="41">
        <v>16</v>
      </c>
      <c r="B45" s="42" t="s">
        <v>88</v>
      </c>
      <c r="C45" s="59"/>
    </row>
    <row r="46" spans="1:3" x14ac:dyDescent="0.3">
      <c r="A46" s="41">
        <v>17</v>
      </c>
      <c r="B46" s="42" t="s">
        <v>89</v>
      </c>
      <c r="C46" s="59"/>
    </row>
    <row r="47" spans="1:3" ht="15" thickBot="1" x14ac:dyDescent="0.35">
      <c r="A47" s="44">
        <v>18</v>
      </c>
      <c r="B47" s="45" t="s">
        <v>90</v>
      </c>
      <c r="C47" s="60"/>
    </row>
    <row r="48" spans="1:3" ht="15" thickBot="1" x14ac:dyDescent="0.35">
      <c r="A48" s="162" t="s">
        <v>145</v>
      </c>
      <c r="B48" s="163"/>
      <c r="C48" s="61">
        <f>SUM(C30:C47)</f>
        <v>0</v>
      </c>
    </row>
    <row r="49" spans="1:3" ht="15" thickBot="1" x14ac:dyDescent="0.35">
      <c r="A49" s="162" t="s">
        <v>17</v>
      </c>
      <c r="B49" s="164"/>
      <c r="C49" s="62" t="str">
        <f>IF(C48&lt;1,"0",IF(C48&lt;6,"5-Moderado",IF(C48&lt;12,"10-Mayor",IF(C48&lt;19,"20-Catastrofico"))))</f>
        <v>0</v>
      </c>
    </row>
    <row r="50" spans="1:3" ht="18.600000000000001" thickBot="1" x14ac:dyDescent="0.4">
      <c r="A50" s="168" t="s">
        <v>144</v>
      </c>
      <c r="B50" s="169"/>
      <c r="C50" s="170"/>
    </row>
    <row r="51" spans="1:3" ht="15" thickBot="1" x14ac:dyDescent="0.35">
      <c r="A51" s="46"/>
      <c r="B51" s="47"/>
      <c r="C51" s="48"/>
    </row>
    <row r="52" spans="1:3" ht="15" thickBot="1" x14ac:dyDescent="0.35">
      <c r="A52" s="165" t="s">
        <v>92</v>
      </c>
      <c r="B52" s="166"/>
      <c r="C52" s="167"/>
    </row>
    <row r="53" spans="1:3" x14ac:dyDescent="0.3">
      <c r="A53" s="160" t="s">
        <v>69</v>
      </c>
      <c r="B53" s="37" t="s">
        <v>70</v>
      </c>
      <c r="C53" s="56" t="s">
        <v>71</v>
      </c>
    </row>
    <row r="54" spans="1:3" ht="15" thickBot="1" x14ac:dyDescent="0.35">
      <c r="A54" s="161"/>
      <c r="B54" s="38" t="s">
        <v>72</v>
      </c>
      <c r="C54" s="57" t="s">
        <v>182</v>
      </c>
    </row>
    <row r="55" spans="1:3" x14ac:dyDescent="0.3">
      <c r="A55" s="39">
        <v>1</v>
      </c>
      <c r="B55" s="40" t="s">
        <v>73</v>
      </c>
      <c r="C55" s="58"/>
    </row>
    <row r="56" spans="1:3" x14ac:dyDescent="0.3">
      <c r="A56" s="41">
        <v>2</v>
      </c>
      <c r="B56" s="42" t="s">
        <v>74</v>
      </c>
      <c r="C56" s="59"/>
    </row>
    <row r="57" spans="1:3" x14ac:dyDescent="0.3">
      <c r="A57" s="41">
        <v>3</v>
      </c>
      <c r="B57" s="42" t="s">
        <v>75</v>
      </c>
      <c r="C57" s="59"/>
    </row>
    <row r="58" spans="1:3" x14ac:dyDescent="0.3">
      <c r="A58" s="41">
        <v>4</v>
      </c>
      <c r="B58" s="42" t="s">
        <v>76</v>
      </c>
      <c r="C58" s="59"/>
    </row>
    <row r="59" spans="1:3" x14ac:dyDescent="0.3">
      <c r="A59" s="41">
        <v>5</v>
      </c>
      <c r="B59" s="42" t="s">
        <v>77</v>
      </c>
      <c r="C59" s="59"/>
    </row>
    <row r="60" spans="1:3" x14ac:dyDescent="0.3">
      <c r="A60" s="41">
        <v>6</v>
      </c>
      <c r="B60" s="42" t="s">
        <v>78</v>
      </c>
      <c r="C60" s="59"/>
    </row>
    <row r="61" spans="1:3" x14ac:dyDescent="0.3">
      <c r="A61" s="41">
        <v>7</v>
      </c>
      <c r="B61" s="42" t="s">
        <v>79</v>
      </c>
      <c r="C61" s="59"/>
    </row>
    <row r="62" spans="1:3" ht="28.8" x14ac:dyDescent="0.3">
      <c r="A62" s="41">
        <v>8</v>
      </c>
      <c r="B62" s="43" t="s">
        <v>80</v>
      </c>
      <c r="C62" s="59"/>
    </row>
    <row r="63" spans="1:3" x14ac:dyDescent="0.3">
      <c r="A63" s="41">
        <v>9</v>
      </c>
      <c r="B63" s="42" t="s">
        <v>81</v>
      </c>
      <c r="C63" s="59"/>
    </row>
    <row r="64" spans="1:3" x14ac:dyDescent="0.3">
      <c r="A64" s="41">
        <v>10</v>
      </c>
      <c r="B64" s="42" t="s">
        <v>82</v>
      </c>
      <c r="C64" s="59"/>
    </row>
    <row r="65" spans="1:3" x14ac:dyDescent="0.3">
      <c r="A65" s="41">
        <v>11</v>
      </c>
      <c r="B65" s="42" t="s">
        <v>83</v>
      </c>
      <c r="C65" s="59"/>
    </row>
    <row r="66" spans="1:3" x14ac:dyDescent="0.3">
      <c r="A66" s="41">
        <v>12</v>
      </c>
      <c r="B66" s="42" t="s">
        <v>84</v>
      </c>
      <c r="C66" s="59"/>
    </row>
    <row r="67" spans="1:3" x14ac:dyDescent="0.3">
      <c r="A67" s="41">
        <v>13</v>
      </c>
      <c r="B67" s="42" t="s">
        <v>85</v>
      </c>
      <c r="C67" s="59"/>
    </row>
    <row r="68" spans="1:3" x14ac:dyDescent="0.3">
      <c r="A68" s="41">
        <v>14</v>
      </c>
      <c r="B68" s="42" t="s">
        <v>86</v>
      </c>
      <c r="C68" s="59"/>
    </row>
    <row r="69" spans="1:3" x14ac:dyDescent="0.3">
      <c r="A69" s="41">
        <v>15</v>
      </c>
      <c r="B69" s="42" t="s">
        <v>87</v>
      </c>
      <c r="C69" s="59"/>
    </row>
    <row r="70" spans="1:3" x14ac:dyDescent="0.3">
      <c r="A70" s="41">
        <v>16</v>
      </c>
      <c r="B70" s="42" t="s">
        <v>88</v>
      </c>
      <c r="C70" s="59"/>
    </row>
    <row r="71" spans="1:3" x14ac:dyDescent="0.3">
      <c r="A71" s="41">
        <v>17</v>
      </c>
      <c r="B71" s="42" t="s">
        <v>89</v>
      </c>
      <c r="C71" s="59"/>
    </row>
    <row r="72" spans="1:3" ht="15" thickBot="1" x14ac:dyDescent="0.35">
      <c r="A72" s="44">
        <v>18</v>
      </c>
      <c r="B72" s="45" t="s">
        <v>90</v>
      </c>
      <c r="C72" s="60"/>
    </row>
    <row r="73" spans="1:3" ht="15" thickBot="1" x14ac:dyDescent="0.35">
      <c r="A73" s="162" t="s">
        <v>145</v>
      </c>
      <c r="B73" s="163"/>
      <c r="C73" s="61">
        <f>SUM(C55:C72)</f>
        <v>0</v>
      </c>
    </row>
    <row r="74" spans="1:3" ht="15" thickBot="1" x14ac:dyDescent="0.35">
      <c r="A74" s="162" t="s">
        <v>17</v>
      </c>
      <c r="B74" s="164"/>
      <c r="C74" s="62" t="str">
        <f>IF(C73&lt;1,"0",IF(C73&lt;6,"5-Moderado",IF(C73&lt;12,"10-Mayor",IF(C73&lt;19,"20-Catastrofico"))))</f>
        <v>0</v>
      </c>
    </row>
    <row r="75" spans="1:3" ht="18.600000000000001" thickBot="1" x14ac:dyDescent="0.4">
      <c r="A75" s="168" t="s">
        <v>144</v>
      </c>
      <c r="B75" s="169"/>
      <c r="C75" s="170"/>
    </row>
    <row r="76" spans="1:3" ht="15" thickBot="1" x14ac:dyDescent="0.35">
      <c r="A76" s="63"/>
      <c r="B76" s="64"/>
      <c r="C76" s="65"/>
    </row>
    <row r="77" spans="1:3" ht="15" thickBot="1" x14ac:dyDescent="0.35">
      <c r="A77" s="165" t="s">
        <v>146</v>
      </c>
      <c r="B77" s="166"/>
      <c r="C77" s="167"/>
    </row>
    <row r="78" spans="1:3" x14ac:dyDescent="0.3">
      <c r="A78" s="160" t="s">
        <v>69</v>
      </c>
      <c r="B78" s="37" t="s">
        <v>70</v>
      </c>
      <c r="C78" s="56" t="s">
        <v>71</v>
      </c>
    </row>
    <row r="79" spans="1:3" ht="15" thickBot="1" x14ac:dyDescent="0.35">
      <c r="A79" s="161"/>
      <c r="B79" s="38" t="s">
        <v>72</v>
      </c>
      <c r="C79" s="57" t="s">
        <v>182</v>
      </c>
    </row>
    <row r="80" spans="1:3" x14ac:dyDescent="0.3">
      <c r="A80" s="39">
        <v>1</v>
      </c>
      <c r="B80" s="40" t="s">
        <v>73</v>
      </c>
      <c r="C80" s="58"/>
    </row>
    <row r="81" spans="1:3" x14ac:dyDescent="0.3">
      <c r="A81" s="41">
        <v>2</v>
      </c>
      <c r="B81" s="42" t="s">
        <v>74</v>
      </c>
      <c r="C81" s="59"/>
    </row>
    <row r="82" spans="1:3" x14ac:dyDescent="0.3">
      <c r="A82" s="41">
        <v>3</v>
      </c>
      <c r="B82" s="42" t="s">
        <v>75</v>
      </c>
      <c r="C82" s="59"/>
    </row>
    <row r="83" spans="1:3" x14ac:dyDescent="0.3">
      <c r="A83" s="41">
        <v>4</v>
      </c>
      <c r="B83" s="42" t="s">
        <v>76</v>
      </c>
      <c r="C83" s="59"/>
    </row>
    <row r="84" spans="1:3" x14ac:dyDescent="0.3">
      <c r="A84" s="41">
        <v>5</v>
      </c>
      <c r="B84" s="42" t="s">
        <v>77</v>
      </c>
      <c r="C84" s="59"/>
    </row>
    <row r="85" spans="1:3" x14ac:dyDescent="0.3">
      <c r="A85" s="41">
        <v>6</v>
      </c>
      <c r="B85" s="42" t="s">
        <v>78</v>
      </c>
      <c r="C85" s="59"/>
    </row>
    <row r="86" spans="1:3" x14ac:dyDescent="0.3">
      <c r="A86" s="41">
        <v>7</v>
      </c>
      <c r="B86" s="42" t="s">
        <v>79</v>
      </c>
      <c r="C86" s="59"/>
    </row>
    <row r="87" spans="1:3" ht="28.8" x14ac:dyDescent="0.3">
      <c r="A87" s="41">
        <v>8</v>
      </c>
      <c r="B87" s="43" t="s">
        <v>80</v>
      </c>
      <c r="C87" s="59"/>
    </row>
    <row r="88" spans="1:3" x14ac:dyDescent="0.3">
      <c r="A88" s="41">
        <v>9</v>
      </c>
      <c r="B88" s="42" t="s">
        <v>81</v>
      </c>
      <c r="C88" s="59"/>
    </row>
    <row r="89" spans="1:3" x14ac:dyDescent="0.3">
      <c r="A89" s="41">
        <v>10</v>
      </c>
      <c r="B89" s="42" t="s">
        <v>82</v>
      </c>
      <c r="C89" s="59"/>
    </row>
    <row r="90" spans="1:3" x14ac:dyDescent="0.3">
      <c r="A90" s="41">
        <v>11</v>
      </c>
      <c r="B90" s="42" t="s">
        <v>83</v>
      </c>
      <c r="C90" s="59"/>
    </row>
    <row r="91" spans="1:3" x14ac:dyDescent="0.3">
      <c r="A91" s="41">
        <v>12</v>
      </c>
      <c r="B91" s="42" t="s">
        <v>84</v>
      </c>
      <c r="C91" s="59"/>
    </row>
    <row r="92" spans="1:3" x14ac:dyDescent="0.3">
      <c r="A92" s="41">
        <v>13</v>
      </c>
      <c r="B92" s="42" t="s">
        <v>85</v>
      </c>
      <c r="C92" s="59"/>
    </row>
    <row r="93" spans="1:3" x14ac:dyDescent="0.3">
      <c r="A93" s="41">
        <v>14</v>
      </c>
      <c r="B93" s="42" t="s">
        <v>86</v>
      </c>
      <c r="C93" s="59"/>
    </row>
    <row r="94" spans="1:3" x14ac:dyDescent="0.3">
      <c r="A94" s="41">
        <v>15</v>
      </c>
      <c r="B94" s="42" t="s">
        <v>87</v>
      </c>
      <c r="C94" s="59"/>
    </row>
    <row r="95" spans="1:3" x14ac:dyDescent="0.3">
      <c r="A95" s="41">
        <v>16</v>
      </c>
      <c r="B95" s="42" t="s">
        <v>88</v>
      </c>
      <c r="C95" s="59"/>
    </row>
    <row r="96" spans="1:3" x14ac:dyDescent="0.3">
      <c r="A96" s="41">
        <v>17</v>
      </c>
      <c r="B96" s="42" t="s">
        <v>89</v>
      </c>
      <c r="C96" s="59"/>
    </row>
    <row r="97" spans="1:3" ht="15" thickBot="1" x14ac:dyDescent="0.35">
      <c r="A97" s="44">
        <v>18</v>
      </c>
      <c r="B97" s="45" t="s">
        <v>90</v>
      </c>
      <c r="C97" s="60"/>
    </row>
    <row r="98" spans="1:3" ht="15" thickBot="1" x14ac:dyDescent="0.35">
      <c r="A98" s="162" t="s">
        <v>145</v>
      </c>
      <c r="B98" s="163"/>
      <c r="C98" s="61">
        <f>SUM(C80:C97)</f>
        <v>0</v>
      </c>
    </row>
    <row r="99" spans="1:3" ht="15" thickBot="1" x14ac:dyDescent="0.35">
      <c r="A99" s="162" t="s">
        <v>17</v>
      </c>
      <c r="B99" s="164"/>
      <c r="C99" s="62" t="str">
        <f>IF(C98&lt;1,"0",IF(C98&lt;6,"5-Moderado",IF(C98&lt;12,"10-Mayor",IF(C98&lt;19,"20-Catastrofico"))))</f>
        <v>0</v>
      </c>
    </row>
    <row r="100" spans="1:3" ht="18.600000000000001" thickBot="1" x14ac:dyDescent="0.4">
      <c r="A100" s="168" t="s">
        <v>144</v>
      </c>
      <c r="B100" s="169"/>
      <c r="C100" s="170"/>
    </row>
    <row r="101" spans="1:3" ht="15" thickBot="1" x14ac:dyDescent="0.35">
      <c r="A101" s="63"/>
      <c r="B101" s="64"/>
      <c r="C101" s="65"/>
    </row>
    <row r="102" spans="1:3" ht="15" thickBot="1" x14ac:dyDescent="0.35">
      <c r="A102" s="165" t="s">
        <v>93</v>
      </c>
      <c r="B102" s="166"/>
      <c r="C102" s="167"/>
    </row>
    <row r="103" spans="1:3" x14ac:dyDescent="0.3">
      <c r="A103" s="160" t="s">
        <v>69</v>
      </c>
      <c r="B103" s="37" t="s">
        <v>70</v>
      </c>
      <c r="C103" s="56" t="s">
        <v>71</v>
      </c>
    </row>
    <row r="104" spans="1:3" ht="15" thickBot="1" x14ac:dyDescent="0.35">
      <c r="A104" s="161"/>
      <c r="B104" s="38" t="s">
        <v>72</v>
      </c>
      <c r="C104" s="57" t="s">
        <v>182</v>
      </c>
    </row>
    <row r="105" spans="1:3" x14ac:dyDescent="0.3">
      <c r="A105" s="39">
        <v>1</v>
      </c>
      <c r="B105" s="40" t="s">
        <v>73</v>
      </c>
      <c r="C105" s="58"/>
    </row>
    <row r="106" spans="1:3" x14ac:dyDescent="0.3">
      <c r="A106" s="41">
        <v>2</v>
      </c>
      <c r="B106" s="42" t="s">
        <v>74</v>
      </c>
      <c r="C106" s="59"/>
    </row>
    <row r="107" spans="1:3" x14ac:dyDescent="0.3">
      <c r="A107" s="41">
        <v>3</v>
      </c>
      <c r="B107" s="42" t="s">
        <v>75</v>
      </c>
      <c r="C107" s="59"/>
    </row>
    <row r="108" spans="1:3" x14ac:dyDescent="0.3">
      <c r="A108" s="41">
        <v>4</v>
      </c>
      <c r="B108" s="42" t="s">
        <v>76</v>
      </c>
      <c r="C108" s="59"/>
    </row>
    <row r="109" spans="1:3" x14ac:dyDescent="0.3">
      <c r="A109" s="41">
        <v>5</v>
      </c>
      <c r="B109" s="42" t="s">
        <v>77</v>
      </c>
      <c r="C109" s="59"/>
    </row>
    <row r="110" spans="1:3" x14ac:dyDescent="0.3">
      <c r="A110" s="41">
        <v>6</v>
      </c>
      <c r="B110" s="42" t="s">
        <v>78</v>
      </c>
      <c r="C110" s="59"/>
    </row>
    <row r="111" spans="1:3" x14ac:dyDescent="0.3">
      <c r="A111" s="41">
        <v>7</v>
      </c>
      <c r="B111" s="42" t="s">
        <v>79</v>
      </c>
      <c r="C111" s="59"/>
    </row>
    <row r="112" spans="1:3" ht="28.8" x14ac:dyDescent="0.3">
      <c r="A112" s="41">
        <v>8</v>
      </c>
      <c r="B112" s="43" t="s">
        <v>80</v>
      </c>
      <c r="C112" s="59"/>
    </row>
    <row r="113" spans="1:3" x14ac:dyDescent="0.3">
      <c r="A113" s="41">
        <v>9</v>
      </c>
      <c r="B113" s="42" t="s">
        <v>81</v>
      </c>
      <c r="C113" s="59"/>
    </row>
    <row r="114" spans="1:3" x14ac:dyDescent="0.3">
      <c r="A114" s="41">
        <v>10</v>
      </c>
      <c r="B114" s="42" t="s">
        <v>82</v>
      </c>
      <c r="C114" s="59"/>
    </row>
    <row r="115" spans="1:3" x14ac:dyDescent="0.3">
      <c r="A115" s="41">
        <v>11</v>
      </c>
      <c r="B115" s="42" t="s">
        <v>83</v>
      </c>
      <c r="C115" s="59"/>
    </row>
    <row r="116" spans="1:3" x14ac:dyDescent="0.3">
      <c r="A116" s="41">
        <v>12</v>
      </c>
      <c r="B116" s="42" t="s">
        <v>84</v>
      </c>
      <c r="C116" s="59"/>
    </row>
    <row r="117" spans="1:3" x14ac:dyDescent="0.3">
      <c r="A117" s="41">
        <v>13</v>
      </c>
      <c r="B117" s="42" t="s">
        <v>85</v>
      </c>
      <c r="C117" s="59"/>
    </row>
    <row r="118" spans="1:3" x14ac:dyDescent="0.3">
      <c r="A118" s="41">
        <v>14</v>
      </c>
      <c r="B118" s="42" t="s">
        <v>86</v>
      </c>
      <c r="C118" s="59"/>
    </row>
    <row r="119" spans="1:3" x14ac:dyDescent="0.3">
      <c r="A119" s="41">
        <v>15</v>
      </c>
      <c r="B119" s="42" t="s">
        <v>87</v>
      </c>
      <c r="C119" s="59"/>
    </row>
    <row r="120" spans="1:3" x14ac:dyDescent="0.3">
      <c r="A120" s="41">
        <v>16</v>
      </c>
      <c r="B120" s="42" t="s">
        <v>88</v>
      </c>
      <c r="C120" s="59"/>
    </row>
    <row r="121" spans="1:3" x14ac:dyDescent="0.3">
      <c r="A121" s="41">
        <v>17</v>
      </c>
      <c r="B121" s="42" t="s">
        <v>89</v>
      </c>
      <c r="C121" s="59"/>
    </row>
    <row r="122" spans="1:3" ht="15" thickBot="1" x14ac:dyDescent="0.35">
      <c r="A122" s="44">
        <v>18</v>
      </c>
      <c r="B122" s="45" t="s">
        <v>90</v>
      </c>
      <c r="C122" s="60"/>
    </row>
    <row r="123" spans="1:3" ht="15" thickBot="1" x14ac:dyDescent="0.35">
      <c r="A123" s="162" t="s">
        <v>145</v>
      </c>
      <c r="B123" s="163"/>
      <c r="C123" s="61">
        <f>SUM(C105:C122)</f>
        <v>0</v>
      </c>
    </row>
    <row r="124" spans="1:3" ht="15" thickBot="1" x14ac:dyDescent="0.35">
      <c r="A124" s="162" t="s">
        <v>17</v>
      </c>
      <c r="B124" s="164"/>
      <c r="C124" s="62" t="str">
        <f>IF(C123&lt;1,"0",IF(C123&lt;6,"5-Moderado",IF(C123&lt;12,"10-Mayor",IF(C123&lt;19,"20-Catastrofico"))))</f>
        <v>0</v>
      </c>
    </row>
    <row r="125" spans="1:3" ht="18.600000000000001" thickBot="1" x14ac:dyDescent="0.4">
      <c r="A125" s="168" t="s">
        <v>144</v>
      </c>
      <c r="B125" s="169"/>
      <c r="C125" s="170"/>
    </row>
  </sheetData>
  <sheetProtection algorithmName="SHA-512" hashValue="ht8Z4uRfWI7u2rxUoh35FGUsrR2LiWckd1RqYJkR0zUDMHjuqtzJh9veMaT4YpF9fg55Yez7pQABnM9dzM1Hiw==" saltValue="drFwe3Zcb7irkK4whUK9/A==" spinCount="100000" sheet="1" objects="1" scenarios="1"/>
  <mergeCells count="27">
    <mergeCell ref="A1:C1"/>
    <mergeCell ref="D1:N1"/>
    <mergeCell ref="A74:B74"/>
    <mergeCell ref="A99:B99"/>
    <mergeCell ref="A125:C125"/>
    <mergeCell ref="A100:C100"/>
    <mergeCell ref="A102:C102"/>
    <mergeCell ref="A103:A104"/>
    <mergeCell ref="A123:B123"/>
    <mergeCell ref="A124:B124"/>
    <mergeCell ref="A75:C75"/>
    <mergeCell ref="A77:C77"/>
    <mergeCell ref="A78:A79"/>
    <mergeCell ref="A98:B98"/>
    <mergeCell ref="A50:C50"/>
    <mergeCell ref="A52:C52"/>
    <mergeCell ref="A53:A54"/>
    <mergeCell ref="A73:B73"/>
    <mergeCell ref="A49:B49"/>
    <mergeCell ref="A24:B24"/>
    <mergeCell ref="A2:C2"/>
    <mergeCell ref="A27:C27"/>
    <mergeCell ref="A28:A29"/>
    <mergeCell ref="A48:B48"/>
    <mergeCell ref="A23:B23"/>
    <mergeCell ref="A3:A4"/>
    <mergeCell ref="A25:C2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showGridLines="0" zoomScale="90" zoomScaleNormal="90" workbookViewId="0">
      <selection activeCell="K68" sqref="K68"/>
    </sheetView>
  </sheetViews>
  <sheetFormatPr baseColWidth="10" defaultColWidth="11.44140625" defaultRowHeight="14.4" x14ac:dyDescent="0.3"/>
  <cols>
    <col min="1" max="1" width="63" style="72" customWidth="1"/>
    <col min="2" max="2" width="7.109375" style="72" bestFit="1" customWidth="1"/>
    <col min="3" max="7" width="14.33203125" style="72" customWidth="1"/>
    <col min="8" max="16384" width="11.44140625" style="72"/>
  </cols>
  <sheetData>
    <row r="1" spans="1:7" ht="50.25" customHeight="1" thickBot="1" x14ac:dyDescent="0.35">
      <c r="A1" s="181" t="s">
        <v>183</v>
      </c>
      <c r="B1" s="182"/>
      <c r="C1" s="182"/>
      <c r="D1" s="182"/>
      <c r="E1" s="182"/>
      <c r="F1" s="182"/>
      <c r="G1" s="183"/>
    </row>
    <row r="2" spans="1:7" ht="15" thickBot="1" x14ac:dyDescent="0.35">
      <c r="A2" s="174" t="s">
        <v>27</v>
      </c>
      <c r="B2" s="175"/>
      <c r="C2" s="175"/>
      <c r="D2" s="175"/>
      <c r="E2" s="175"/>
      <c r="F2" s="175"/>
      <c r="G2" s="176"/>
    </row>
    <row r="3" spans="1:7" x14ac:dyDescent="0.3">
      <c r="A3" s="177">
        <f>+'Mapa de Riesgos'!C8</f>
        <v>0</v>
      </c>
      <c r="B3" s="178"/>
      <c r="C3" s="73" t="s">
        <v>28</v>
      </c>
      <c r="D3" s="73" t="s">
        <v>29</v>
      </c>
      <c r="E3" s="73" t="s">
        <v>30</v>
      </c>
      <c r="F3" s="73" t="s">
        <v>31</v>
      </c>
      <c r="G3" s="74" t="s">
        <v>32</v>
      </c>
    </row>
    <row r="4" spans="1:7" ht="15" thickBot="1" x14ac:dyDescent="0.35">
      <c r="A4" s="179"/>
      <c r="B4" s="180"/>
      <c r="C4" s="75">
        <f>'Mapa de Riesgos'!K8</f>
        <v>0</v>
      </c>
      <c r="D4" s="76">
        <f>'Mapa de Riesgos'!K9</f>
        <v>0</v>
      </c>
      <c r="E4" s="76">
        <f>'Mapa de Riesgos'!K10</f>
        <v>0</v>
      </c>
      <c r="F4" s="76">
        <f>'Mapa de Riesgos'!K11</f>
        <v>0</v>
      </c>
      <c r="G4" s="77">
        <f>'Mapa de Riesgos'!K12</f>
        <v>0</v>
      </c>
    </row>
    <row r="5" spans="1:7" ht="62.25" customHeight="1" thickBot="1" x14ac:dyDescent="0.35">
      <c r="A5" s="184" t="s">
        <v>186</v>
      </c>
      <c r="B5" s="185"/>
      <c r="C5" s="75">
        <f>'Mapa de Riesgos'!L8</f>
        <v>0</v>
      </c>
      <c r="D5" s="75">
        <f>'Mapa de Riesgos'!L9</f>
        <v>0</v>
      </c>
      <c r="E5" s="75">
        <f>'Mapa de Riesgos'!L10</f>
        <v>0</v>
      </c>
      <c r="F5" s="75">
        <f>'Mapa de Riesgos'!L11</f>
        <v>0</v>
      </c>
      <c r="G5" s="78">
        <f>'Mapa de Riesgos'!L12</f>
        <v>0</v>
      </c>
    </row>
    <row r="6" spans="1:7" ht="15" thickBot="1" x14ac:dyDescent="0.35">
      <c r="A6" s="79" t="s">
        <v>33</v>
      </c>
      <c r="B6" s="80" t="s">
        <v>34</v>
      </c>
      <c r="C6" s="81" t="s">
        <v>35</v>
      </c>
      <c r="D6" s="81" t="s">
        <v>35</v>
      </c>
      <c r="E6" s="81" t="s">
        <v>35</v>
      </c>
      <c r="F6" s="81" t="s">
        <v>35</v>
      </c>
      <c r="G6" s="82" t="s">
        <v>35</v>
      </c>
    </row>
    <row r="7" spans="1:7" ht="28.8" x14ac:dyDescent="0.3">
      <c r="A7" s="83" t="s">
        <v>36</v>
      </c>
      <c r="B7" s="84">
        <v>15</v>
      </c>
      <c r="C7" s="85"/>
      <c r="D7" s="86"/>
      <c r="E7" s="86"/>
      <c r="F7" s="86"/>
      <c r="G7" s="87"/>
    </row>
    <row r="8" spans="1:7" ht="28.8" x14ac:dyDescent="0.3">
      <c r="A8" s="83" t="s">
        <v>37</v>
      </c>
      <c r="B8" s="84">
        <v>5</v>
      </c>
      <c r="C8" s="85"/>
      <c r="D8" s="86"/>
      <c r="E8" s="86"/>
      <c r="F8" s="86"/>
      <c r="G8" s="87"/>
    </row>
    <row r="9" spans="1:7" x14ac:dyDescent="0.3">
      <c r="A9" s="83" t="s">
        <v>38</v>
      </c>
      <c r="B9" s="84">
        <v>15</v>
      </c>
      <c r="C9" s="85"/>
      <c r="D9" s="86"/>
      <c r="E9" s="86"/>
      <c r="F9" s="86"/>
      <c r="G9" s="87"/>
    </row>
    <row r="10" spans="1:7" x14ac:dyDescent="0.3">
      <c r="A10" s="83" t="s">
        <v>39</v>
      </c>
      <c r="B10" s="84">
        <v>10</v>
      </c>
      <c r="C10" s="85"/>
      <c r="D10" s="86"/>
      <c r="E10" s="86"/>
      <c r="F10" s="86"/>
      <c r="G10" s="87"/>
    </row>
    <row r="11" spans="1:7" x14ac:dyDescent="0.3">
      <c r="A11" s="83" t="s">
        <v>40</v>
      </c>
      <c r="B11" s="84">
        <v>15</v>
      </c>
      <c r="C11" s="85"/>
      <c r="D11" s="86"/>
      <c r="E11" s="86"/>
      <c r="F11" s="86"/>
      <c r="G11" s="87"/>
    </row>
    <row r="12" spans="1:7" ht="19.5" customHeight="1" x14ac:dyDescent="0.3">
      <c r="A12" s="83" t="s">
        <v>41</v>
      </c>
      <c r="B12" s="84">
        <v>10</v>
      </c>
      <c r="C12" s="85"/>
      <c r="D12" s="86"/>
      <c r="E12" s="86"/>
      <c r="F12" s="86"/>
      <c r="G12" s="87"/>
    </row>
    <row r="13" spans="1:7" ht="15" thickBot="1" x14ac:dyDescent="0.35">
      <c r="A13" s="88" t="s">
        <v>42</v>
      </c>
      <c r="B13" s="89">
        <v>30</v>
      </c>
      <c r="C13" s="90"/>
      <c r="D13" s="91"/>
      <c r="E13" s="91"/>
      <c r="F13" s="91"/>
      <c r="G13" s="92"/>
    </row>
    <row r="14" spans="1:7" ht="15" thickBot="1" x14ac:dyDescent="0.35">
      <c r="A14" s="93" t="s">
        <v>43</v>
      </c>
      <c r="B14" s="94">
        <f t="shared" ref="B14:G14" si="0">SUM(B7:B13)</f>
        <v>100</v>
      </c>
      <c r="C14" s="95">
        <f t="shared" si="0"/>
        <v>0</v>
      </c>
      <c r="D14" s="95">
        <f t="shared" si="0"/>
        <v>0</v>
      </c>
      <c r="E14" s="95">
        <f t="shared" si="0"/>
        <v>0</v>
      </c>
      <c r="F14" s="95">
        <f t="shared" si="0"/>
        <v>0</v>
      </c>
      <c r="G14" s="96">
        <f t="shared" si="0"/>
        <v>0</v>
      </c>
    </row>
    <row r="15" spans="1:7" ht="15" thickBot="1" x14ac:dyDescent="0.35">
      <c r="A15" s="11"/>
      <c r="B15" s="12"/>
      <c r="C15" s="12"/>
      <c r="D15" s="12"/>
      <c r="E15" s="12"/>
      <c r="F15" s="12"/>
      <c r="G15" s="13"/>
    </row>
    <row r="16" spans="1:7" ht="15" thickBot="1" x14ac:dyDescent="0.35">
      <c r="A16" s="174" t="s">
        <v>44</v>
      </c>
      <c r="B16" s="175"/>
      <c r="C16" s="175"/>
      <c r="D16" s="175"/>
      <c r="E16" s="175"/>
      <c r="F16" s="175"/>
      <c r="G16" s="176"/>
    </row>
    <row r="17" spans="1:7" x14ac:dyDescent="0.3">
      <c r="A17" s="177">
        <f>+'Mapa de Riesgos'!C13</f>
        <v>0</v>
      </c>
      <c r="B17" s="178"/>
      <c r="C17" s="73" t="s">
        <v>45</v>
      </c>
      <c r="D17" s="73" t="s">
        <v>46</v>
      </c>
      <c r="E17" s="73" t="s">
        <v>47</v>
      </c>
      <c r="F17" s="73" t="s">
        <v>48</v>
      </c>
      <c r="G17" s="74" t="s">
        <v>49</v>
      </c>
    </row>
    <row r="18" spans="1:7" ht="15" thickBot="1" x14ac:dyDescent="0.35">
      <c r="A18" s="179"/>
      <c r="B18" s="180"/>
      <c r="C18" s="75">
        <f>'Mapa de Riesgos'!K13</f>
        <v>0</v>
      </c>
      <c r="D18" s="75">
        <f>'Mapa de Riesgos'!K14</f>
        <v>0</v>
      </c>
      <c r="E18" s="75">
        <f>'Mapa de Riesgos'!K15</f>
        <v>0</v>
      </c>
      <c r="F18" s="75">
        <f>'Mapa de Riesgos'!K16</f>
        <v>0</v>
      </c>
      <c r="G18" s="78">
        <f>'Mapa de Riesgos'!K17</f>
        <v>0</v>
      </c>
    </row>
    <row r="19" spans="1:7" ht="62.25" customHeight="1" thickBot="1" x14ac:dyDescent="0.35">
      <c r="A19" s="184" t="s">
        <v>186</v>
      </c>
      <c r="B19" s="185"/>
      <c r="C19" s="97">
        <f>+'Mapa de Riesgos'!L13</f>
        <v>0</v>
      </c>
      <c r="D19" s="97">
        <f>+'Mapa de Riesgos'!L14</f>
        <v>0</v>
      </c>
      <c r="E19" s="97">
        <f>+'Mapa de Riesgos'!L15</f>
        <v>0</v>
      </c>
      <c r="F19" s="97">
        <f>+'Mapa de Riesgos'!L16</f>
        <v>0</v>
      </c>
      <c r="G19" s="98">
        <f>+'Mapa de Riesgos'!L17</f>
        <v>0</v>
      </c>
    </row>
    <row r="20" spans="1:7" ht="15" thickBot="1" x14ac:dyDescent="0.35">
      <c r="A20" s="99" t="s">
        <v>33</v>
      </c>
      <c r="B20" s="100" t="s">
        <v>34</v>
      </c>
      <c r="C20" s="101" t="s">
        <v>35</v>
      </c>
      <c r="D20" s="101" t="s">
        <v>35</v>
      </c>
      <c r="E20" s="101" t="s">
        <v>35</v>
      </c>
      <c r="F20" s="101" t="s">
        <v>35</v>
      </c>
      <c r="G20" s="102" t="s">
        <v>35</v>
      </c>
    </row>
    <row r="21" spans="1:7" ht="28.8" x14ac:dyDescent="0.3">
      <c r="A21" s="83" t="s">
        <v>36</v>
      </c>
      <c r="B21" s="84">
        <v>15</v>
      </c>
      <c r="C21" s="86"/>
      <c r="D21" s="86"/>
      <c r="E21" s="86"/>
      <c r="F21" s="86"/>
      <c r="G21" s="87"/>
    </row>
    <row r="22" spans="1:7" ht="28.8" x14ac:dyDescent="0.3">
      <c r="A22" s="83" t="s">
        <v>37</v>
      </c>
      <c r="B22" s="84">
        <v>5</v>
      </c>
      <c r="C22" s="86"/>
      <c r="D22" s="86"/>
      <c r="E22" s="86"/>
      <c r="F22" s="86"/>
      <c r="G22" s="87"/>
    </row>
    <row r="23" spans="1:7" x14ac:dyDescent="0.3">
      <c r="A23" s="83" t="s">
        <v>38</v>
      </c>
      <c r="B23" s="84">
        <v>15</v>
      </c>
      <c r="C23" s="86"/>
      <c r="D23" s="86"/>
      <c r="E23" s="86"/>
      <c r="F23" s="86"/>
      <c r="G23" s="87"/>
    </row>
    <row r="24" spans="1:7" x14ac:dyDescent="0.3">
      <c r="A24" s="83" t="s">
        <v>39</v>
      </c>
      <c r="B24" s="84">
        <v>10</v>
      </c>
      <c r="C24" s="86"/>
      <c r="D24" s="86"/>
      <c r="E24" s="86"/>
      <c r="F24" s="86"/>
      <c r="G24" s="87"/>
    </row>
    <row r="25" spans="1:7" x14ac:dyDescent="0.3">
      <c r="A25" s="83" t="s">
        <v>40</v>
      </c>
      <c r="B25" s="84">
        <v>15</v>
      </c>
      <c r="C25" s="86"/>
      <c r="D25" s="86"/>
      <c r="E25" s="86"/>
      <c r="F25" s="86"/>
      <c r="G25" s="87"/>
    </row>
    <row r="26" spans="1:7" x14ac:dyDescent="0.3">
      <c r="A26" s="83" t="s">
        <v>41</v>
      </c>
      <c r="B26" s="84">
        <v>10</v>
      </c>
      <c r="C26" s="86"/>
      <c r="D26" s="86"/>
      <c r="E26" s="86"/>
      <c r="F26" s="86"/>
      <c r="G26" s="87"/>
    </row>
    <row r="27" spans="1:7" ht="15" thickBot="1" x14ac:dyDescent="0.35">
      <c r="A27" s="83" t="s">
        <v>42</v>
      </c>
      <c r="B27" s="84">
        <v>30</v>
      </c>
      <c r="C27" s="91"/>
      <c r="D27" s="91"/>
      <c r="E27" s="91"/>
      <c r="F27" s="91"/>
      <c r="G27" s="92"/>
    </row>
    <row r="28" spans="1:7" x14ac:dyDescent="0.3">
      <c r="A28" s="103" t="s">
        <v>43</v>
      </c>
      <c r="B28" s="104">
        <f t="shared" ref="B28:G28" si="1">SUM(B21:B27)</f>
        <v>100</v>
      </c>
      <c r="C28" s="95">
        <f t="shared" si="1"/>
        <v>0</v>
      </c>
      <c r="D28" s="95">
        <f t="shared" si="1"/>
        <v>0</v>
      </c>
      <c r="E28" s="95">
        <f t="shared" si="1"/>
        <v>0</v>
      </c>
      <c r="F28" s="95">
        <f t="shared" si="1"/>
        <v>0</v>
      </c>
      <c r="G28" s="96">
        <f t="shared" si="1"/>
        <v>0</v>
      </c>
    </row>
    <row r="29" spans="1:7" ht="15" thickBot="1" x14ac:dyDescent="0.35">
      <c r="A29" s="53"/>
      <c r="B29" s="54"/>
      <c r="C29" s="54"/>
      <c r="D29" s="54"/>
      <c r="E29" s="54"/>
      <c r="F29" s="54"/>
      <c r="G29" s="55"/>
    </row>
    <row r="30" spans="1:7" ht="15" thickBot="1" x14ac:dyDescent="0.35">
      <c r="A30" s="189" t="s">
        <v>50</v>
      </c>
      <c r="B30" s="190"/>
      <c r="C30" s="190"/>
      <c r="D30" s="190"/>
      <c r="E30" s="190"/>
      <c r="F30" s="190"/>
      <c r="G30" s="191"/>
    </row>
    <row r="31" spans="1:7" ht="17.25" customHeight="1" x14ac:dyDescent="0.3">
      <c r="A31" s="177">
        <f>+'Mapa de Riesgos'!C18</f>
        <v>0</v>
      </c>
      <c r="B31" s="178"/>
      <c r="C31" s="73" t="s">
        <v>51</v>
      </c>
      <c r="D31" s="73" t="s">
        <v>52</v>
      </c>
      <c r="E31" s="73" t="s">
        <v>53</v>
      </c>
      <c r="F31" s="73" t="s">
        <v>54</v>
      </c>
      <c r="G31" s="74" t="s">
        <v>55</v>
      </c>
    </row>
    <row r="32" spans="1:7" ht="16.5" customHeight="1" thickBot="1" x14ac:dyDescent="0.35">
      <c r="A32" s="179"/>
      <c r="B32" s="180"/>
      <c r="C32" s="105">
        <f>'Mapa de Riesgos'!K18</f>
        <v>0</v>
      </c>
      <c r="D32" s="105">
        <f>'Mapa de Riesgos'!K19</f>
        <v>0</v>
      </c>
      <c r="E32" s="105">
        <f>'Mapa de Riesgos'!K20</f>
        <v>0</v>
      </c>
      <c r="F32" s="105">
        <f>'Mapa de Riesgos'!K21</f>
        <v>0</v>
      </c>
      <c r="G32" s="106">
        <f>'Mapa de Riesgos'!K22</f>
        <v>0</v>
      </c>
    </row>
    <row r="33" spans="1:7" ht="62.25" customHeight="1" thickBot="1" x14ac:dyDescent="0.35">
      <c r="A33" s="184" t="s">
        <v>186</v>
      </c>
      <c r="B33" s="185"/>
      <c r="C33" s="97">
        <f>+'Mapa de Riesgos'!L18</f>
        <v>0</v>
      </c>
      <c r="D33" s="97">
        <f>+'Mapa de Riesgos'!L19</f>
        <v>0</v>
      </c>
      <c r="E33" s="97">
        <f>+'Mapa de Riesgos'!L20</f>
        <v>0</v>
      </c>
      <c r="F33" s="97">
        <f>+'Mapa de Riesgos'!L21</f>
        <v>0</v>
      </c>
      <c r="G33" s="98">
        <f>+'Mapa de Riesgos'!L22</f>
        <v>0</v>
      </c>
    </row>
    <row r="34" spans="1:7" ht="15" thickBot="1" x14ac:dyDescent="0.35">
      <c r="A34" s="99" t="s">
        <v>33</v>
      </c>
      <c r="B34" s="100" t="s">
        <v>34</v>
      </c>
      <c r="C34" s="101" t="s">
        <v>35</v>
      </c>
      <c r="D34" s="101" t="s">
        <v>35</v>
      </c>
      <c r="E34" s="101" t="s">
        <v>35</v>
      </c>
      <c r="F34" s="101" t="s">
        <v>35</v>
      </c>
      <c r="G34" s="102" t="s">
        <v>35</v>
      </c>
    </row>
    <row r="35" spans="1:7" ht="28.8" x14ac:dyDescent="0.3">
      <c r="A35" s="83" t="s">
        <v>36</v>
      </c>
      <c r="B35" s="84">
        <v>15</v>
      </c>
      <c r="C35" s="86"/>
      <c r="D35" s="86"/>
      <c r="E35" s="86"/>
      <c r="F35" s="86"/>
      <c r="G35" s="87"/>
    </row>
    <row r="36" spans="1:7" ht="28.8" x14ac:dyDescent="0.3">
      <c r="A36" s="83" t="s">
        <v>37</v>
      </c>
      <c r="B36" s="84">
        <v>5</v>
      </c>
      <c r="C36" s="86"/>
      <c r="D36" s="86"/>
      <c r="E36" s="86"/>
      <c r="F36" s="86"/>
      <c r="G36" s="87"/>
    </row>
    <row r="37" spans="1:7" x14ac:dyDescent="0.3">
      <c r="A37" s="83" t="s">
        <v>38</v>
      </c>
      <c r="B37" s="84">
        <v>15</v>
      </c>
      <c r="C37" s="86"/>
      <c r="D37" s="86"/>
      <c r="E37" s="86"/>
      <c r="F37" s="86"/>
      <c r="G37" s="87"/>
    </row>
    <row r="38" spans="1:7" x14ac:dyDescent="0.3">
      <c r="A38" s="83" t="s">
        <v>39</v>
      </c>
      <c r="B38" s="84">
        <v>10</v>
      </c>
      <c r="C38" s="86"/>
      <c r="D38" s="86"/>
      <c r="E38" s="86"/>
      <c r="F38" s="86"/>
      <c r="G38" s="87"/>
    </row>
    <row r="39" spans="1:7" x14ac:dyDescent="0.3">
      <c r="A39" s="83" t="s">
        <v>40</v>
      </c>
      <c r="B39" s="84">
        <v>15</v>
      </c>
      <c r="C39" s="86"/>
      <c r="D39" s="86"/>
      <c r="E39" s="86"/>
      <c r="F39" s="86"/>
      <c r="G39" s="87"/>
    </row>
    <row r="40" spans="1:7" x14ac:dyDescent="0.3">
      <c r="A40" s="83" t="s">
        <v>41</v>
      </c>
      <c r="B40" s="84">
        <v>10</v>
      </c>
      <c r="C40" s="86"/>
      <c r="D40" s="86"/>
      <c r="E40" s="86"/>
      <c r="F40" s="86"/>
      <c r="G40" s="87"/>
    </row>
    <row r="41" spans="1:7" ht="15" thickBot="1" x14ac:dyDescent="0.35">
      <c r="A41" s="83" t="s">
        <v>42</v>
      </c>
      <c r="B41" s="84">
        <v>30</v>
      </c>
      <c r="C41" s="91"/>
      <c r="D41" s="91"/>
      <c r="E41" s="91"/>
      <c r="F41" s="91"/>
      <c r="G41" s="92"/>
    </row>
    <row r="42" spans="1:7" ht="15" thickBot="1" x14ac:dyDescent="0.35">
      <c r="A42" s="103" t="s">
        <v>43</v>
      </c>
      <c r="B42" s="104">
        <f t="shared" ref="B42:G42" si="2">SUM(B35:B41)</f>
        <v>100</v>
      </c>
      <c r="C42" s="95">
        <f t="shared" si="2"/>
        <v>0</v>
      </c>
      <c r="D42" s="95">
        <f t="shared" si="2"/>
        <v>0</v>
      </c>
      <c r="E42" s="95">
        <f t="shared" si="2"/>
        <v>0</v>
      </c>
      <c r="F42" s="95">
        <f t="shared" si="2"/>
        <v>0</v>
      </c>
      <c r="G42" s="96">
        <f t="shared" si="2"/>
        <v>0</v>
      </c>
    </row>
    <row r="43" spans="1:7" ht="15" thickBot="1" x14ac:dyDescent="0.35">
      <c r="A43" s="186"/>
      <c r="B43" s="187"/>
      <c r="C43" s="187"/>
      <c r="D43" s="187"/>
      <c r="E43" s="187"/>
      <c r="F43" s="187"/>
      <c r="G43" s="188"/>
    </row>
    <row r="44" spans="1:7" ht="15" thickBot="1" x14ac:dyDescent="0.35">
      <c r="A44" s="189" t="s">
        <v>56</v>
      </c>
      <c r="B44" s="190"/>
      <c r="C44" s="190"/>
      <c r="D44" s="190"/>
      <c r="E44" s="190"/>
      <c r="F44" s="190"/>
      <c r="G44" s="191"/>
    </row>
    <row r="45" spans="1:7" ht="15" thickBot="1" x14ac:dyDescent="0.35">
      <c r="A45" s="177">
        <f>+'Mapa de Riesgos'!C23</f>
        <v>0</v>
      </c>
      <c r="B45" s="178"/>
      <c r="C45" s="107" t="s">
        <v>57</v>
      </c>
      <c r="D45" s="107" t="s">
        <v>58</v>
      </c>
      <c r="E45" s="107" t="s">
        <v>59</v>
      </c>
      <c r="F45" s="107" t="s">
        <v>60</v>
      </c>
      <c r="G45" s="108" t="s">
        <v>61</v>
      </c>
    </row>
    <row r="46" spans="1:7" ht="15" thickBot="1" x14ac:dyDescent="0.35">
      <c r="A46" s="192"/>
      <c r="B46" s="193"/>
      <c r="C46" s="109">
        <f>'Mapa de Riesgos'!K23</f>
        <v>0</v>
      </c>
      <c r="D46" s="109">
        <f>'Mapa de Riesgos'!K24</f>
        <v>0</v>
      </c>
      <c r="E46" s="109">
        <f>'Mapa de Riesgos'!K25</f>
        <v>0</v>
      </c>
      <c r="F46" s="109">
        <f>'Mapa de Riesgos'!K26</f>
        <v>0</v>
      </c>
      <c r="G46" s="110">
        <f>'Mapa de Riesgos'!K27</f>
        <v>0</v>
      </c>
    </row>
    <row r="47" spans="1:7" ht="62.25" customHeight="1" thickBot="1" x14ac:dyDescent="0.35">
      <c r="A47" s="184" t="s">
        <v>186</v>
      </c>
      <c r="B47" s="185"/>
      <c r="C47" s="97">
        <f>+'Mapa de Riesgos'!L23</f>
        <v>0</v>
      </c>
      <c r="D47" s="97">
        <f>+'Mapa de Riesgos'!L24</f>
        <v>0</v>
      </c>
      <c r="E47" s="97">
        <f>+'Mapa de Riesgos'!L25</f>
        <v>0</v>
      </c>
      <c r="F47" s="97">
        <f>+'Mapa de Riesgos'!L26</f>
        <v>0</v>
      </c>
      <c r="G47" s="98">
        <f>+'Mapa de Riesgos'!L27</f>
        <v>0</v>
      </c>
    </row>
    <row r="48" spans="1:7" ht="15" thickBot="1" x14ac:dyDescent="0.35">
      <c r="A48" s="99" t="s">
        <v>33</v>
      </c>
      <c r="B48" s="100" t="s">
        <v>34</v>
      </c>
      <c r="C48" s="101" t="s">
        <v>35</v>
      </c>
      <c r="D48" s="101" t="s">
        <v>35</v>
      </c>
      <c r="E48" s="101" t="s">
        <v>35</v>
      </c>
      <c r="F48" s="101" t="s">
        <v>35</v>
      </c>
      <c r="G48" s="102" t="s">
        <v>35</v>
      </c>
    </row>
    <row r="49" spans="1:7" ht="28.8" x14ac:dyDescent="0.3">
      <c r="A49" s="83" t="s">
        <v>36</v>
      </c>
      <c r="B49" s="84">
        <v>15</v>
      </c>
      <c r="C49" s="86"/>
      <c r="D49" s="86"/>
      <c r="E49" s="86"/>
      <c r="F49" s="86"/>
      <c r="G49" s="87"/>
    </row>
    <row r="50" spans="1:7" ht="28.8" x14ac:dyDescent="0.3">
      <c r="A50" s="83" t="s">
        <v>37</v>
      </c>
      <c r="B50" s="84">
        <v>5</v>
      </c>
      <c r="C50" s="86"/>
      <c r="D50" s="86"/>
      <c r="E50" s="86"/>
      <c r="F50" s="86"/>
      <c r="G50" s="87"/>
    </row>
    <row r="51" spans="1:7" x14ac:dyDescent="0.3">
      <c r="A51" s="83" t="s">
        <v>38</v>
      </c>
      <c r="B51" s="84">
        <v>15</v>
      </c>
      <c r="C51" s="86"/>
      <c r="D51" s="86"/>
      <c r="E51" s="86"/>
      <c r="F51" s="86"/>
      <c r="G51" s="87"/>
    </row>
    <row r="52" spans="1:7" x14ac:dyDescent="0.3">
      <c r="A52" s="83" t="s">
        <v>39</v>
      </c>
      <c r="B52" s="84">
        <v>10</v>
      </c>
      <c r="C52" s="86"/>
      <c r="D52" s="86"/>
      <c r="E52" s="86"/>
      <c r="F52" s="86"/>
      <c r="G52" s="87"/>
    </row>
    <row r="53" spans="1:7" x14ac:dyDescent="0.3">
      <c r="A53" s="83" t="s">
        <v>40</v>
      </c>
      <c r="B53" s="84">
        <v>15</v>
      </c>
      <c r="C53" s="86"/>
      <c r="D53" s="86"/>
      <c r="E53" s="86"/>
      <c r="F53" s="86"/>
      <c r="G53" s="87"/>
    </row>
    <row r="54" spans="1:7" x14ac:dyDescent="0.3">
      <c r="A54" s="83" t="s">
        <v>41</v>
      </c>
      <c r="B54" s="84">
        <v>10</v>
      </c>
      <c r="C54" s="86"/>
      <c r="D54" s="86"/>
      <c r="E54" s="86"/>
      <c r="F54" s="86"/>
      <c r="G54" s="87"/>
    </row>
    <row r="55" spans="1:7" ht="15" thickBot="1" x14ac:dyDescent="0.35">
      <c r="A55" s="83" t="s">
        <v>42</v>
      </c>
      <c r="B55" s="84">
        <v>30</v>
      </c>
      <c r="C55" s="91"/>
      <c r="D55" s="91"/>
      <c r="E55" s="91"/>
      <c r="F55" s="91"/>
      <c r="G55" s="92"/>
    </row>
    <row r="56" spans="1:7" ht="15" thickBot="1" x14ac:dyDescent="0.35">
      <c r="A56" s="103" t="s">
        <v>43</v>
      </c>
      <c r="B56" s="104">
        <f t="shared" ref="B56:G56" si="3">SUM(B49:B55)</f>
        <v>100</v>
      </c>
      <c r="C56" s="95">
        <f t="shared" si="3"/>
        <v>0</v>
      </c>
      <c r="D56" s="95">
        <f t="shared" si="3"/>
        <v>0</v>
      </c>
      <c r="E56" s="95">
        <f t="shared" si="3"/>
        <v>0</v>
      </c>
      <c r="F56" s="95">
        <f t="shared" si="3"/>
        <v>0</v>
      </c>
      <c r="G56" s="96">
        <f t="shared" si="3"/>
        <v>0</v>
      </c>
    </row>
    <row r="57" spans="1:7" ht="15" thickBot="1" x14ac:dyDescent="0.35">
      <c r="A57" s="186"/>
      <c r="B57" s="187"/>
      <c r="C57" s="187"/>
      <c r="D57" s="187"/>
      <c r="E57" s="187"/>
      <c r="F57" s="187"/>
      <c r="G57" s="188"/>
    </row>
    <row r="58" spans="1:7" ht="15" thickBot="1" x14ac:dyDescent="0.35">
      <c r="A58" s="189" t="s">
        <v>62</v>
      </c>
      <c r="B58" s="190"/>
      <c r="C58" s="190"/>
      <c r="D58" s="190"/>
      <c r="E58" s="190"/>
      <c r="F58" s="190"/>
      <c r="G58" s="191"/>
    </row>
    <row r="59" spans="1:7" x14ac:dyDescent="0.3">
      <c r="A59" s="177">
        <f>+'Mapa de Riesgos'!C28</f>
        <v>0</v>
      </c>
      <c r="B59" s="178"/>
      <c r="C59" s="73" t="s">
        <v>63</v>
      </c>
      <c r="D59" s="73" t="s">
        <v>64</v>
      </c>
      <c r="E59" s="73" t="s">
        <v>65</v>
      </c>
      <c r="F59" s="73" t="s">
        <v>66</v>
      </c>
      <c r="G59" s="74" t="s">
        <v>67</v>
      </c>
    </row>
    <row r="60" spans="1:7" ht="15" thickBot="1" x14ac:dyDescent="0.35">
      <c r="A60" s="192"/>
      <c r="B60" s="193"/>
      <c r="C60" s="105">
        <f>'Mapa de Riesgos'!K28</f>
        <v>0</v>
      </c>
      <c r="D60" s="105">
        <f>'Mapa de Riesgos'!K29</f>
        <v>0</v>
      </c>
      <c r="E60" s="105">
        <f>'Mapa de Riesgos'!K30</f>
        <v>0</v>
      </c>
      <c r="F60" s="105">
        <f>'Mapa de Riesgos'!K31</f>
        <v>0</v>
      </c>
      <c r="G60" s="106">
        <f>'Mapa de Riesgos'!K32</f>
        <v>0</v>
      </c>
    </row>
    <row r="61" spans="1:7" ht="62.25" customHeight="1" thickBot="1" x14ac:dyDescent="0.35">
      <c r="A61" s="184" t="s">
        <v>186</v>
      </c>
      <c r="B61" s="185"/>
      <c r="C61" s="97">
        <f>+'Mapa de Riesgos'!L28</f>
        <v>0</v>
      </c>
      <c r="D61" s="97">
        <f>+'Mapa de Riesgos'!L29</f>
        <v>0</v>
      </c>
      <c r="E61" s="97">
        <f>+'Mapa de Riesgos'!L30</f>
        <v>0</v>
      </c>
      <c r="F61" s="97">
        <f>+'Mapa de Riesgos'!L31</f>
        <v>0</v>
      </c>
      <c r="G61" s="98">
        <f>+'Mapa de Riesgos'!L32</f>
        <v>0</v>
      </c>
    </row>
    <row r="62" spans="1:7" ht="15" thickBot="1" x14ac:dyDescent="0.35">
      <c r="A62" s="99" t="s">
        <v>33</v>
      </c>
      <c r="B62" s="100" t="s">
        <v>34</v>
      </c>
      <c r="C62" s="101" t="s">
        <v>35</v>
      </c>
      <c r="D62" s="101" t="s">
        <v>35</v>
      </c>
      <c r="E62" s="101" t="s">
        <v>35</v>
      </c>
      <c r="F62" s="101" t="s">
        <v>35</v>
      </c>
      <c r="G62" s="102" t="s">
        <v>35</v>
      </c>
    </row>
    <row r="63" spans="1:7" ht="28.8" x14ac:dyDescent="0.3">
      <c r="A63" s="83" t="s">
        <v>36</v>
      </c>
      <c r="B63" s="84">
        <v>15</v>
      </c>
      <c r="C63" s="86"/>
      <c r="D63" s="86"/>
      <c r="E63" s="86"/>
      <c r="F63" s="86"/>
      <c r="G63" s="87"/>
    </row>
    <row r="64" spans="1:7" ht="28.8" x14ac:dyDescent="0.3">
      <c r="A64" s="83" t="s">
        <v>37</v>
      </c>
      <c r="B64" s="84">
        <v>5</v>
      </c>
      <c r="C64" s="86"/>
      <c r="D64" s="86"/>
      <c r="E64" s="86"/>
      <c r="F64" s="86"/>
      <c r="G64" s="87"/>
    </row>
    <row r="65" spans="1:7" x14ac:dyDescent="0.3">
      <c r="A65" s="83" t="s">
        <v>38</v>
      </c>
      <c r="B65" s="84">
        <v>15</v>
      </c>
      <c r="C65" s="86"/>
      <c r="D65" s="86"/>
      <c r="E65" s="86"/>
      <c r="F65" s="86"/>
      <c r="G65" s="87"/>
    </row>
    <row r="66" spans="1:7" x14ac:dyDescent="0.3">
      <c r="A66" s="83" t="s">
        <v>39</v>
      </c>
      <c r="B66" s="84">
        <v>10</v>
      </c>
      <c r="C66" s="86"/>
      <c r="D66" s="86"/>
      <c r="E66" s="86"/>
      <c r="F66" s="86"/>
      <c r="G66" s="87"/>
    </row>
    <row r="67" spans="1:7" x14ac:dyDescent="0.3">
      <c r="A67" s="83" t="s">
        <v>40</v>
      </c>
      <c r="B67" s="84">
        <v>15</v>
      </c>
      <c r="C67" s="86"/>
      <c r="D67" s="86"/>
      <c r="E67" s="86"/>
      <c r="F67" s="86"/>
      <c r="G67" s="87"/>
    </row>
    <row r="68" spans="1:7" x14ac:dyDescent="0.3">
      <c r="A68" s="83" t="s">
        <v>41</v>
      </c>
      <c r="B68" s="84">
        <v>10</v>
      </c>
      <c r="C68" s="86"/>
      <c r="D68" s="86"/>
      <c r="E68" s="86"/>
      <c r="F68" s="86"/>
      <c r="G68" s="87"/>
    </row>
    <row r="69" spans="1:7" ht="15" thickBot="1" x14ac:dyDescent="0.35">
      <c r="A69" s="83" t="s">
        <v>42</v>
      </c>
      <c r="B69" s="84">
        <v>30</v>
      </c>
      <c r="C69" s="91"/>
      <c r="D69" s="91"/>
      <c r="E69" s="91"/>
      <c r="F69" s="91"/>
      <c r="G69" s="92"/>
    </row>
    <row r="70" spans="1:7" ht="15" thickBot="1" x14ac:dyDescent="0.35">
      <c r="A70" s="111" t="s">
        <v>43</v>
      </c>
      <c r="B70" s="112">
        <f t="shared" ref="B70:G70" si="4">SUM(B63:B69)</f>
        <v>100</v>
      </c>
      <c r="C70" s="113">
        <f t="shared" si="4"/>
        <v>0</v>
      </c>
      <c r="D70" s="113">
        <f t="shared" si="4"/>
        <v>0</v>
      </c>
      <c r="E70" s="113">
        <f t="shared" si="4"/>
        <v>0</v>
      </c>
      <c r="F70" s="113">
        <f t="shared" si="4"/>
        <v>0</v>
      </c>
      <c r="G70" s="114">
        <f t="shared" si="4"/>
        <v>0</v>
      </c>
    </row>
  </sheetData>
  <sheetProtection algorithmName="SHA-512" hashValue="2eXwLzXgqr0GR2itHqxj3GXK5GVVE4BNfx20BicTKAdZuJp7ofHmfxC/mo1UoWCPUiZ3eN9afDw1olrWTPU+dA==" saltValue="fR24PZN6+LsIfuVgQOT+ag==" spinCount="100000" sheet="1" objects="1" scenarios="1"/>
  <mergeCells count="18">
    <mergeCell ref="A43:G43"/>
    <mergeCell ref="A44:G44"/>
    <mergeCell ref="A45:B46"/>
    <mergeCell ref="A33:B33"/>
    <mergeCell ref="A5:B5"/>
    <mergeCell ref="A30:G30"/>
    <mergeCell ref="A31:B32"/>
    <mergeCell ref="A19:B19"/>
    <mergeCell ref="A61:B61"/>
    <mergeCell ref="A57:G57"/>
    <mergeCell ref="A58:G58"/>
    <mergeCell ref="A59:B60"/>
    <mergeCell ref="A47:B47"/>
    <mergeCell ref="A16:G16"/>
    <mergeCell ref="A17:B18"/>
    <mergeCell ref="A2:G2"/>
    <mergeCell ref="A3:B4"/>
    <mergeCell ref="A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6"/>
  <sheetViews>
    <sheetView topLeftCell="A16" workbookViewId="0">
      <selection activeCell="D47" sqref="D47:D66"/>
    </sheetView>
  </sheetViews>
  <sheetFormatPr baseColWidth="10" defaultColWidth="11.44140625" defaultRowHeight="14.4" x14ac:dyDescent="0.3"/>
  <cols>
    <col min="2" max="2" width="15.6640625" customWidth="1"/>
    <col min="4" max="4" width="27" customWidth="1"/>
  </cols>
  <sheetData>
    <row r="2" spans="2:6" x14ac:dyDescent="0.3">
      <c r="B2" s="3" t="s">
        <v>16</v>
      </c>
      <c r="C2" s="3"/>
      <c r="D2" s="3" t="s">
        <v>17</v>
      </c>
    </row>
    <row r="3" spans="2:6" x14ac:dyDescent="0.3">
      <c r="B3">
        <v>1</v>
      </c>
      <c r="D3">
        <v>5</v>
      </c>
    </row>
    <row r="4" spans="2:6" x14ac:dyDescent="0.3">
      <c r="B4">
        <v>2</v>
      </c>
      <c r="D4">
        <v>10</v>
      </c>
    </row>
    <row r="5" spans="2:6" x14ac:dyDescent="0.3">
      <c r="B5">
        <v>3</v>
      </c>
      <c r="D5">
        <v>20</v>
      </c>
    </row>
    <row r="6" spans="2:6" x14ac:dyDescent="0.3">
      <c r="B6">
        <v>4</v>
      </c>
    </row>
    <row r="7" spans="2:6" x14ac:dyDescent="0.3">
      <c r="B7">
        <v>5</v>
      </c>
    </row>
    <row r="8" spans="2:6" x14ac:dyDescent="0.3">
      <c r="B8" s="2"/>
      <c r="D8" s="2"/>
    </row>
    <row r="11" spans="2:6" x14ac:dyDescent="0.3">
      <c r="B11" s="3" t="s">
        <v>94</v>
      </c>
      <c r="D11" s="3" t="s">
        <v>95</v>
      </c>
      <c r="F11" t="s">
        <v>96</v>
      </c>
    </row>
    <row r="12" spans="2:6" x14ac:dyDescent="0.3">
      <c r="B12" t="s">
        <v>97</v>
      </c>
      <c r="D12" t="s">
        <v>98</v>
      </c>
      <c r="F12" t="s">
        <v>99</v>
      </c>
    </row>
    <row r="13" spans="2:6" x14ac:dyDescent="0.3">
      <c r="B13" t="s">
        <v>100</v>
      </c>
      <c r="D13" t="s">
        <v>101</v>
      </c>
      <c r="F13" t="s">
        <v>102</v>
      </c>
    </row>
    <row r="14" spans="2:6" x14ac:dyDescent="0.3">
      <c r="B14" t="s">
        <v>103</v>
      </c>
      <c r="D14" t="s">
        <v>104</v>
      </c>
    </row>
    <row r="15" spans="2:6" x14ac:dyDescent="0.3">
      <c r="B15" t="s">
        <v>105</v>
      </c>
      <c r="D15" t="s">
        <v>106</v>
      </c>
    </row>
    <row r="16" spans="2:6" x14ac:dyDescent="0.3">
      <c r="B16" t="s">
        <v>107</v>
      </c>
      <c r="D16" t="s">
        <v>108</v>
      </c>
    </row>
    <row r="17" spans="2:4" x14ac:dyDescent="0.3">
      <c r="B17" t="s">
        <v>109</v>
      </c>
      <c r="D17" t="s">
        <v>158</v>
      </c>
    </row>
    <row r="20" spans="2:4" x14ac:dyDescent="0.3">
      <c r="C20" s="5" t="s">
        <v>110</v>
      </c>
      <c r="D20" t="s">
        <v>147</v>
      </c>
    </row>
    <row r="21" spans="2:4" x14ac:dyDescent="0.3">
      <c r="D21" t="s">
        <v>148</v>
      </c>
    </row>
    <row r="24" spans="2:4" x14ac:dyDescent="0.3">
      <c r="B24" s="3" t="s">
        <v>111</v>
      </c>
      <c r="D24" s="3" t="s">
        <v>112</v>
      </c>
    </row>
    <row r="25" spans="2:4" x14ac:dyDescent="0.3">
      <c r="B25" t="s">
        <v>113</v>
      </c>
      <c r="D25" t="s">
        <v>114</v>
      </c>
    </row>
    <row r="26" spans="2:4" x14ac:dyDescent="0.3">
      <c r="B26" t="s">
        <v>115</v>
      </c>
      <c r="D26" t="s">
        <v>116</v>
      </c>
    </row>
    <row r="27" spans="2:4" x14ac:dyDescent="0.3">
      <c r="B27" t="s">
        <v>117</v>
      </c>
      <c r="D27" t="s">
        <v>118</v>
      </c>
    </row>
    <row r="28" spans="2:4" x14ac:dyDescent="0.3">
      <c r="B28" t="s">
        <v>119</v>
      </c>
      <c r="D28" t="s">
        <v>120</v>
      </c>
    </row>
    <row r="29" spans="2:4" x14ac:dyDescent="0.3">
      <c r="D29" t="s">
        <v>121</v>
      </c>
    </row>
    <row r="30" spans="2:4" x14ac:dyDescent="0.3">
      <c r="D30" t="s">
        <v>122</v>
      </c>
    </row>
    <row r="31" spans="2:4" x14ac:dyDescent="0.3">
      <c r="D31" t="s">
        <v>123</v>
      </c>
    </row>
    <row r="32" spans="2:4" x14ac:dyDescent="0.3">
      <c r="D32" t="s">
        <v>124</v>
      </c>
    </row>
    <row r="33" spans="2:4" x14ac:dyDescent="0.3">
      <c r="D33" t="s">
        <v>125</v>
      </c>
    </row>
    <row r="34" spans="2:4" x14ac:dyDescent="0.3">
      <c r="D34" t="s">
        <v>126</v>
      </c>
    </row>
    <row r="35" spans="2:4" x14ac:dyDescent="0.3">
      <c r="B35" s="3" t="s">
        <v>127</v>
      </c>
      <c r="D35" t="s">
        <v>128</v>
      </c>
    </row>
    <row r="36" spans="2:4" x14ac:dyDescent="0.3">
      <c r="B36" t="s">
        <v>129</v>
      </c>
      <c r="D36" t="s">
        <v>130</v>
      </c>
    </row>
    <row r="37" spans="2:4" x14ac:dyDescent="0.3">
      <c r="B37" t="s">
        <v>131</v>
      </c>
      <c r="D37" t="s">
        <v>132</v>
      </c>
    </row>
    <row r="38" spans="2:4" x14ac:dyDescent="0.3">
      <c r="B38" t="s">
        <v>133</v>
      </c>
      <c r="D38" t="s">
        <v>134</v>
      </c>
    </row>
    <row r="39" spans="2:4" x14ac:dyDescent="0.3">
      <c r="D39" t="s">
        <v>135</v>
      </c>
    </row>
    <row r="40" spans="2:4" x14ac:dyDescent="0.3">
      <c r="D40" t="s">
        <v>136</v>
      </c>
    </row>
    <row r="41" spans="2:4" x14ac:dyDescent="0.3">
      <c r="D41" t="s">
        <v>137</v>
      </c>
    </row>
    <row r="42" spans="2:4" x14ac:dyDescent="0.3">
      <c r="D42" t="s">
        <v>138</v>
      </c>
    </row>
    <row r="43" spans="2:4" x14ac:dyDescent="0.3">
      <c r="D43" t="s">
        <v>139</v>
      </c>
    </row>
    <row r="44" spans="2:4" x14ac:dyDescent="0.3">
      <c r="D44" t="s">
        <v>140</v>
      </c>
    </row>
    <row r="45" spans="2:4" x14ac:dyDescent="0.3">
      <c r="D45" t="s">
        <v>141</v>
      </c>
    </row>
    <row r="46" spans="2:4" x14ac:dyDescent="0.3">
      <c r="D46" t="s">
        <v>142</v>
      </c>
    </row>
    <row r="47" spans="2:4" x14ac:dyDescent="0.3">
      <c r="D47" t="s">
        <v>160</v>
      </c>
    </row>
    <row r="48" spans="2:4" x14ac:dyDescent="0.3">
      <c r="D48" t="s">
        <v>161</v>
      </c>
    </row>
    <row r="49" spans="4:4" x14ac:dyDescent="0.3">
      <c r="D49" t="s">
        <v>162</v>
      </c>
    </row>
    <row r="50" spans="4:4" x14ac:dyDescent="0.3">
      <c r="D50" t="s">
        <v>163</v>
      </c>
    </row>
    <row r="51" spans="4:4" x14ac:dyDescent="0.3">
      <c r="D51" t="s">
        <v>164</v>
      </c>
    </row>
    <row r="52" spans="4:4" x14ac:dyDescent="0.3">
      <c r="D52" t="s">
        <v>165</v>
      </c>
    </row>
    <row r="53" spans="4:4" x14ac:dyDescent="0.3">
      <c r="D53" t="s">
        <v>166</v>
      </c>
    </row>
    <row r="54" spans="4:4" x14ac:dyDescent="0.3">
      <c r="D54" t="s">
        <v>167</v>
      </c>
    </row>
    <row r="55" spans="4:4" x14ac:dyDescent="0.3">
      <c r="D55" t="s">
        <v>168</v>
      </c>
    </row>
    <row r="56" spans="4:4" x14ac:dyDescent="0.3">
      <c r="D56" t="s">
        <v>169</v>
      </c>
    </row>
    <row r="57" spans="4:4" x14ac:dyDescent="0.3">
      <c r="D57" t="s">
        <v>170</v>
      </c>
    </row>
    <row r="58" spans="4:4" x14ac:dyDescent="0.3">
      <c r="D58" t="s">
        <v>171</v>
      </c>
    </row>
    <row r="59" spans="4:4" x14ac:dyDescent="0.3">
      <c r="D59" t="s">
        <v>172</v>
      </c>
    </row>
    <row r="60" spans="4:4" x14ac:dyDescent="0.3">
      <c r="D60" t="s">
        <v>173</v>
      </c>
    </row>
    <row r="61" spans="4:4" x14ac:dyDescent="0.3">
      <c r="D61" t="s">
        <v>174</v>
      </c>
    </row>
    <row r="62" spans="4:4" x14ac:dyDescent="0.3">
      <c r="D62" t="s">
        <v>175</v>
      </c>
    </row>
    <row r="63" spans="4:4" x14ac:dyDescent="0.3">
      <c r="D63" t="s">
        <v>176</v>
      </c>
    </row>
    <row r="64" spans="4:4" x14ac:dyDescent="0.3">
      <c r="D64" t="s">
        <v>177</v>
      </c>
    </row>
    <row r="65" spans="4:4" x14ac:dyDescent="0.3">
      <c r="D65" t="s">
        <v>178</v>
      </c>
    </row>
    <row r="66" spans="4:4" x14ac:dyDescent="0.3">
      <c r="D66" t="s">
        <v>179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Mapa de Riesgos</vt:lpstr>
      <vt:lpstr>fORMULAS</vt:lpstr>
      <vt:lpstr>Impacto - Probabilidad</vt:lpstr>
      <vt:lpstr>Controles</vt:lpstr>
      <vt:lpstr>Hoja1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UNIDAD VICTIMAS</dc:creator>
  <cp:keywords/>
  <dc:description/>
  <cp:lastModifiedBy>UNIDAD VICTIMAS</cp:lastModifiedBy>
  <cp:revision/>
  <cp:lastPrinted>2016-03-01T12:34:05Z</cp:lastPrinted>
  <dcterms:created xsi:type="dcterms:W3CDTF">2015-09-15T13:36:01Z</dcterms:created>
  <dcterms:modified xsi:type="dcterms:W3CDTF">2016-04-26T16:53:13Z</dcterms:modified>
  <cp:category/>
  <cp:contentStatus/>
</cp:coreProperties>
</file>