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\Desktop\FORMATOS EN WORD Y EXCEL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I57" i="1"/>
  <c r="P47" i="1"/>
  <c r="N47" i="1"/>
  <c r="N51" i="1" s="1"/>
  <c r="K47" i="1"/>
  <c r="K51" i="1" s="1"/>
  <c r="I47" i="1"/>
  <c r="P37" i="1"/>
  <c r="N37" i="1"/>
  <c r="K37" i="1"/>
  <c r="I37" i="1"/>
  <c r="P32" i="1"/>
  <c r="N32" i="1"/>
  <c r="K32" i="1"/>
  <c r="I32" i="1"/>
  <c r="P21" i="1"/>
  <c r="N21" i="1"/>
  <c r="K21" i="1"/>
  <c r="I13" i="1"/>
  <c r="I12" i="1"/>
  <c r="I11" i="1"/>
  <c r="I10" i="1"/>
  <c r="I7" i="1"/>
  <c r="I21" i="1" s="1"/>
  <c r="I51" i="1" l="1"/>
</calcChain>
</file>

<file path=xl/comments1.xml><?xml version="1.0" encoding="utf-8"?>
<comments xmlns="http://schemas.openxmlformats.org/spreadsheetml/2006/main">
  <authors>
    <author>Usuario de Windows</author>
  </authors>
  <commentList>
    <comment ref="Q3" authorId="0" shapeId="0">
      <text>
        <r>
          <rPr>
            <sz val="8"/>
            <color indexed="81"/>
            <rFont val="Tahoma"/>
            <family val="2"/>
          </rPr>
          <t>A la hora de fijar los</t>
        </r>
        <r>
          <rPr>
            <b/>
            <sz val="8"/>
            <color indexed="81"/>
            <rFont val="Tahoma"/>
            <family val="2"/>
          </rPr>
          <t xml:space="preserve"> tiempos</t>
        </r>
        <r>
          <rPr>
            <sz val="8"/>
            <color indexed="81"/>
            <rFont val="Tahoma"/>
            <family val="2"/>
          </rPr>
          <t xml:space="preserve"> del proyecto es importante que se incluyan los relacionados con los tiempos de perfeccionamiento del convenio, el procedimiento y el tiempo estimado para la selección de las personas jurídicas o naturales que ejecutarán el proyecto (Procesos de contratación). </t>
        </r>
      </text>
    </comment>
    <comment ref="A4" authorId="0" shapeId="0">
      <text>
        <r>
          <rPr>
            <sz val="8"/>
            <color indexed="81"/>
            <rFont val="Tahoma"/>
            <family val="2"/>
          </rPr>
          <t xml:space="preserve">Los </t>
        </r>
        <r>
          <rPr>
            <b/>
            <sz val="8"/>
            <color indexed="81"/>
            <rFont val="Tahoma"/>
            <family val="2"/>
          </rPr>
          <t>objetivos específicos</t>
        </r>
        <r>
          <rPr>
            <sz val="8"/>
            <color indexed="81"/>
            <rFont val="Tahoma"/>
            <family val="2"/>
          </rPr>
          <t xml:space="preserve"> deben referirse a situaciones que se quieren lograr y que responden a cada una de las causas que generan el problema.</t>
        </r>
      </text>
    </comment>
    <comment ref="B4" authorId="0" shapeId="0">
      <text>
        <r>
          <rPr>
            <sz val="8"/>
            <color indexed="81"/>
            <rFont val="Tahoma"/>
            <family val="2"/>
          </rPr>
          <t xml:space="preserve">En los </t>
        </r>
        <r>
          <rPr>
            <b/>
            <sz val="8"/>
            <color indexed="81"/>
            <rFont val="Tahoma"/>
            <family val="2"/>
          </rPr>
          <t>productos</t>
        </r>
        <r>
          <rPr>
            <sz val="8"/>
            <color indexed="81"/>
            <rFont val="Tahoma"/>
            <family val="2"/>
          </rPr>
          <t xml:space="preserve"> se debe identificar las dimensiones de las intervenciones, a manera de ejemplo: (Metros cuadrados de construcción o de disposición de obras de protección, cantidad de kilómetros de vías con mantenimiento o en operación, etc.).</t>
        </r>
      </text>
    </comment>
    <comment ref="C4" authorId="0" shapeId="0">
      <text>
        <r>
          <rPr>
            <sz val="8"/>
            <color indexed="81"/>
            <rFont val="Tahoma"/>
            <family val="2"/>
          </rPr>
          <t xml:space="preserve">Las </t>
        </r>
        <r>
          <rPr>
            <b/>
            <sz val="8"/>
            <color indexed="81"/>
            <rFont val="Tahoma"/>
            <family val="2"/>
          </rPr>
          <t>actividades</t>
        </r>
        <r>
          <rPr>
            <sz val="8"/>
            <color indexed="81"/>
            <rFont val="Tahoma"/>
            <family val="2"/>
          </rPr>
          <t xml:space="preserve"> a desarrollar deben mantener la cadena de valor (qué comprenden?, cómo se realizarán?, en el caso de talleres o capacitaciones describir los temas de los mismos y a quién estarán dirigidos.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 xml:space="preserve">En la </t>
        </r>
        <r>
          <rPr>
            <b/>
            <sz val="8"/>
            <color indexed="81"/>
            <rFont val="Tahoma"/>
            <family val="2"/>
          </rPr>
          <t>descripción</t>
        </r>
        <r>
          <rPr>
            <sz val="8"/>
            <color indexed="81"/>
            <rFont val="Tahoma"/>
            <family val="2"/>
          </rPr>
          <t xml:space="preserve"> se realiza la descomposición de las actividades al nivel de detalle del bien o servicio puntual a financiar o adquirir. A la descripción es a la que se le asigna presupuesto.</t>
        </r>
      </text>
    </comment>
    <comment ref="E4" authorId="0" shapeId="0">
      <text>
        <r>
          <rPr>
            <sz val="8"/>
            <color indexed="81"/>
            <rFont val="Tahoma"/>
            <family val="2"/>
          </rPr>
          <t xml:space="preserve">La </t>
        </r>
        <r>
          <rPr>
            <b/>
            <sz val="8"/>
            <color indexed="81"/>
            <rFont val="Tahoma"/>
            <family val="2"/>
          </rPr>
          <t>unidad de medida</t>
        </r>
        <r>
          <rPr>
            <sz val="8"/>
            <color indexed="81"/>
            <rFont val="Tahoma"/>
            <family val="2"/>
          </rPr>
          <t xml:space="preserve"> se refiere  a la forma de medición del bien o servicio que se desea adquirir.</t>
        </r>
      </text>
    </comment>
    <comment ref="F4" authorId="0" shapeId="0">
      <text>
        <r>
          <rPr>
            <sz val="8"/>
            <color indexed="81"/>
            <rFont val="Tahoma"/>
            <family val="2"/>
          </rPr>
          <t xml:space="preserve">En la </t>
        </r>
        <r>
          <rPr>
            <b/>
            <sz val="8"/>
            <color indexed="81"/>
            <rFont val="Tahoma"/>
            <family val="2"/>
          </rPr>
          <t>cantidad</t>
        </r>
        <r>
          <rPr>
            <sz val="8"/>
            <color indexed="81"/>
            <rFont val="Tahoma"/>
            <family val="2"/>
          </rPr>
          <t xml:space="preserve"> se describe el numero de Unidades que se requieren para poder desarrollar la actividad planteada.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 xml:space="preserve">El </t>
        </r>
        <r>
          <rPr>
            <b/>
            <sz val="8"/>
            <color indexed="81"/>
            <rFont val="Tahoma"/>
            <family val="2"/>
          </rPr>
          <t>tiempo</t>
        </r>
        <r>
          <rPr>
            <sz val="8"/>
            <color indexed="81"/>
            <rFont val="Tahoma"/>
            <family val="2"/>
          </rPr>
          <t xml:space="preserve"> es el periodo que se requiere para poder llevar a cabo la actividad. Se puede expresar en horas, dias o meses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>Costo por unidad del bien o servicio a adquirir.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El</t>
        </r>
        <r>
          <rPr>
            <b/>
            <sz val="8"/>
            <color indexed="81"/>
            <rFont val="Tahoma"/>
            <family val="2"/>
          </rPr>
          <t xml:space="preserve"> Valor Total</t>
        </r>
        <r>
          <rPr>
            <sz val="8"/>
            <color indexed="81"/>
            <rFont val="Tahoma"/>
            <family val="2"/>
          </rPr>
          <t xml:space="preserve"> resulta de multiplicar: (el tiempo X el valor Unitario X la cantidad) </t>
        </r>
      </text>
    </comment>
  </commentList>
</comments>
</file>

<file path=xl/sharedStrings.xml><?xml version="1.0" encoding="utf-8"?>
<sst xmlns="http://schemas.openxmlformats.org/spreadsheetml/2006/main" count="104" uniqueCount="72">
  <si>
    <t>PLAN OPERATIVO DE ACTIVIDADES</t>
  </si>
  <si>
    <t>FUENTE DEL RECURSO</t>
  </si>
  <si>
    <t>CRONOGRAMA</t>
  </si>
  <si>
    <t>MES 1</t>
  </si>
  <si>
    <t>MES 2</t>
  </si>
  <si>
    <t>MES X</t>
  </si>
  <si>
    <t>OBJETIVOS ESPECIFICOS</t>
  </si>
  <si>
    <t>PRODUCTOS</t>
  </si>
  <si>
    <t>ACTIVIDADES</t>
  </si>
  <si>
    <t>DESCRIPCIÓN</t>
  </si>
  <si>
    <t>UNIDAD DE MEDIDA</t>
  </si>
  <si>
    <t>CANTIDAD</t>
  </si>
  <si>
    <t>TIEMPO</t>
  </si>
  <si>
    <t>VALOR UNITARIO</t>
  </si>
  <si>
    <t>VALOR TOTAL</t>
  </si>
  <si>
    <t>MUNICIPIOS - GOBERNACIÓN</t>
  </si>
  <si>
    <t>VALOR</t>
  </si>
  <si>
    <t>ENTIDADES PÚBLICAS -COOPERANTES</t>
  </si>
  <si>
    <t>BIENES Y SERVICIOS</t>
  </si>
  <si>
    <t>UARIV</t>
  </si>
  <si>
    <t>SEMANA 1</t>
  </si>
  <si>
    <t>SEMANA 2</t>
  </si>
  <si>
    <t>SEMANA 3</t>
  </si>
  <si>
    <t>SEMANA 4</t>
  </si>
  <si>
    <t xml:space="preserve">1. Documento de historias de vida sobre la violencia y los efectos desproporcionados en las mujeres víctimas. </t>
  </si>
  <si>
    <t>1,1. Realización de tres (3) grupos focales, con treinta (30) mujeres víctimas de Sucre para discutir y elaborar desde la experiencia personal y desde una mirada colectiva, las afectaciones diferenciales en el marco del conflicto armado sobre la vida de las mujeres y sus organizaciones sociales.</t>
  </si>
  <si>
    <t>Transporte municipal para mujeres</t>
  </si>
  <si>
    <t>Transporte por un día</t>
  </si>
  <si>
    <t>Galeras</t>
  </si>
  <si>
    <t>USAID</t>
  </si>
  <si>
    <t>Transporte Municipal</t>
  </si>
  <si>
    <t xml:space="preserve"> </t>
  </si>
  <si>
    <t>Gobernación de Sucre</t>
  </si>
  <si>
    <t>Refrigerios</t>
  </si>
  <si>
    <t>Otros gastos generales</t>
  </si>
  <si>
    <t>Almuerzos</t>
  </si>
  <si>
    <t>Alquiler de salón</t>
  </si>
  <si>
    <t>Horas</t>
  </si>
  <si>
    <t>Alquiler de transporte equipo interdisciplinar</t>
  </si>
  <si>
    <t>SUBTOTAL OBJETIVO ESPECIFICO 1</t>
  </si>
  <si>
    <t xml:space="preserve">2.      </t>
  </si>
  <si>
    <t>SUBTOTAL OBJETIVO ESPECIFICO 2</t>
  </si>
  <si>
    <t>3. </t>
  </si>
  <si>
    <t>SUBTOTAL OBJETIVO ESPECIFICO 3</t>
  </si>
  <si>
    <t>X.</t>
  </si>
  <si>
    <t>X</t>
  </si>
  <si>
    <t>X,1</t>
  </si>
  <si>
    <t>X,2</t>
  </si>
  <si>
    <t>X,X</t>
  </si>
  <si>
    <t>SUBTOTAL OBJETIVO ESPECIFICO X</t>
  </si>
  <si>
    <t>Imprevistos</t>
  </si>
  <si>
    <t>Gastos administrativos</t>
  </si>
  <si>
    <t>Seguimiento</t>
  </si>
  <si>
    <t>TOTAL</t>
  </si>
  <si>
    <t>FUENTES</t>
  </si>
  <si>
    <t>MUNICIPIOS - GOBERNACIONES</t>
  </si>
  <si>
    <t>ALCALDÍA TONA</t>
  </si>
  <si>
    <t>ENTIDADES PÚBLICAS - COOPERANTES</t>
  </si>
  <si>
    <t>ORGANIZACIÓN FEMENINA POPULAR</t>
  </si>
  <si>
    <t>UNIDAD PARA LA ATENCIÓN Y REPARACIÓN INTEGRAL A LAS VÍCTIMAS</t>
  </si>
  <si>
    <r>
      <t>2. Ej.:</t>
    </r>
    <r>
      <rPr>
        <sz val="10"/>
        <rFont val="Calibri"/>
        <family val="2"/>
        <scheme val="minor"/>
      </rPr>
      <t xml:space="preserve"> Facilitar el proceso de reconstrucción de la memoria histórica a través de la realización de  actividades pedagógicas y participativas.</t>
    </r>
  </si>
  <si>
    <r>
      <rPr>
        <b/>
        <sz val="10"/>
        <rFont val="Calibri"/>
        <family val="2"/>
        <scheme val="minor"/>
      </rPr>
      <t>1.</t>
    </r>
    <r>
      <rPr>
        <sz val="10"/>
        <rFont val="Calibri"/>
        <family val="2"/>
        <scheme val="minor"/>
      </rPr>
      <t xml:space="preserve"> Adelantar los tramites de legalización y perfeccionamiento del convenio.</t>
    </r>
  </si>
  <si>
    <t xml:space="preserve">1. Convenio firmado y legalizado, Proceso contractual adelantado. </t>
  </si>
  <si>
    <t>Firmar el convenio y adelantar el tramite de sellos, polizas, impuestos y demas acciones necesarias para la legalización del mismo.</t>
  </si>
  <si>
    <t xml:space="preserve">Gastos Administrativos </t>
  </si>
  <si>
    <t>Este gasto dependera de la imputación presupuestal del municipio y/o departamento</t>
  </si>
  <si>
    <t>Este gasto debe ser asumido por la contrapartida de los Municipios y/o departamento</t>
  </si>
  <si>
    <t>Polizas, Sellos, impuestos y demás tramites necesarios para la legalización del convenio.</t>
  </si>
  <si>
    <t>Realizar el tramite contratual para la contratación del Operador del Convenio</t>
  </si>
  <si>
    <t xml:space="preserve">Tramite contractual para adjudicación del operador </t>
  </si>
  <si>
    <t>MES 3</t>
  </si>
  <si>
    <t>MES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</si>
</sst>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&quot;$&quot;#,##0;[Red]&quot;$&quot;#,##0"/>
    <numFmt numFmtId="168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7">
    <xf numFmtId="0" fontId="0" fillId="0" borderId="0" xfId="0"/>
    <xf numFmtId="164" fontId="5" fillId="0" borderId="28" xfId="0" applyNumberFormat="1" applyFont="1" applyFill="1" applyBorder="1" applyAlignment="1">
      <alignment horizontal="center" vertical="center" wrapText="1"/>
    </xf>
    <xf numFmtId="165" fontId="6" fillId="0" borderId="29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textRotation="180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center" vertical="center" textRotation="180"/>
    </xf>
    <xf numFmtId="0" fontId="6" fillId="0" borderId="3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6" fontId="4" fillId="0" borderId="41" xfId="0" applyNumberFormat="1" applyFont="1" applyFill="1" applyBorder="1" applyAlignment="1">
      <alignment horizontal="center" vertical="center"/>
    </xf>
    <xf numFmtId="6" fontId="4" fillId="0" borderId="42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6" fontId="4" fillId="0" borderId="3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6" fontId="4" fillId="0" borderId="2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6" fontId="3" fillId="0" borderId="41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6" fontId="6" fillId="0" borderId="35" xfId="0" applyNumberFormat="1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66" fontId="6" fillId="0" borderId="35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6" fontId="3" fillId="3" borderId="49" xfId="0" applyNumberFormat="1" applyFont="1" applyFill="1" applyBorder="1" applyAlignment="1">
      <alignment horizontal="center" vertical="center"/>
    </xf>
    <xf numFmtId="166" fontId="4" fillId="3" borderId="50" xfId="2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166" fontId="4" fillId="3" borderId="51" xfId="2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6" fontId="3" fillId="0" borderId="31" xfId="0" applyNumberFormat="1" applyFont="1" applyFill="1" applyBorder="1" applyAlignment="1">
      <alignment horizontal="center" vertical="center"/>
    </xf>
    <xf numFmtId="6" fontId="4" fillId="0" borderId="55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6" fontId="4" fillId="0" borderId="32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6" fontId="3" fillId="0" borderId="49" xfId="0" applyNumberFormat="1" applyFont="1" applyFill="1" applyBorder="1" applyAlignment="1">
      <alignment horizontal="center" vertical="center"/>
    </xf>
    <xf numFmtId="6" fontId="4" fillId="0" borderId="50" xfId="0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6" fontId="6" fillId="0" borderId="51" xfId="0" applyNumberFormat="1" applyFont="1" applyFill="1" applyBorder="1" applyAlignment="1">
      <alignment horizontal="center" vertical="center" wrapText="1"/>
    </xf>
    <xf numFmtId="167" fontId="6" fillId="0" borderId="30" xfId="0" applyNumberFormat="1" applyFont="1" applyFill="1" applyBorder="1" applyAlignment="1">
      <alignment horizontal="center" vertical="center" wrapText="1"/>
    </xf>
    <xf numFmtId="167" fontId="6" fillId="0" borderId="32" xfId="0" applyNumberFormat="1" applyFont="1" applyFill="1" applyBorder="1" applyAlignment="1">
      <alignment horizontal="center" vertical="center" wrapText="1"/>
    </xf>
    <xf numFmtId="6" fontId="6" fillId="0" borderId="32" xfId="0" applyNumberFormat="1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6" fontId="3" fillId="3" borderId="11" xfId="0" applyNumberFormat="1" applyFont="1" applyFill="1" applyBorder="1" applyAlignment="1">
      <alignment horizontal="center" vertical="center"/>
    </xf>
    <xf numFmtId="6" fontId="4" fillId="3" borderId="56" xfId="0" applyNumberFormat="1" applyFont="1" applyFill="1" applyBorder="1" applyAlignment="1">
      <alignment horizontal="center" vertical="center"/>
    </xf>
    <xf numFmtId="167" fontId="6" fillId="3" borderId="10" xfId="0" applyNumberFormat="1" applyFont="1" applyFill="1" applyBorder="1" applyAlignment="1">
      <alignment horizontal="center" vertical="center" wrapText="1"/>
    </xf>
    <xf numFmtId="167" fontId="6" fillId="3" borderId="12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6" fontId="6" fillId="3" borderId="12" xfId="0" applyNumberFormat="1" applyFont="1" applyFill="1" applyBorder="1" applyAlignment="1">
      <alignment horizontal="center" vertical="center" wrapText="1"/>
    </xf>
    <xf numFmtId="3" fontId="6" fillId="0" borderId="48" xfId="0" applyNumberFormat="1" applyFont="1" applyFill="1" applyBorder="1" applyAlignment="1">
      <alignment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6" fontId="8" fillId="4" borderId="14" xfId="0" applyNumberFormat="1" applyFont="1" applyFill="1" applyBorder="1" applyAlignment="1">
      <alignment horizontal="center" vertical="center"/>
    </xf>
    <xf numFmtId="167" fontId="9" fillId="4" borderId="58" xfId="0" applyNumberFormat="1" applyFont="1" applyFill="1" applyBorder="1" applyAlignment="1">
      <alignment horizontal="center" vertical="center" wrapText="1"/>
    </xf>
    <xf numFmtId="6" fontId="9" fillId="4" borderId="58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6" fontId="4" fillId="0" borderId="31" xfId="0" applyNumberFormat="1" applyFont="1" applyFill="1" applyBorder="1" applyAlignment="1">
      <alignment horizontal="center" vertical="center"/>
    </xf>
    <xf numFmtId="6" fontId="6" fillId="0" borderId="32" xfId="0" applyNumberFormat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horizontal="center" vertical="center"/>
    </xf>
    <xf numFmtId="6" fontId="10" fillId="0" borderId="35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6" fontId="4" fillId="0" borderId="11" xfId="0" applyNumberFormat="1" applyFont="1" applyFill="1" applyBorder="1" applyAlignment="1">
      <alignment horizontal="center" vertical="center"/>
    </xf>
    <xf numFmtId="6" fontId="4" fillId="0" borderId="56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6" fontId="10" fillId="0" borderId="29" xfId="0" applyNumberFormat="1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6" fontId="6" fillId="0" borderId="35" xfId="0" applyNumberFormat="1" applyFont="1" applyFill="1" applyBorder="1" applyAlignment="1">
      <alignment horizontal="center" vertical="center"/>
    </xf>
    <xf numFmtId="3" fontId="6" fillId="0" borderId="34" xfId="1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6" fontId="4" fillId="0" borderId="36" xfId="0" applyNumberFormat="1" applyFont="1" applyFill="1" applyBorder="1" applyAlignment="1">
      <alignment horizontal="center" vertical="center"/>
    </xf>
    <xf numFmtId="6" fontId="4" fillId="0" borderId="38" xfId="0" applyNumberFormat="1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6" fontId="4" fillId="3" borderId="41" xfId="0" applyNumberFormat="1" applyFont="1" applyFill="1" applyBorder="1" applyAlignment="1">
      <alignment horizontal="center" vertical="center"/>
    </xf>
    <xf numFmtId="6" fontId="4" fillId="3" borderId="42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6" fontId="4" fillId="3" borderId="35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6" fontId="4" fillId="0" borderId="49" xfId="0" applyNumberFormat="1" applyFont="1" applyFill="1" applyBorder="1" applyAlignment="1">
      <alignment horizontal="center" vertical="center"/>
    </xf>
    <xf numFmtId="6" fontId="6" fillId="0" borderId="5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6" fontId="4" fillId="0" borderId="22" xfId="0" applyNumberFormat="1" applyFont="1" applyFill="1" applyBorder="1" applyAlignment="1">
      <alignment horizontal="center" vertical="center"/>
    </xf>
    <xf numFmtId="6" fontId="4" fillId="0" borderId="27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6" fontId="6" fillId="0" borderId="23" xfId="0" applyNumberFormat="1" applyFont="1" applyFill="1" applyBorder="1" applyAlignment="1">
      <alignment horizontal="center" vertical="center"/>
    </xf>
    <xf numFmtId="3" fontId="6" fillId="0" borderId="48" xfId="0" applyNumberFormat="1" applyFont="1" applyFill="1" applyBorder="1" applyAlignment="1">
      <alignment horizontal="center" vertical="center"/>
    </xf>
    <xf numFmtId="3" fontId="9" fillId="4" borderId="58" xfId="0" applyNumberFormat="1" applyFont="1" applyFill="1" applyBorder="1" applyAlignment="1">
      <alignment horizontal="center" vertical="center" wrapText="1"/>
    </xf>
    <xf numFmtId="6" fontId="9" fillId="4" borderId="58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6" fontId="4" fillId="3" borderId="36" xfId="0" applyNumberFormat="1" applyFont="1" applyFill="1" applyBorder="1" applyAlignment="1">
      <alignment horizontal="center" vertical="center"/>
    </xf>
    <xf numFmtId="6" fontId="4" fillId="3" borderId="38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6" fontId="6" fillId="3" borderId="29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168" fontId="11" fillId="0" borderId="41" xfId="0" applyNumberFormat="1" applyFont="1" applyFill="1" applyBorder="1" applyAlignment="1">
      <alignment horizontal="center" vertical="center" wrapText="1"/>
    </xf>
    <xf numFmtId="168" fontId="11" fillId="0" borderId="42" xfId="0" applyNumberFormat="1" applyFont="1" applyFill="1" applyBorder="1" applyAlignment="1">
      <alignment horizontal="center" vertical="center" wrapText="1"/>
    </xf>
    <xf numFmtId="168" fontId="6" fillId="0" borderId="34" xfId="0" applyNumberFormat="1" applyFont="1" applyFill="1" applyBorder="1" applyAlignment="1">
      <alignment horizontal="center" vertical="center" wrapText="1"/>
    </xf>
    <xf numFmtId="168" fontId="6" fillId="0" borderId="42" xfId="0" applyNumberFormat="1" applyFont="1" applyFill="1" applyBorder="1" applyAlignment="1">
      <alignment horizontal="center" vertical="center" wrapText="1"/>
    </xf>
    <xf numFmtId="168" fontId="6" fillId="0" borderId="35" xfId="0" applyNumberFormat="1" applyFont="1" applyFill="1" applyBorder="1" applyAlignment="1">
      <alignment horizontal="center" vertical="center" wrapText="1"/>
    </xf>
    <xf numFmtId="168" fontId="6" fillId="0" borderId="43" xfId="0" applyNumberFormat="1" applyFont="1" applyFill="1" applyBorder="1" applyAlignment="1">
      <alignment horizontal="center" vertical="center" wrapText="1"/>
    </xf>
    <xf numFmtId="168" fontId="6" fillId="0" borderId="3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168" fontId="11" fillId="3" borderId="11" xfId="0" applyNumberFormat="1" applyFont="1" applyFill="1" applyBorder="1" applyAlignment="1">
      <alignment horizontal="center" vertical="center" wrapText="1"/>
    </xf>
    <xf numFmtId="168" fontId="11" fillId="3" borderId="56" xfId="0" applyNumberFormat="1" applyFont="1" applyFill="1" applyBorder="1" applyAlignment="1">
      <alignment horizontal="center" vertical="center" wrapText="1"/>
    </xf>
    <xf numFmtId="168" fontId="6" fillId="3" borderId="10" xfId="0" applyNumberFormat="1" applyFont="1" applyFill="1" applyBorder="1" applyAlignment="1">
      <alignment horizontal="center" vertical="center" wrapText="1"/>
    </xf>
    <xf numFmtId="168" fontId="6" fillId="3" borderId="56" xfId="0" applyNumberFormat="1" applyFont="1" applyFill="1" applyBorder="1" applyAlignment="1">
      <alignment horizontal="center" vertical="center" wrapText="1"/>
    </xf>
    <xf numFmtId="168" fontId="6" fillId="3" borderId="12" xfId="0" applyNumberFormat="1" applyFont="1" applyFill="1" applyBorder="1" applyAlignment="1">
      <alignment horizontal="center" vertical="center" wrapText="1"/>
    </xf>
    <xf numFmtId="168" fontId="6" fillId="3" borderId="57" xfId="0" applyNumberFormat="1" applyFont="1" applyFill="1" applyBorder="1" applyAlignment="1">
      <alignment horizontal="center" vertical="center" wrapText="1"/>
    </xf>
    <xf numFmtId="168" fontId="6" fillId="3" borderId="12" xfId="0" applyNumberFormat="1" applyFont="1" applyFill="1" applyBorder="1" applyAlignment="1">
      <alignment horizontal="center" vertical="center"/>
    </xf>
    <xf numFmtId="6" fontId="8" fillId="4" borderId="14" xfId="0" applyNumberFormat="1" applyFont="1" applyFill="1" applyBorder="1" applyAlignment="1">
      <alignment horizontal="center" vertical="center" wrapText="1"/>
    </xf>
    <xf numFmtId="168" fontId="9" fillId="4" borderId="5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6" fontId="6" fillId="0" borderId="30" xfId="0" applyNumberFormat="1" applyFont="1" applyFill="1" applyBorder="1" applyAlignment="1">
      <alignment horizontal="center" vertical="center" wrapText="1"/>
    </xf>
    <xf numFmtId="6" fontId="6" fillId="0" borderId="34" xfId="0" applyNumberFormat="1" applyFont="1" applyFill="1" applyBorder="1" applyAlignment="1">
      <alignment horizontal="center" vertical="center" wrapText="1"/>
    </xf>
    <xf numFmtId="167" fontId="6" fillId="0" borderId="35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167" fontId="6" fillId="0" borderId="48" xfId="0" applyNumberFormat="1" applyFont="1" applyFill="1" applyBorder="1" applyAlignment="1">
      <alignment horizontal="center" vertical="center" wrapText="1"/>
    </xf>
    <xf numFmtId="167" fontId="6" fillId="0" borderId="51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6" fontId="6" fillId="3" borderId="34" xfId="0" applyNumberFormat="1" applyFont="1" applyFill="1" applyBorder="1" applyAlignment="1">
      <alignment horizontal="center" vertical="center" wrapText="1"/>
    </xf>
    <xf numFmtId="6" fontId="6" fillId="3" borderId="42" xfId="0" applyNumberFormat="1" applyFont="1" applyFill="1" applyBorder="1" applyAlignment="1">
      <alignment horizontal="center" vertical="center" wrapText="1"/>
    </xf>
    <xf numFmtId="6" fontId="6" fillId="3" borderId="35" xfId="0" applyNumberFormat="1" applyFont="1" applyFill="1" applyBorder="1" applyAlignment="1">
      <alignment horizontal="center" vertical="center" wrapText="1"/>
    </xf>
    <xf numFmtId="6" fontId="6" fillId="3" borderId="43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/>
    </xf>
    <xf numFmtId="6" fontId="4" fillId="3" borderId="49" xfId="0" applyNumberFormat="1" applyFont="1" applyFill="1" applyBorder="1" applyAlignment="1">
      <alignment horizontal="center" vertical="center"/>
    </xf>
    <xf numFmtId="6" fontId="4" fillId="3" borderId="50" xfId="0" applyNumberFormat="1" applyFont="1" applyFill="1" applyBorder="1" applyAlignment="1">
      <alignment horizontal="center" vertical="center"/>
    </xf>
    <xf numFmtId="6" fontId="4" fillId="3" borderId="48" xfId="0" applyNumberFormat="1" applyFont="1" applyFill="1" applyBorder="1" applyAlignment="1">
      <alignment horizontal="center" vertical="center"/>
    </xf>
    <xf numFmtId="6" fontId="4" fillId="3" borderId="51" xfId="0" applyNumberFormat="1" applyFont="1" applyFill="1" applyBorder="1" applyAlignment="1">
      <alignment horizontal="center" vertical="center"/>
    </xf>
    <xf numFmtId="6" fontId="4" fillId="3" borderId="5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6" fontId="8" fillId="4" borderId="14" xfId="0" applyNumberFormat="1" applyFont="1" applyFill="1" applyBorder="1" applyAlignment="1">
      <alignment horizontal="right" vertical="center"/>
    </xf>
    <xf numFmtId="6" fontId="9" fillId="4" borderId="58" xfId="0" applyNumberFormat="1" applyFont="1" applyFill="1" applyBorder="1" applyAlignment="1">
      <alignment wrapText="1"/>
    </xf>
    <xf numFmtId="6" fontId="9" fillId="4" borderId="58" xfId="0" applyNumberFormat="1" applyFont="1" applyFill="1" applyBorder="1"/>
    <xf numFmtId="3" fontId="9" fillId="0" borderId="0" xfId="0" applyNumberFormat="1" applyFont="1" applyBorder="1"/>
    <xf numFmtId="6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Fill="1"/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right" vertical="center"/>
    </xf>
    <xf numFmtId="6" fontId="4" fillId="0" borderId="18" xfId="0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4" xfId="0" applyFont="1" applyBorder="1" applyAlignment="1">
      <alignment wrapText="1"/>
    </xf>
    <xf numFmtId="6" fontId="6" fillId="0" borderId="20" xfId="0" applyNumberFormat="1" applyFont="1" applyBorder="1"/>
    <xf numFmtId="3" fontId="6" fillId="0" borderId="0" xfId="0" applyNumberFormat="1" applyFont="1" applyBorder="1"/>
    <xf numFmtId="44" fontId="4" fillId="0" borderId="17" xfId="2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9" fillId="0" borderId="0" xfId="0" applyFont="1" applyFill="1" applyBorder="1" applyAlignment="1">
      <alignment horizontal="center"/>
    </xf>
    <xf numFmtId="6" fontId="9" fillId="0" borderId="0" xfId="0" applyNumberFormat="1" applyFont="1" applyFill="1" applyBorder="1"/>
    <xf numFmtId="0" fontId="6" fillId="0" borderId="0" xfId="0" applyFont="1" applyBorder="1" applyAlignment="1">
      <alignment wrapText="1"/>
    </xf>
    <xf numFmtId="6" fontId="9" fillId="0" borderId="32" xfId="0" applyNumberFormat="1" applyFont="1" applyFill="1" applyBorder="1"/>
    <xf numFmtId="6" fontId="9" fillId="0" borderId="35" xfId="0" applyNumberFormat="1" applyFont="1" applyFill="1" applyBorder="1"/>
    <xf numFmtId="6" fontId="9" fillId="0" borderId="12" xfId="0" applyNumberFormat="1" applyFont="1" applyFill="1" applyBorder="1"/>
    <xf numFmtId="6" fontId="6" fillId="0" borderId="0" xfId="0" applyNumberFormat="1" applyFont="1" applyBorder="1" applyAlignment="1">
      <alignment wrapText="1"/>
    </xf>
    <xf numFmtId="6" fontId="9" fillId="0" borderId="20" xfId="0" applyNumberFormat="1" applyFont="1" applyFill="1" applyBorder="1"/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6" fontId="9" fillId="4" borderId="58" xfId="0" applyNumberFormat="1" applyFont="1" applyFill="1" applyBorder="1" applyAlignment="1">
      <alignment horizontal="center" vertical="center" textRotation="180" wrapText="1"/>
    </xf>
    <xf numFmtId="0" fontId="9" fillId="0" borderId="1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164" fontId="3" fillId="0" borderId="54" xfId="0" applyNumberFormat="1" applyFont="1" applyFill="1" applyBorder="1" applyAlignment="1">
      <alignment horizontal="center" vertical="center" wrapText="1"/>
    </xf>
    <xf numFmtId="164" fontId="3" fillId="0" borderId="47" xfId="0" applyNumberFormat="1" applyFont="1" applyFill="1" applyBorder="1" applyAlignment="1">
      <alignment horizontal="center" vertical="center" wrapText="1"/>
    </xf>
    <xf numFmtId="6" fontId="9" fillId="4" borderId="14" xfId="0" applyNumberFormat="1" applyFont="1" applyFill="1" applyBorder="1" applyAlignment="1">
      <alignment horizontal="center" vertical="center" wrapText="1"/>
    </xf>
    <xf numFmtId="6" fontId="9" fillId="4" borderId="15" xfId="0" applyNumberFormat="1" applyFont="1" applyFill="1" applyBorder="1" applyAlignment="1">
      <alignment horizontal="center" vertical="center" wrapText="1"/>
    </xf>
    <xf numFmtId="6" fontId="9" fillId="4" borderId="67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6" fontId="9" fillId="4" borderId="14" xfId="0" applyNumberFormat="1" applyFont="1" applyFill="1" applyBorder="1" applyAlignment="1">
      <alignment horizontal="center" wrapText="1"/>
    </xf>
    <xf numFmtId="6" fontId="9" fillId="4" borderId="15" xfId="0" applyNumberFormat="1" applyFont="1" applyFill="1" applyBorder="1" applyAlignment="1">
      <alignment horizontal="center" wrapText="1"/>
    </xf>
    <xf numFmtId="6" fontId="9" fillId="4" borderId="67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67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8" fillId="0" borderId="5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6" fontId="6" fillId="0" borderId="23" xfId="0" applyNumberFormat="1" applyFont="1" applyFill="1" applyBorder="1" applyAlignment="1">
      <alignment horizontal="center" vertical="center"/>
    </xf>
    <xf numFmtId="6" fontId="6" fillId="0" borderId="29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6" fontId="4" fillId="0" borderId="22" xfId="0" applyNumberFormat="1" applyFont="1" applyFill="1" applyBorder="1" applyAlignment="1">
      <alignment horizontal="center" vertical="center"/>
    </xf>
    <xf numFmtId="6" fontId="4" fillId="0" borderId="36" xfId="0" applyNumberFormat="1" applyFont="1" applyFill="1" applyBorder="1" applyAlignment="1">
      <alignment horizontal="center" vertical="center"/>
    </xf>
    <xf numFmtId="6" fontId="4" fillId="0" borderId="27" xfId="0" applyNumberFormat="1" applyFont="1" applyFill="1" applyBorder="1" applyAlignment="1">
      <alignment horizontal="center" vertical="center"/>
    </xf>
    <xf numFmtId="6" fontId="4" fillId="0" borderId="38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6" fontId="9" fillId="4" borderId="1" xfId="0" applyNumberFormat="1" applyFont="1" applyFill="1" applyBorder="1" applyAlignment="1">
      <alignment horizontal="center" vertical="center" wrapText="1"/>
    </xf>
    <xf numFmtId="6" fontId="9" fillId="4" borderId="2" xfId="0" applyNumberFormat="1" applyFont="1" applyFill="1" applyBorder="1" applyAlignment="1">
      <alignment horizontal="center" vertical="center" wrapText="1"/>
    </xf>
    <xf numFmtId="6" fontId="9" fillId="4" borderId="3" xfId="0" applyNumberFormat="1" applyFont="1" applyFill="1" applyBorder="1" applyAlignment="1">
      <alignment horizontal="center" vertical="center" wrapText="1"/>
    </xf>
    <xf numFmtId="6" fontId="9" fillId="4" borderId="4" xfId="0" applyNumberFormat="1" applyFont="1" applyFill="1" applyBorder="1" applyAlignment="1">
      <alignment horizontal="center" vertical="center" wrapText="1"/>
    </xf>
    <xf numFmtId="6" fontId="9" fillId="4" borderId="5" xfId="0" applyNumberFormat="1" applyFont="1" applyFill="1" applyBorder="1" applyAlignment="1">
      <alignment horizontal="center" vertical="center" wrapText="1"/>
    </xf>
    <xf numFmtId="6" fontId="9" fillId="4" borderId="6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7"/>
  <sheetViews>
    <sheetView tabSelected="1" topLeftCell="A37" zoomScale="80" zoomScaleNormal="80" workbookViewId="0">
      <selection activeCell="AM8" sqref="AM8"/>
    </sheetView>
  </sheetViews>
  <sheetFormatPr baseColWidth="10" defaultRowHeight="15" x14ac:dyDescent="0.25"/>
  <cols>
    <col min="1" max="1" width="18.140625" customWidth="1"/>
    <col min="2" max="2" width="20.42578125" customWidth="1"/>
    <col min="3" max="3" width="24.140625" customWidth="1"/>
    <col min="4" max="4" width="16.7109375" customWidth="1"/>
    <col min="5" max="5" width="14.5703125" customWidth="1"/>
    <col min="8" max="8" width="13.140625" customWidth="1"/>
    <col min="9" max="9" width="13.5703125" customWidth="1"/>
    <col min="10" max="10" width="15.5703125" customWidth="1"/>
    <col min="12" max="12" width="16.140625" customWidth="1"/>
    <col min="14" max="14" width="14.5703125" customWidth="1"/>
    <col min="17" max="36" width="3.85546875" bestFit="1" customWidth="1"/>
  </cols>
  <sheetData>
    <row r="1" spans="1:36" ht="50.25" customHeight="1" thickBot="1" x14ac:dyDescent="0.3"/>
    <row r="2" spans="1:36" ht="37.5" customHeight="1" thickBot="1" x14ac:dyDescent="0.3">
      <c r="A2" s="345" t="s">
        <v>0</v>
      </c>
      <c r="B2" s="346"/>
      <c r="C2" s="346"/>
      <c r="D2" s="346"/>
      <c r="E2" s="346"/>
      <c r="F2" s="346"/>
      <c r="G2" s="346"/>
      <c r="H2" s="346"/>
      <c r="I2" s="347"/>
      <c r="J2" s="351" t="s">
        <v>1</v>
      </c>
      <c r="K2" s="352"/>
      <c r="L2" s="352"/>
      <c r="M2" s="352"/>
      <c r="N2" s="352"/>
      <c r="O2" s="352"/>
      <c r="P2" s="353"/>
      <c r="Q2" s="275" t="s">
        <v>2</v>
      </c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7"/>
    </row>
    <row r="3" spans="1:36" ht="37.5" customHeight="1" thickBot="1" x14ac:dyDescent="0.3">
      <c r="A3" s="348"/>
      <c r="B3" s="349"/>
      <c r="C3" s="349"/>
      <c r="D3" s="349"/>
      <c r="E3" s="349"/>
      <c r="F3" s="349"/>
      <c r="G3" s="349"/>
      <c r="H3" s="349"/>
      <c r="I3" s="350"/>
      <c r="J3" s="354"/>
      <c r="K3" s="355"/>
      <c r="L3" s="355"/>
      <c r="M3" s="355"/>
      <c r="N3" s="355"/>
      <c r="O3" s="355"/>
      <c r="P3" s="356"/>
      <c r="Q3" s="275" t="s">
        <v>3</v>
      </c>
      <c r="R3" s="276"/>
      <c r="S3" s="276"/>
      <c r="T3" s="277"/>
      <c r="U3" s="275" t="s">
        <v>4</v>
      </c>
      <c r="V3" s="276"/>
      <c r="W3" s="276"/>
      <c r="X3" s="277"/>
      <c r="Y3" s="275" t="s">
        <v>70</v>
      </c>
      <c r="Z3" s="276"/>
      <c r="AA3" s="276"/>
      <c r="AB3" s="277"/>
      <c r="AC3" s="275" t="s">
        <v>71</v>
      </c>
      <c r="AD3" s="276"/>
      <c r="AE3" s="276"/>
      <c r="AF3" s="277"/>
      <c r="AG3" s="275" t="s">
        <v>5</v>
      </c>
      <c r="AH3" s="276"/>
      <c r="AI3" s="276"/>
      <c r="AJ3" s="277"/>
    </row>
    <row r="4" spans="1:36" ht="104.25" customHeight="1" thickBot="1" x14ac:dyDescent="0.3">
      <c r="A4" s="153" t="s">
        <v>6</v>
      </c>
      <c r="B4" s="153" t="s">
        <v>7</v>
      </c>
      <c r="C4" s="153" t="s">
        <v>8</v>
      </c>
      <c r="D4" s="153" t="s">
        <v>9</v>
      </c>
      <c r="E4" s="153" t="s">
        <v>10</v>
      </c>
      <c r="F4" s="153" t="s">
        <v>11</v>
      </c>
      <c r="G4" s="153" t="s">
        <v>12</v>
      </c>
      <c r="H4" s="153" t="s">
        <v>13</v>
      </c>
      <c r="I4" s="153" t="s">
        <v>14</v>
      </c>
      <c r="J4" s="153" t="s">
        <v>15</v>
      </c>
      <c r="K4" s="153" t="s">
        <v>16</v>
      </c>
      <c r="L4" s="153" t="s">
        <v>17</v>
      </c>
      <c r="M4" s="153" t="s">
        <v>18</v>
      </c>
      <c r="N4" s="153" t="s">
        <v>16</v>
      </c>
      <c r="O4" s="153" t="s">
        <v>19</v>
      </c>
      <c r="P4" s="153" t="s">
        <v>16</v>
      </c>
      <c r="Q4" s="269" t="s">
        <v>20</v>
      </c>
      <c r="R4" s="269" t="s">
        <v>21</v>
      </c>
      <c r="S4" s="269" t="s">
        <v>22</v>
      </c>
      <c r="T4" s="269" t="s">
        <v>23</v>
      </c>
      <c r="U4" s="269" t="s">
        <v>20</v>
      </c>
      <c r="V4" s="269" t="s">
        <v>21</v>
      </c>
      <c r="W4" s="269" t="s">
        <v>22</v>
      </c>
      <c r="X4" s="269" t="s">
        <v>23</v>
      </c>
      <c r="Y4" s="269" t="s">
        <v>20</v>
      </c>
      <c r="Z4" s="269" t="s">
        <v>21</v>
      </c>
      <c r="AA4" s="269" t="s">
        <v>22</v>
      </c>
      <c r="AB4" s="269" t="s">
        <v>23</v>
      </c>
      <c r="AC4" s="269" t="s">
        <v>20</v>
      </c>
      <c r="AD4" s="269" t="s">
        <v>21</v>
      </c>
      <c r="AE4" s="269" t="s">
        <v>22</v>
      </c>
      <c r="AF4" s="269" t="s">
        <v>23</v>
      </c>
      <c r="AG4" s="269" t="s">
        <v>20</v>
      </c>
      <c r="AH4" s="269" t="s">
        <v>21</v>
      </c>
      <c r="AI4" s="269" t="s">
        <v>22</v>
      </c>
      <c r="AJ4" s="269" t="s">
        <v>23</v>
      </c>
    </row>
    <row r="5" spans="1:36" ht="96" customHeight="1" x14ac:dyDescent="0.25">
      <c r="A5" s="273" t="s">
        <v>61</v>
      </c>
      <c r="B5" s="273" t="s">
        <v>62</v>
      </c>
      <c r="C5" s="249" t="s">
        <v>63</v>
      </c>
      <c r="D5" s="250" t="s">
        <v>67</v>
      </c>
      <c r="E5" s="247" t="s">
        <v>64</v>
      </c>
      <c r="F5" s="60">
        <v>1</v>
      </c>
      <c r="G5" s="60">
        <v>1</v>
      </c>
      <c r="H5" s="247" t="s">
        <v>65</v>
      </c>
      <c r="I5" s="253"/>
      <c r="J5" s="250" t="s">
        <v>66</v>
      </c>
      <c r="K5" s="243"/>
      <c r="L5" s="245"/>
      <c r="M5" s="60"/>
      <c r="N5" s="60"/>
      <c r="O5" s="60"/>
      <c r="P5" s="243"/>
      <c r="Q5" s="254"/>
      <c r="R5" s="255"/>
      <c r="S5" s="255"/>
      <c r="T5" s="256"/>
      <c r="U5" s="239"/>
      <c r="V5" s="104"/>
      <c r="W5" s="104"/>
      <c r="X5" s="240"/>
      <c r="Y5" s="239"/>
      <c r="Z5" s="104"/>
      <c r="AA5" s="104"/>
      <c r="AB5" s="240"/>
      <c r="AC5" s="239"/>
      <c r="AD5" s="104"/>
      <c r="AE5" s="104"/>
      <c r="AF5" s="240"/>
      <c r="AG5" s="239"/>
      <c r="AH5" s="104"/>
      <c r="AI5" s="104"/>
      <c r="AJ5" s="240"/>
    </row>
    <row r="6" spans="1:36" ht="76.5" customHeight="1" thickBot="1" x14ac:dyDescent="0.3">
      <c r="A6" s="274"/>
      <c r="B6" s="274"/>
      <c r="C6" s="251" t="s">
        <v>68</v>
      </c>
      <c r="D6" s="252" t="s">
        <v>69</v>
      </c>
      <c r="E6" s="248" t="s">
        <v>64</v>
      </c>
      <c r="F6" s="69">
        <v>1</v>
      </c>
      <c r="G6" s="69">
        <v>3</v>
      </c>
      <c r="H6" s="69">
        <v>0</v>
      </c>
      <c r="I6" s="244"/>
      <c r="J6" s="246"/>
      <c r="K6" s="244"/>
      <c r="L6" s="246"/>
      <c r="M6" s="69"/>
      <c r="N6" s="69"/>
      <c r="O6" s="69"/>
      <c r="P6" s="244"/>
      <c r="Q6" s="257"/>
      <c r="R6" s="258"/>
      <c r="S6" s="258"/>
      <c r="T6" s="259"/>
      <c r="U6" s="260"/>
      <c r="V6" s="261"/>
      <c r="W6" s="261"/>
      <c r="X6" s="262"/>
      <c r="Y6" s="260"/>
      <c r="Z6" s="261"/>
      <c r="AA6" s="261"/>
      <c r="AB6" s="262"/>
      <c r="AC6" s="241"/>
      <c r="AD6" s="137"/>
      <c r="AE6" s="137"/>
      <c r="AF6" s="242"/>
      <c r="AG6" s="241"/>
      <c r="AH6" s="137"/>
      <c r="AI6" s="137"/>
      <c r="AJ6" s="242"/>
    </row>
    <row r="7" spans="1:36" ht="15.75" x14ac:dyDescent="0.25">
      <c r="A7" s="336" t="s">
        <v>60</v>
      </c>
      <c r="B7" s="338" t="s">
        <v>24</v>
      </c>
      <c r="C7" s="321" t="s">
        <v>25</v>
      </c>
      <c r="D7" s="341" t="s">
        <v>26</v>
      </c>
      <c r="E7" s="343" t="s">
        <v>27</v>
      </c>
      <c r="F7" s="324">
        <v>90</v>
      </c>
      <c r="G7" s="324">
        <v>1</v>
      </c>
      <c r="H7" s="326">
        <v>6000</v>
      </c>
      <c r="I7" s="328">
        <f>+F7*H7</f>
        <v>540000</v>
      </c>
      <c r="J7" s="1" t="s">
        <v>28</v>
      </c>
      <c r="K7" s="2">
        <v>0</v>
      </c>
      <c r="L7" s="330" t="s">
        <v>29</v>
      </c>
      <c r="M7" s="332" t="s">
        <v>30</v>
      </c>
      <c r="N7" s="334">
        <v>540000</v>
      </c>
      <c r="O7" s="316" t="s">
        <v>31</v>
      </c>
      <c r="P7" s="318">
        <v>0</v>
      </c>
      <c r="Q7" s="3"/>
      <c r="R7" s="4"/>
      <c r="S7" s="4"/>
      <c r="T7" s="5"/>
      <c r="U7" s="6"/>
      <c r="V7" s="4"/>
      <c r="W7" s="263"/>
      <c r="X7" s="5"/>
      <c r="Y7" s="7"/>
      <c r="Z7" s="4"/>
      <c r="AA7" s="4"/>
      <c r="AB7" s="5"/>
      <c r="AC7" s="265"/>
      <c r="AD7" s="255"/>
      <c r="AE7" s="4"/>
      <c r="AF7" s="5"/>
      <c r="AG7" s="265"/>
      <c r="AH7" s="4"/>
      <c r="AI7" s="4"/>
      <c r="AJ7" s="5"/>
    </row>
    <row r="8" spans="1:36" ht="15.75" x14ac:dyDescent="0.25">
      <c r="A8" s="336"/>
      <c r="B8" s="338"/>
      <c r="C8" s="321"/>
      <c r="D8" s="341"/>
      <c r="E8" s="343"/>
      <c r="F8" s="324"/>
      <c r="G8" s="324"/>
      <c r="H8" s="326"/>
      <c r="I8" s="328"/>
      <c r="J8" s="8"/>
      <c r="K8" s="9"/>
      <c r="L8" s="330"/>
      <c r="M8" s="332"/>
      <c r="N8" s="334"/>
      <c r="O8" s="316"/>
      <c r="P8" s="318"/>
      <c r="Q8" s="10"/>
      <c r="R8" s="11"/>
      <c r="S8" s="11"/>
      <c r="T8" s="12"/>
      <c r="U8" s="13"/>
      <c r="V8" s="11"/>
      <c r="W8" s="264"/>
      <c r="X8" s="12"/>
      <c r="Y8" s="14"/>
      <c r="Z8" s="11"/>
      <c r="AA8" s="11"/>
      <c r="AB8" s="12"/>
      <c r="AC8" s="266"/>
      <c r="AD8" s="267"/>
      <c r="AE8" s="11"/>
      <c r="AF8" s="12"/>
      <c r="AG8" s="266"/>
      <c r="AH8" s="11"/>
      <c r="AI8" s="11"/>
      <c r="AJ8" s="12"/>
    </row>
    <row r="9" spans="1:36" ht="25.5" x14ac:dyDescent="0.25">
      <c r="A9" s="336"/>
      <c r="B9" s="338"/>
      <c r="C9" s="321"/>
      <c r="D9" s="342"/>
      <c r="E9" s="344"/>
      <c r="F9" s="325"/>
      <c r="G9" s="325"/>
      <c r="H9" s="327"/>
      <c r="I9" s="329"/>
      <c r="J9" s="15" t="s">
        <v>32</v>
      </c>
      <c r="K9" s="9">
        <v>0</v>
      </c>
      <c r="L9" s="331"/>
      <c r="M9" s="333"/>
      <c r="N9" s="335"/>
      <c r="O9" s="317"/>
      <c r="P9" s="319"/>
      <c r="Q9" s="10"/>
      <c r="R9" s="11"/>
      <c r="S9" s="11"/>
      <c r="T9" s="12"/>
      <c r="U9" s="13"/>
      <c r="V9" s="11"/>
      <c r="W9" s="264"/>
      <c r="X9" s="12"/>
      <c r="Y9" s="14"/>
      <c r="Z9" s="11"/>
      <c r="AA9" s="238"/>
      <c r="AB9" s="12"/>
      <c r="AC9" s="266"/>
      <c r="AD9" s="267"/>
      <c r="AE9" s="238"/>
      <c r="AF9" s="12"/>
      <c r="AG9" s="266"/>
      <c r="AH9" s="11"/>
      <c r="AI9" s="238"/>
      <c r="AJ9" s="12"/>
    </row>
    <row r="10" spans="1:36" ht="25.5" x14ac:dyDescent="0.25">
      <c r="A10" s="336"/>
      <c r="B10" s="339"/>
      <c r="C10" s="321"/>
      <c r="D10" s="235" t="s">
        <v>33</v>
      </c>
      <c r="E10" s="234" t="s">
        <v>34</v>
      </c>
      <c r="F10" s="16">
        <v>90</v>
      </c>
      <c r="G10" s="16">
        <v>1</v>
      </c>
      <c r="H10" s="17">
        <v>3500</v>
      </c>
      <c r="I10" s="18">
        <f>+F10*H10</f>
        <v>315000</v>
      </c>
      <c r="J10" s="15"/>
      <c r="K10" s="9"/>
      <c r="L10" s="19"/>
      <c r="M10" s="20"/>
      <c r="N10" s="21"/>
      <c r="O10" s="22"/>
      <c r="P10" s="23"/>
      <c r="Q10" s="24"/>
      <c r="R10" s="25"/>
      <c r="S10" s="25"/>
      <c r="T10" s="26"/>
      <c r="U10" s="27"/>
      <c r="V10" s="25"/>
      <c r="W10" s="25"/>
      <c r="X10" s="26"/>
      <c r="Y10" s="28"/>
      <c r="Z10" s="236"/>
      <c r="AA10" s="25"/>
      <c r="AB10" s="237"/>
      <c r="AC10" s="28"/>
      <c r="AD10" s="268"/>
      <c r="AE10" s="25"/>
      <c r="AF10" s="237"/>
      <c r="AG10" s="28"/>
      <c r="AH10" s="25"/>
      <c r="AI10" s="25"/>
      <c r="AJ10" s="237"/>
    </row>
    <row r="11" spans="1:36" ht="25.5" x14ac:dyDescent="0.25">
      <c r="A11" s="336"/>
      <c r="B11" s="339"/>
      <c r="C11" s="321"/>
      <c r="D11" s="235" t="s">
        <v>35</v>
      </c>
      <c r="E11" s="234" t="s">
        <v>34</v>
      </c>
      <c r="F11" s="16">
        <v>90</v>
      </c>
      <c r="G11" s="16">
        <v>1</v>
      </c>
      <c r="H11" s="17">
        <v>8000</v>
      </c>
      <c r="I11" s="18">
        <f>+F11*H11</f>
        <v>720000</v>
      </c>
      <c r="J11" s="15"/>
      <c r="K11" s="9"/>
      <c r="L11" s="19"/>
      <c r="M11" s="29"/>
      <c r="N11" s="30"/>
      <c r="O11" s="31"/>
      <c r="P11" s="32"/>
      <c r="Q11" s="24"/>
      <c r="R11" s="25"/>
      <c r="S11" s="25"/>
      <c r="T11" s="26"/>
      <c r="U11" s="27"/>
      <c r="V11" s="25"/>
      <c r="W11" s="25"/>
      <c r="X11" s="26"/>
      <c r="Y11" s="28"/>
      <c r="Z11" s="25"/>
      <c r="AA11" s="121"/>
      <c r="AB11" s="26"/>
      <c r="AC11" s="28"/>
      <c r="AD11" s="268"/>
      <c r="AE11" s="121"/>
      <c r="AF11" s="26"/>
      <c r="AG11" s="28"/>
      <c r="AH11" s="25"/>
      <c r="AI11" s="121"/>
      <c r="AJ11" s="26"/>
    </row>
    <row r="12" spans="1:36" ht="15.75" x14ac:dyDescent="0.25">
      <c r="A12" s="336"/>
      <c r="B12" s="339"/>
      <c r="C12" s="321"/>
      <c r="D12" s="235" t="s">
        <v>36</v>
      </c>
      <c r="E12" s="234" t="s">
        <v>37</v>
      </c>
      <c r="F12" s="16">
        <v>12</v>
      </c>
      <c r="G12" s="16">
        <v>12</v>
      </c>
      <c r="H12" s="17">
        <v>250000</v>
      </c>
      <c r="I12" s="18">
        <f>+F12*H12</f>
        <v>3000000</v>
      </c>
      <c r="J12" s="33"/>
      <c r="K12" s="2"/>
      <c r="L12" s="19"/>
      <c r="M12" s="29"/>
      <c r="N12" s="30"/>
      <c r="O12" s="31"/>
      <c r="P12" s="32"/>
      <c r="Q12" s="24"/>
      <c r="R12" s="25"/>
      <c r="S12" s="25"/>
      <c r="T12" s="26"/>
      <c r="U12" s="27"/>
      <c r="V12" s="25"/>
      <c r="W12" s="25"/>
      <c r="X12" s="26"/>
      <c r="Y12" s="28"/>
      <c r="Z12" s="25"/>
      <c r="AA12" s="25"/>
      <c r="AB12" s="26"/>
      <c r="AC12" s="28"/>
      <c r="AD12" s="268"/>
      <c r="AE12" s="25"/>
      <c r="AF12" s="26"/>
      <c r="AG12" s="28"/>
      <c r="AH12" s="25"/>
      <c r="AI12" s="25"/>
      <c r="AJ12" s="26"/>
    </row>
    <row r="13" spans="1:36" ht="42.75" customHeight="1" x14ac:dyDescent="0.25">
      <c r="A13" s="336"/>
      <c r="B13" s="339"/>
      <c r="C13" s="338"/>
      <c r="D13" s="235" t="s">
        <v>38</v>
      </c>
      <c r="E13" s="234" t="s">
        <v>27</v>
      </c>
      <c r="F13" s="16">
        <v>9</v>
      </c>
      <c r="G13" s="16">
        <v>1</v>
      </c>
      <c r="H13" s="17">
        <v>80000</v>
      </c>
      <c r="I13" s="18">
        <f>+F13*H13</f>
        <v>720000</v>
      </c>
      <c r="J13" s="34"/>
      <c r="K13" s="21"/>
      <c r="L13" s="19"/>
      <c r="M13" s="20"/>
      <c r="N13" s="21"/>
      <c r="O13" s="22"/>
      <c r="P13" s="23"/>
      <c r="Q13" s="24"/>
      <c r="R13" s="25"/>
      <c r="S13" s="25"/>
      <c r="T13" s="26"/>
      <c r="U13" s="27"/>
      <c r="V13" s="25"/>
      <c r="W13" s="25"/>
      <c r="X13" s="26"/>
      <c r="Y13" s="28"/>
      <c r="Z13" s="25"/>
      <c r="AA13" s="25"/>
      <c r="AB13" s="26"/>
      <c r="AC13" s="28"/>
      <c r="AD13" s="268"/>
      <c r="AE13" s="25"/>
      <c r="AF13" s="26"/>
      <c r="AG13" s="28"/>
      <c r="AH13" s="25"/>
      <c r="AI13" s="25"/>
      <c r="AJ13" s="26"/>
    </row>
    <row r="14" spans="1:36" ht="15.75" x14ac:dyDescent="0.25">
      <c r="A14" s="336"/>
      <c r="B14" s="339"/>
      <c r="C14" s="320">
        <v>1.2</v>
      </c>
      <c r="D14" s="15"/>
      <c r="E14" s="16"/>
      <c r="F14" s="16"/>
      <c r="G14" s="16"/>
      <c r="H14" s="35"/>
      <c r="I14" s="18"/>
      <c r="J14" s="36"/>
      <c r="K14" s="37"/>
      <c r="L14" s="38"/>
      <c r="M14" s="39"/>
      <c r="N14" s="37"/>
      <c r="O14" s="40"/>
      <c r="P14" s="41"/>
      <c r="Q14" s="42"/>
      <c r="R14" s="43"/>
      <c r="S14" s="43"/>
      <c r="T14" s="44"/>
      <c r="U14" s="45"/>
      <c r="V14" s="43"/>
      <c r="W14" s="43"/>
      <c r="X14" s="44"/>
      <c r="Y14" s="46"/>
      <c r="Z14" s="43"/>
      <c r="AA14" s="43"/>
      <c r="AB14" s="44"/>
      <c r="AC14" s="46"/>
      <c r="AD14" s="43"/>
      <c r="AE14" s="43"/>
      <c r="AF14" s="44"/>
      <c r="AG14" s="46"/>
      <c r="AH14" s="43"/>
      <c r="AI14" s="43"/>
      <c r="AJ14" s="44"/>
    </row>
    <row r="15" spans="1:36" ht="15.75" x14ac:dyDescent="0.25">
      <c r="A15" s="336"/>
      <c r="B15" s="339"/>
      <c r="C15" s="321"/>
      <c r="D15" s="15"/>
      <c r="E15" s="16"/>
      <c r="F15" s="16"/>
      <c r="G15" s="16"/>
      <c r="H15" s="35"/>
      <c r="I15" s="47"/>
      <c r="J15" s="36"/>
      <c r="K15" s="37"/>
      <c r="L15" s="38"/>
      <c r="M15" s="39"/>
      <c r="N15" s="37"/>
      <c r="O15" s="40"/>
      <c r="P15" s="48"/>
      <c r="Q15" s="42"/>
      <c r="R15" s="43"/>
      <c r="S15" s="43"/>
      <c r="T15" s="44"/>
      <c r="U15" s="45"/>
      <c r="V15" s="43"/>
      <c r="W15" s="43"/>
      <c r="X15" s="44"/>
      <c r="Y15" s="46"/>
      <c r="Z15" s="43"/>
      <c r="AA15" s="43"/>
      <c r="AB15" s="44"/>
      <c r="AC15" s="46"/>
      <c r="AD15" s="43"/>
      <c r="AE15" s="43"/>
      <c r="AF15" s="44"/>
      <c r="AG15" s="46"/>
      <c r="AH15" s="43"/>
      <c r="AI15" s="43"/>
      <c r="AJ15" s="44"/>
    </row>
    <row r="16" spans="1:36" ht="16.5" thickBot="1" x14ac:dyDescent="0.3">
      <c r="A16" s="336"/>
      <c r="B16" s="340"/>
      <c r="C16" s="322"/>
      <c r="D16" s="49"/>
      <c r="E16" s="50"/>
      <c r="F16" s="50"/>
      <c r="G16" s="50"/>
      <c r="H16" s="51"/>
      <c r="I16" s="52"/>
      <c r="J16" s="53"/>
      <c r="K16" s="54"/>
      <c r="L16" s="55"/>
      <c r="M16" s="56"/>
      <c r="N16" s="54"/>
      <c r="O16" s="57"/>
      <c r="P16" s="58"/>
      <c r="Q16" s="42"/>
      <c r="R16" s="43"/>
      <c r="S16" s="43"/>
      <c r="T16" s="44"/>
      <c r="U16" s="45"/>
      <c r="V16" s="43"/>
      <c r="W16" s="43"/>
      <c r="X16" s="44"/>
      <c r="Y16" s="46"/>
      <c r="Z16" s="43"/>
      <c r="AA16" s="43"/>
      <c r="AB16" s="44"/>
      <c r="AC16" s="46"/>
      <c r="AD16" s="43"/>
      <c r="AE16" s="43"/>
      <c r="AF16" s="44"/>
      <c r="AG16" s="46"/>
      <c r="AH16" s="43"/>
      <c r="AI16" s="43"/>
      <c r="AJ16" s="44"/>
    </row>
    <row r="17" spans="1:36" ht="15.75" x14ac:dyDescent="0.25">
      <c r="A17" s="336"/>
      <c r="B17" s="323">
        <v>2</v>
      </c>
      <c r="C17" s="323">
        <v>2.1</v>
      </c>
      <c r="D17" s="59"/>
      <c r="E17" s="60"/>
      <c r="F17" s="60"/>
      <c r="G17" s="60"/>
      <c r="H17" s="61"/>
      <c r="I17" s="62"/>
      <c r="J17" s="63"/>
      <c r="K17" s="64"/>
      <c r="L17" s="63"/>
      <c r="M17" s="65"/>
      <c r="N17" s="64"/>
      <c r="O17" s="66"/>
      <c r="P17" s="67"/>
      <c r="Q17" s="42"/>
      <c r="R17" s="43"/>
      <c r="S17" s="43"/>
      <c r="T17" s="44"/>
      <c r="U17" s="45"/>
      <c r="V17" s="43"/>
      <c r="W17" s="43"/>
      <c r="X17" s="44"/>
      <c r="Y17" s="46"/>
      <c r="Z17" s="43"/>
      <c r="AA17" s="43"/>
      <c r="AB17" s="44"/>
      <c r="AC17" s="46"/>
      <c r="AD17" s="43"/>
      <c r="AE17" s="43"/>
      <c r="AF17" s="44"/>
      <c r="AG17" s="46"/>
      <c r="AH17" s="43"/>
      <c r="AI17" s="43"/>
      <c r="AJ17" s="44"/>
    </row>
    <row r="18" spans="1:36" ht="16.5" thickBot="1" x14ac:dyDescent="0.3">
      <c r="A18" s="336"/>
      <c r="B18" s="322"/>
      <c r="C18" s="322"/>
      <c r="D18" s="68"/>
      <c r="E18" s="69"/>
      <c r="F18" s="69"/>
      <c r="G18" s="69"/>
      <c r="H18" s="70"/>
      <c r="I18" s="71"/>
      <c r="J18" s="72"/>
      <c r="K18" s="73"/>
      <c r="L18" s="72"/>
      <c r="M18" s="74"/>
      <c r="N18" s="73"/>
      <c r="O18" s="75"/>
      <c r="P18" s="76"/>
      <c r="Q18" s="42"/>
      <c r="R18" s="43"/>
      <c r="S18" s="43"/>
      <c r="T18" s="44"/>
      <c r="U18" s="45"/>
      <c r="V18" s="43"/>
      <c r="W18" s="43"/>
      <c r="X18" s="44"/>
      <c r="Y18" s="46"/>
      <c r="Z18" s="43"/>
      <c r="AA18" s="43"/>
      <c r="AB18" s="44"/>
      <c r="AC18" s="46"/>
      <c r="AD18" s="43"/>
      <c r="AE18" s="43"/>
      <c r="AF18" s="44"/>
      <c r="AG18" s="46"/>
      <c r="AH18" s="43"/>
      <c r="AI18" s="43"/>
      <c r="AJ18" s="44"/>
    </row>
    <row r="19" spans="1:36" ht="15.75" x14ac:dyDescent="0.25">
      <c r="A19" s="336"/>
      <c r="B19" s="323">
        <v>3</v>
      </c>
      <c r="C19" s="323">
        <v>3.1</v>
      </c>
      <c r="D19" s="59"/>
      <c r="E19" s="60"/>
      <c r="F19" s="60"/>
      <c r="G19" s="60"/>
      <c r="H19" s="61"/>
      <c r="I19" s="62"/>
      <c r="J19" s="77"/>
      <c r="K19" s="78"/>
      <c r="L19" s="63"/>
      <c r="M19" s="65"/>
      <c r="N19" s="64"/>
      <c r="O19" s="66"/>
      <c r="P19" s="79"/>
      <c r="Q19" s="80"/>
      <c r="R19" s="43"/>
      <c r="S19" s="43"/>
      <c r="T19" s="44"/>
      <c r="U19" s="45"/>
      <c r="V19" s="43"/>
      <c r="W19" s="43"/>
      <c r="X19" s="44"/>
      <c r="Y19" s="46"/>
      <c r="Z19" s="43"/>
      <c r="AA19" s="43"/>
      <c r="AB19" s="44"/>
      <c r="AC19" s="46"/>
      <c r="AD19" s="43"/>
      <c r="AE19" s="43"/>
      <c r="AF19" s="44"/>
      <c r="AG19" s="46"/>
      <c r="AH19" s="43"/>
      <c r="AI19" s="43"/>
      <c r="AJ19" s="44"/>
    </row>
    <row r="20" spans="1:36" ht="16.5" thickBot="1" x14ac:dyDescent="0.3">
      <c r="A20" s="336"/>
      <c r="B20" s="322"/>
      <c r="C20" s="322"/>
      <c r="D20" s="81"/>
      <c r="E20" s="82"/>
      <c r="F20" s="82"/>
      <c r="G20" s="82"/>
      <c r="H20" s="83"/>
      <c r="I20" s="84"/>
      <c r="J20" s="85"/>
      <c r="K20" s="86"/>
      <c r="L20" s="87"/>
      <c r="M20" s="88"/>
      <c r="N20" s="89"/>
      <c r="O20" s="90"/>
      <c r="P20" s="91"/>
      <c r="Q20" s="92"/>
      <c r="R20" s="93"/>
      <c r="S20" s="93"/>
      <c r="T20" s="94"/>
      <c r="U20" s="95"/>
      <c r="V20" s="93"/>
      <c r="W20" s="93"/>
      <c r="X20" s="94"/>
      <c r="Y20" s="96"/>
      <c r="Z20" s="93"/>
      <c r="AA20" s="93"/>
      <c r="AB20" s="94"/>
      <c r="AC20" s="96"/>
      <c r="AD20" s="93"/>
      <c r="AE20" s="93"/>
      <c r="AF20" s="94"/>
      <c r="AG20" s="96"/>
      <c r="AH20" s="93"/>
      <c r="AI20" s="93"/>
      <c r="AJ20" s="94"/>
    </row>
    <row r="21" spans="1:36" ht="16.5" thickBot="1" x14ac:dyDescent="0.3">
      <c r="A21" s="337"/>
      <c r="B21" s="278" t="s">
        <v>39</v>
      </c>
      <c r="C21" s="279"/>
      <c r="D21" s="279"/>
      <c r="E21" s="279"/>
      <c r="F21" s="279"/>
      <c r="G21" s="280"/>
      <c r="H21" s="281"/>
      <c r="I21" s="97">
        <f>SUM(I7:I20)</f>
        <v>5295000</v>
      </c>
      <c r="J21" s="98"/>
      <c r="K21" s="98">
        <f>SUM(K7:K20)</f>
        <v>0</v>
      </c>
      <c r="L21" s="98"/>
      <c r="M21" s="98"/>
      <c r="N21" s="98">
        <f>SUM(N7:N20)</f>
        <v>540000</v>
      </c>
      <c r="O21" s="98"/>
      <c r="P21" s="99">
        <f>SUM(P7:P20)</f>
        <v>0</v>
      </c>
      <c r="Q21" s="100"/>
      <c r="R21" s="101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</row>
    <row r="22" spans="1:36" ht="15.75" x14ac:dyDescent="0.25">
      <c r="A22" s="294" t="s">
        <v>40</v>
      </c>
      <c r="B22" s="311">
        <v>4</v>
      </c>
      <c r="C22" s="311">
        <v>4.0999999999999996</v>
      </c>
      <c r="D22" s="103"/>
      <c r="E22" s="104"/>
      <c r="F22" s="104"/>
      <c r="G22" s="104"/>
      <c r="H22" s="105"/>
      <c r="I22" s="62"/>
      <c r="J22" s="77"/>
      <c r="K22" s="78"/>
      <c r="L22" s="63"/>
      <c r="M22" s="65"/>
      <c r="N22" s="64"/>
      <c r="O22" s="66"/>
      <c r="P22" s="106"/>
      <c r="Q22" s="107"/>
      <c r="R22" s="4"/>
      <c r="S22" s="4"/>
      <c r="T22" s="5"/>
      <c r="U22" s="6"/>
      <c r="V22" s="4"/>
      <c r="W22" s="4"/>
      <c r="X22" s="5"/>
      <c r="Y22" s="7"/>
      <c r="Z22" s="4"/>
      <c r="AA22" s="4"/>
      <c r="AB22" s="5"/>
      <c r="AC22" s="7"/>
      <c r="AD22" s="4"/>
      <c r="AE22" s="4"/>
      <c r="AF22" s="5"/>
      <c r="AG22" s="7"/>
      <c r="AH22" s="4"/>
      <c r="AI22" s="4"/>
      <c r="AJ22" s="5"/>
    </row>
    <row r="23" spans="1:36" ht="15.75" x14ac:dyDescent="0.25">
      <c r="A23" s="295"/>
      <c r="B23" s="312"/>
      <c r="C23" s="312"/>
      <c r="D23" s="28"/>
      <c r="E23" s="25"/>
      <c r="F23" s="25"/>
      <c r="G23" s="25"/>
      <c r="H23" s="17"/>
      <c r="I23" s="18"/>
      <c r="J23" s="36"/>
      <c r="K23" s="37"/>
      <c r="L23" s="36"/>
      <c r="M23" s="39"/>
      <c r="N23" s="37"/>
      <c r="O23" s="40"/>
      <c r="P23" s="108"/>
      <c r="Q23" s="42"/>
      <c r="R23" s="43"/>
      <c r="S23" s="43"/>
      <c r="T23" s="44"/>
      <c r="U23" s="45"/>
      <c r="V23" s="43"/>
      <c r="W23" s="43"/>
      <c r="X23" s="44"/>
      <c r="Y23" s="46"/>
      <c r="Z23" s="43"/>
      <c r="AA23" s="43"/>
      <c r="AB23" s="44"/>
      <c r="AC23" s="46"/>
      <c r="AD23" s="43"/>
      <c r="AE23" s="43"/>
      <c r="AF23" s="44"/>
      <c r="AG23" s="46"/>
      <c r="AH23" s="43"/>
      <c r="AI23" s="43"/>
      <c r="AJ23" s="44"/>
    </row>
    <row r="24" spans="1:36" ht="15.75" x14ac:dyDescent="0.25">
      <c r="A24" s="295"/>
      <c r="B24" s="312"/>
      <c r="C24" s="314"/>
      <c r="D24" s="109"/>
      <c r="E24" s="25"/>
      <c r="F24" s="110"/>
      <c r="G24" s="110"/>
      <c r="H24" s="111"/>
      <c r="I24" s="112"/>
      <c r="J24" s="36"/>
      <c r="K24" s="37"/>
      <c r="L24" s="36"/>
      <c r="M24" s="113"/>
      <c r="N24" s="114"/>
      <c r="O24" s="115"/>
      <c r="P24" s="116"/>
      <c r="Q24" s="42"/>
      <c r="R24" s="43"/>
      <c r="S24" s="43"/>
      <c r="T24" s="44"/>
      <c r="U24" s="45"/>
      <c r="V24" s="43"/>
      <c r="W24" s="43"/>
      <c r="X24" s="44"/>
      <c r="Y24" s="46"/>
      <c r="Z24" s="43"/>
      <c r="AA24" s="43"/>
      <c r="AB24" s="44"/>
      <c r="AC24" s="46"/>
      <c r="AD24" s="43"/>
      <c r="AE24" s="43"/>
      <c r="AF24" s="44"/>
      <c r="AG24" s="46"/>
      <c r="AH24" s="43"/>
      <c r="AI24" s="43"/>
      <c r="AJ24" s="44"/>
    </row>
    <row r="25" spans="1:36" ht="15.75" x14ac:dyDescent="0.25">
      <c r="A25" s="295"/>
      <c r="B25" s="312"/>
      <c r="C25" s="117">
        <v>4.2</v>
      </c>
      <c r="D25" s="19"/>
      <c r="E25" s="25"/>
      <c r="F25" s="25"/>
      <c r="G25" s="25"/>
      <c r="H25" s="17"/>
      <c r="I25" s="18"/>
      <c r="J25" s="36"/>
      <c r="K25" s="37"/>
      <c r="L25" s="36"/>
      <c r="M25" s="39"/>
      <c r="N25" s="37"/>
      <c r="O25" s="40"/>
      <c r="P25" s="118"/>
      <c r="Q25" s="119"/>
      <c r="R25" s="43"/>
      <c r="S25" s="43"/>
      <c r="T25" s="44"/>
      <c r="U25" s="45"/>
      <c r="V25" s="43"/>
      <c r="W25" s="43"/>
      <c r="X25" s="44"/>
      <c r="Y25" s="46"/>
      <c r="Z25" s="43"/>
      <c r="AA25" s="43"/>
      <c r="AB25" s="44"/>
      <c r="AC25" s="46"/>
      <c r="AD25" s="43"/>
      <c r="AE25" s="43"/>
      <c r="AF25" s="44"/>
      <c r="AG25" s="46"/>
      <c r="AH25" s="43"/>
      <c r="AI25" s="43"/>
      <c r="AJ25" s="44"/>
    </row>
    <row r="26" spans="1:36" ht="15.75" x14ac:dyDescent="0.25">
      <c r="A26" s="295"/>
      <c r="B26" s="312"/>
      <c r="C26" s="315">
        <v>4.3</v>
      </c>
      <c r="D26" s="120"/>
      <c r="E26" s="25"/>
      <c r="F26" s="121"/>
      <c r="G26" s="121"/>
      <c r="H26" s="122"/>
      <c r="I26" s="123"/>
      <c r="J26" s="36"/>
      <c r="K26" s="37"/>
      <c r="L26" s="36"/>
      <c r="M26" s="39"/>
      <c r="N26" s="37"/>
      <c r="O26" s="40"/>
      <c r="P26" s="41"/>
      <c r="Q26" s="42"/>
      <c r="R26" s="43"/>
      <c r="S26" s="43"/>
      <c r="T26" s="44"/>
      <c r="U26" s="45"/>
      <c r="V26" s="43"/>
      <c r="W26" s="43"/>
      <c r="X26" s="44"/>
      <c r="Y26" s="46"/>
      <c r="Z26" s="43"/>
      <c r="AA26" s="43"/>
      <c r="AB26" s="44"/>
      <c r="AC26" s="46"/>
      <c r="AD26" s="43"/>
      <c r="AE26" s="43"/>
      <c r="AF26" s="44"/>
      <c r="AG26" s="46"/>
      <c r="AH26" s="43"/>
      <c r="AI26" s="43"/>
      <c r="AJ26" s="44"/>
    </row>
    <row r="27" spans="1:36" ht="15.75" x14ac:dyDescent="0.25">
      <c r="A27" s="295"/>
      <c r="B27" s="312"/>
      <c r="C27" s="312"/>
      <c r="D27" s="124"/>
      <c r="E27" s="125"/>
      <c r="F27" s="125"/>
      <c r="G27" s="125"/>
      <c r="H27" s="126"/>
      <c r="I27" s="127"/>
      <c r="J27" s="128"/>
      <c r="K27" s="129"/>
      <c r="L27" s="128"/>
      <c r="M27" s="130"/>
      <c r="N27" s="129"/>
      <c r="O27" s="131"/>
      <c r="P27" s="132"/>
      <c r="Q27" s="42"/>
      <c r="R27" s="43"/>
      <c r="S27" s="43"/>
      <c r="T27" s="44"/>
      <c r="U27" s="45"/>
      <c r="V27" s="43"/>
      <c r="W27" s="43"/>
      <c r="X27" s="44"/>
      <c r="Y27" s="46"/>
      <c r="Z27" s="43"/>
      <c r="AA27" s="43"/>
      <c r="AB27" s="44"/>
      <c r="AC27" s="46"/>
      <c r="AD27" s="43"/>
      <c r="AE27" s="43"/>
      <c r="AF27" s="44"/>
      <c r="AG27" s="46"/>
      <c r="AH27" s="43"/>
      <c r="AI27" s="43"/>
      <c r="AJ27" s="44"/>
    </row>
    <row r="28" spans="1:36" ht="15.75" x14ac:dyDescent="0.25">
      <c r="A28" s="295"/>
      <c r="B28" s="312"/>
      <c r="C28" s="315">
        <v>4.4000000000000004</v>
      </c>
      <c r="D28" s="28"/>
      <c r="E28" s="25"/>
      <c r="F28" s="25"/>
      <c r="G28" s="25"/>
      <c r="H28" s="17"/>
      <c r="I28" s="18"/>
      <c r="J28" s="36"/>
      <c r="K28" s="37"/>
      <c r="L28" s="36"/>
      <c r="M28" s="39"/>
      <c r="N28" s="37"/>
      <c r="O28" s="40"/>
      <c r="P28" s="41"/>
      <c r="Q28" s="42"/>
      <c r="R28" s="43"/>
      <c r="S28" s="43"/>
      <c r="T28" s="44"/>
      <c r="U28" s="45"/>
      <c r="V28" s="43"/>
      <c r="W28" s="43"/>
      <c r="X28" s="44"/>
      <c r="Y28" s="46"/>
      <c r="Z28" s="43"/>
      <c r="AA28" s="43"/>
      <c r="AB28" s="44"/>
      <c r="AC28" s="46"/>
      <c r="AD28" s="43"/>
      <c r="AE28" s="43"/>
      <c r="AF28" s="44"/>
      <c r="AG28" s="46"/>
      <c r="AH28" s="43"/>
      <c r="AI28" s="43"/>
      <c r="AJ28" s="44"/>
    </row>
    <row r="29" spans="1:36" ht="15.75" x14ac:dyDescent="0.25">
      <c r="A29" s="295"/>
      <c r="B29" s="312"/>
      <c r="C29" s="314"/>
      <c r="D29" s="28"/>
      <c r="E29" s="25"/>
      <c r="F29" s="25"/>
      <c r="G29" s="25"/>
      <c r="H29" s="17"/>
      <c r="I29" s="18"/>
      <c r="J29" s="133"/>
      <c r="K29" s="134"/>
      <c r="L29" s="36"/>
      <c r="M29" s="39"/>
      <c r="N29" s="37"/>
      <c r="O29" s="40"/>
      <c r="P29" s="41"/>
      <c r="Q29" s="42"/>
      <c r="R29" s="43"/>
      <c r="S29" s="43"/>
      <c r="T29" s="44"/>
      <c r="U29" s="45"/>
      <c r="V29" s="43"/>
      <c r="W29" s="43"/>
      <c r="X29" s="44"/>
      <c r="Y29" s="46"/>
      <c r="Z29" s="43"/>
      <c r="AA29" s="43"/>
      <c r="AB29" s="44"/>
      <c r="AC29" s="46"/>
      <c r="AD29" s="43"/>
      <c r="AE29" s="43"/>
      <c r="AF29" s="44"/>
      <c r="AG29" s="46"/>
      <c r="AH29" s="43"/>
      <c r="AI29" s="43"/>
      <c r="AJ29" s="44"/>
    </row>
    <row r="30" spans="1:36" ht="16.5" thickBot="1" x14ac:dyDescent="0.3">
      <c r="A30" s="295"/>
      <c r="B30" s="313"/>
      <c r="C30" s="135">
        <v>4.5</v>
      </c>
      <c r="D30" s="136"/>
      <c r="E30" s="137"/>
      <c r="F30" s="137"/>
      <c r="G30" s="137"/>
      <c r="H30" s="138"/>
      <c r="I30" s="71"/>
      <c r="J30" s="72"/>
      <c r="K30" s="73"/>
      <c r="L30" s="72"/>
      <c r="M30" s="74"/>
      <c r="N30" s="73"/>
      <c r="O30" s="75"/>
      <c r="P30" s="139"/>
      <c r="Q30" s="42"/>
      <c r="R30" s="43"/>
      <c r="S30" s="43"/>
      <c r="T30" s="44"/>
      <c r="U30" s="45"/>
      <c r="V30" s="43"/>
      <c r="W30" s="43"/>
      <c r="X30" s="44"/>
      <c r="Y30" s="46"/>
      <c r="Z30" s="43"/>
      <c r="AA30" s="43"/>
      <c r="AB30" s="44"/>
      <c r="AC30" s="46"/>
      <c r="AD30" s="43"/>
      <c r="AE30" s="43"/>
      <c r="AF30" s="44"/>
      <c r="AG30" s="46"/>
      <c r="AH30" s="43"/>
      <c r="AI30" s="43"/>
      <c r="AJ30" s="44"/>
    </row>
    <row r="31" spans="1:36" ht="16.5" thickBot="1" x14ac:dyDescent="0.3">
      <c r="A31" s="295"/>
      <c r="B31" s="140">
        <v>5</v>
      </c>
      <c r="C31" s="141">
        <v>5.0999999999999996</v>
      </c>
      <c r="D31" s="142"/>
      <c r="E31" s="143"/>
      <c r="F31" s="143"/>
      <c r="G31" s="143"/>
      <c r="H31" s="144"/>
      <c r="I31" s="145"/>
      <c r="J31" s="146"/>
      <c r="K31" s="147"/>
      <c r="L31" s="146"/>
      <c r="M31" s="148"/>
      <c r="N31" s="147"/>
      <c r="O31" s="149"/>
      <c r="P31" s="150"/>
      <c r="Q31" s="151"/>
      <c r="R31" s="93"/>
      <c r="S31" s="93"/>
      <c r="T31" s="94"/>
      <c r="U31" s="95"/>
      <c r="V31" s="93"/>
      <c r="W31" s="93"/>
      <c r="X31" s="94"/>
      <c r="Y31" s="96"/>
      <c r="Z31" s="93"/>
      <c r="AA31" s="93"/>
      <c r="AB31" s="94"/>
      <c r="AC31" s="96"/>
      <c r="AD31" s="93"/>
      <c r="AE31" s="93"/>
      <c r="AF31" s="94"/>
      <c r="AG31" s="96"/>
      <c r="AH31" s="93"/>
      <c r="AI31" s="93"/>
      <c r="AJ31" s="94"/>
    </row>
    <row r="32" spans="1:36" ht="16.5" thickBot="1" x14ac:dyDescent="0.3">
      <c r="A32" s="296"/>
      <c r="B32" s="278" t="s">
        <v>41</v>
      </c>
      <c r="C32" s="279"/>
      <c r="D32" s="279"/>
      <c r="E32" s="279"/>
      <c r="F32" s="279"/>
      <c r="G32" s="280"/>
      <c r="H32" s="281"/>
      <c r="I32" s="97">
        <f>SUM(I22:I31)</f>
        <v>0</v>
      </c>
      <c r="J32" s="152"/>
      <c r="K32" s="153">
        <f>SUM(K22:K31)</f>
        <v>0</v>
      </c>
      <c r="L32" s="153"/>
      <c r="M32" s="153"/>
      <c r="N32" s="153">
        <f>SUM(N22:N31)</f>
        <v>0</v>
      </c>
      <c r="O32" s="153"/>
      <c r="P32" s="99">
        <f>SUM(P22:P31)</f>
        <v>0</v>
      </c>
      <c r="Q32" s="100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1:36" ht="15.75" x14ac:dyDescent="0.25">
      <c r="A33" s="294" t="s">
        <v>42</v>
      </c>
      <c r="B33" s="297">
        <v>6</v>
      </c>
      <c r="C33" s="29">
        <v>6.1</v>
      </c>
      <c r="D33" s="154"/>
      <c r="E33" s="155"/>
      <c r="F33" s="155"/>
      <c r="G33" s="155"/>
      <c r="H33" s="156"/>
      <c r="I33" s="157"/>
      <c r="J33" s="158"/>
      <c r="K33" s="159"/>
      <c r="L33" s="158"/>
      <c r="M33" s="160"/>
      <c r="N33" s="159"/>
      <c r="O33" s="161"/>
      <c r="P33" s="162"/>
      <c r="Q33" s="163"/>
      <c r="R33" s="4"/>
      <c r="S33" s="4"/>
      <c r="T33" s="5"/>
      <c r="U33" s="6"/>
      <c r="V33" s="4"/>
      <c r="W33" s="4"/>
      <c r="X33" s="5"/>
      <c r="Y33" s="7"/>
      <c r="Z33" s="4"/>
      <c r="AA33" s="4"/>
      <c r="AB33" s="5"/>
      <c r="AC33" s="7"/>
      <c r="AD33" s="4"/>
      <c r="AE33" s="4"/>
      <c r="AF33" s="5"/>
      <c r="AG33" s="7"/>
      <c r="AH33" s="4"/>
      <c r="AI33" s="4"/>
      <c r="AJ33" s="5"/>
    </row>
    <row r="34" spans="1:36" ht="15.75" x14ac:dyDescent="0.25">
      <c r="A34" s="295"/>
      <c r="B34" s="297"/>
      <c r="C34" s="20">
        <v>6.2</v>
      </c>
      <c r="D34" s="164"/>
      <c r="E34" s="25"/>
      <c r="F34" s="25"/>
      <c r="G34" s="25"/>
      <c r="H34" s="17"/>
      <c r="I34" s="18"/>
      <c r="J34" s="36"/>
      <c r="K34" s="37"/>
      <c r="L34" s="36"/>
      <c r="M34" s="39"/>
      <c r="N34" s="37"/>
      <c r="O34" s="40"/>
      <c r="P34" s="41"/>
      <c r="Q34" s="42"/>
      <c r="R34" s="43"/>
      <c r="S34" s="43"/>
      <c r="T34" s="44"/>
      <c r="U34" s="45"/>
      <c r="V34" s="43"/>
      <c r="W34" s="43"/>
      <c r="X34" s="44"/>
      <c r="Y34" s="46"/>
      <c r="Z34" s="43"/>
      <c r="AA34" s="43"/>
      <c r="AB34" s="44"/>
      <c r="AC34" s="46"/>
      <c r="AD34" s="43"/>
      <c r="AE34" s="43"/>
      <c r="AF34" s="44"/>
      <c r="AG34" s="46"/>
      <c r="AH34" s="43"/>
      <c r="AI34" s="43"/>
      <c r="AJ34" s="44"/>
    </row>
    <row r="35" spans="1:36" ht="15.75" x14ac:dyDescent="0.25">
      <c r="A35" s="295"/>
      <c r="B35" s="297"/>
      <c r="C35" s="165">
        <v>6.3</v>
      </c>
      <c r="D35" s="166"/>
      <c r="E35" s="25"/>
      <c r="F35" s="166"/>
      <c r="G35" s="166"/>
      <c r="H35" s="167"/>
      <c r="I35" s="168"/>
      <c r="J35" s="36"/>
      <c r="K35" s="37"/>
      <c r="L35" s="169"/>
      <c r="M35" s="170"/>
      <c r="N35" s="171"/>
      <c r="O35" s="172"/>
      <c r="P35" s="173"/>
      <c r="Q35" s="42"/>
      <c r="R35" s="43"/>
      <c r="S35" s="43"/>
      <c r="T35" s="44"/>
      <c r="U35" s="45"/>
      <c r="V35" s="43"/>
      <c r="W35" s="43"/>
      <c r="X35" s="44"/>
      <c r="Y35" s="46"/>
      <c r="Z35" s="43"/>
      <c r="AA35" s="43"/>
      <c r="AB35" s="44"/>
      <c r="AC35" s="46"/>
      <c r="AD35" s="43"/>
      <c r="AE35" s="43"/>
      <c r="AF35" s="44"/>
      <c r="AG35" s="46"/>
      <c r="AH35" s="43"/>
      <c r="AI35" s="43"/>
      <c r="AJ35" s="44"/>
    </row>
    <row r="36" spans="1:36" ht="16.5" thickBot="1" x14ac:dyDescent="0.3">
      <c r="A36" s="295"/>
      <c r="B36" s="297"/>
      <c r="C36" s="174">
        <v>6.4</v>
      </c>
      <c r="D36" s="175"/>
      <c r="E36" s="175"/>
      <c r="F36" s="175"/>
      <c r="G36" s="175"/>
      <c r="H36" s="176"/>
      <c r="I36" s="177"/>
      <c r="J36" s="87"/>
      <c r="K36" s="89"/>
      <c r="L36" s="178"/>
      <c r="M36" s="179"/>
      <c r="N36" s="180"/>
      <c r="O36" s="181"/>
      <c r="P36" s="182"/>
      <c r="Q36" s="151"/>
      <c r="R36" s="93"/>
      <c r="S36" s="93"/>
      <c r="T36" s="94"/>
      <c r="U36" s="95"/>
      <c r="V36" s="93"/>
      <c r="W36" s="93"/>
      <c r="X36" s="94"/>
      <c r="Y36" s="96"/>
      <c r="Z36" s="93"/>
      <c r="AA36" s="93"/>
      <c r="AB36" s="94"/>
      <c r="AC36" s="96"/>
      <c r="AD36" s="93"/>
      <c r="AE36" s="93"/>
      <c r="AF36" s="94"/>
      <c r="AG36" s="96"/>
      <c r="AH36" s="93"/>
      <c r="AI36" s="93"/>
      <c r="AJ36" s="94"/>
    </row>
    <row r="37" spans="1:36" ht="16.5" thickBot="1" x14ac:dyDescent="0.3">
      <c r="A37" s="296"/>
      <c r="B37" s="298" t="s">
        <v>43</v>
      </c>
      <c r="C37" s="279"/>
      <c r="D37" s="279"/>
      <c r="E37" s="279"/>
      <c r="F37" s="279"/>
      <c r="G37" s="280"/>
      <c r="H37" s="281"/>
      <c r="I37" s="183">
        <f>SUM(I33:I36)</f>
        <v>0</v>
      </c>
      <c r="J37" s="98"/>
      <c r="K37" s="98">
        <f>SUM(K33:K36)</f>
        <v>0</v>
      </c>
      <c r="L37" s="184"/>
      <c r="M37" s="184"/>
      <c r="N37" s="98">
        <f>SUM(N33:N36)</f>
        <v>0</v>
      </c>
      <c r="O37" s="184"/>
      <c r="P37" s="99">
        <f>SUM(P33:P36)</f>
        <v>0</v>
      </c>
      <c r="Q37" s="100"/>
      <c r="R37" s="101"/>
      <c r="S37" s="102"/>
      <c r="T37" s="101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</row>
    <row r="38" spans="1:36" ht="15.75" x14ac:dyDescent="0.25">
      <c r="A38" s="299" t="s">
        <v>44</v>
      </c>
      <c r="B38" s="302" t="s">
        <v>45</v>
      </c>
      <c r="C38" s="305" t="s">
        <v>46</v>
      </c>
      <c r="D38" s="185"/>
      <c r="E38" s="104"/>
      <c r="F38" s="104"/>
      <c r="G38" s="104"/>
      <c r="H38" s="105"/>
      <c r="I38" s="62"/>
      <c r="J38" s="186"/>
      <c r="K38" s="79"/>
      <c r="L38" s="63"/>
      <c r="M38" s="65"/>
      <c r="N38" s="64"/>
      <c r="O38" s="66"/>
      <c r="P38" s="79"/>
      <c r="Q38" s="163"/>
      <c r="R38" s="4"/>
      <c r="S38" s="4"/>
      <c r="T38" s="5"/>
      <c r="U38" s="6"/>
      <c r="V38" s="4"/>
      <c r="W38" s="4"/>
      <c r="X38" s="5"/>
      <c r="Y38" s="7"/>
      <c r="Z38" s="4"/>
      <c r="AA38" s="4"/>
      <c r="AB38" s="5"/>
      <c r="AC38" s="7"/>
      <c r="AD38" s="4"/>
      <c r="AE38" s="4"/>
      <c r="AF38" s="5"/>
      <c r="AG38" s="7"/>
      <c r="AH38" s="4"/>
      <c r="AI38" s="4"/>
      <c r="AJ38" s="5"/>
    </row>
    <row r="39" spans="1:36" ht="15.75" x14ac:dyDescent="0.25">
      <c r="A39" s="300"/>
      <c r="B39" s="303"/>
      <c r="C39" s="306"/>
      <c r="D39" s="164"/>
      <c r="E39" s="25"/>
      <c r="F39" s="25"/>
      <c r="G39" s="25"/>
      <c r="H39" s="17"/>
      <c r="I39" s="18"/>
      <c r="J39" s="187"/>
      <c r="K39" s="41"/>
      <c r="L39" s="36"/>
      <c r="M39" s="39"/>
      <c r="N39" s="37"/>
      <c r="O39" s="40"/>
      <c r="P39" s="188"/>
      <c r="Q39" s="42"/>
      <c r="R39" s="43"/>
      <c r="S39" s="43"/>
      <c r="T39" s="44"/>
      <c r="U39" s="45"/>
      <c r="V39" s="43"/>
      <c r="W39" s="43"/>
      <c r="X39" s="44"/>
      <c r="Y39" s="46"/>
      <c r="Z39" s="43"/>
      <c r="AA39" s="43"/>
      <c r="AB39" s="44"/>
      <c r="AC39" s="46"/>
      <c r="AD39" s="43"/>
      <c r="AE39" s="43"/>
      <c r="AF39" s="44"/>
      <c r="AG39" s="46"/>
      <c r="AH39" s="43"/>
      <c r="AI39" s="43"/>
      <c r="AJ39" s="44"/>
    </row>
    <row r="40" spans="1:36" ht="16.5" thickBot="1" x14ac:dyDescent="0.3">
      <c r="A40" s="300"/>
      <c r="B40" s="303"/>
      <c r="C40" s="307"/>
      <c r="D40" s="189"/>
      <c r="E40" s="137"/>
      <c r="F40" s="137"/>
      <c r="G40" s="137"/>
      <c r="H40" s="138"/>
      <c r="I40" s="71"/>
      <c r="J40" s="190"/>
      <c r="K40" s="191"/>
      <c r="L40" s="72"/>
      <c r="M40" s="74"/>
      <c r="N40" s="73"/>
      <c r="O40" s="75"/>
      <c r="P40" s="76"/>
      <c r="Q40" s="42"/>
      <c r="R40" s="43"/>
      <c r="S40" s="43"/>
      <c r="T40" s="44"/>
      <c r="U40" s="45"/>
      <c r="V40" s="43"/>
      <c r="W40" s="43"/>
      <c r="X40" s="44"/>
      <c r="Y40" s="46"/>
      <c r="Z40" s="43"/>
      <c r="AA40" s="43"/>
      <c r="AB40" s="44"/>
      <c r="AC40" s="46"/>
      <c r="AD40" s="43"/>
      <c r="AE40" s="43"/>
      <c r="AF40" s="44"/>
      <c r="AG40" s="46"/>
      <c r="AH40" s="43"/>
      <c r="AI40" s="43"/>
      <c r="AJ40" s="44"/>
    </row>
    <row r="41" spans="1:36" ht="15.75" x14ac:dyDescent="0.25">
      <c r="A41" s="300"/>
      <c r="B41" s="303"/>
      <c r="C41" s="305" t="s">
        <v>47</v>
      </c>
      <c r="D41" s="185"/>
      <c r="E41" s="104"/>
      <c r="F41" s="104"/>
      <c r="G41" s="104"/>
      <c r="H41" s="105"/>
      <c r="I41" s="62"/>
      <c r="J41" s="63"/>
      <c r="K41" s="64"/>
      <c r="L41" s="63"/>
      <c r="M41" s="65"/>
      <c r="N41" s="64"/>
      <c r="O41" s="66"/>
      <c r="P41" s="106"/>
      <c r="Q41" s="42"/>
      <c r="R41" s="43"/>
      <c r="S41" s="43"/>
      <c r="T41" s="44"/>
      <c r="U41" s="45"/>
      <c r="V41" s="43"/>
      <c r="W41" s="43"/>
      <c r="X41" s="44"/>
      <c r="Y41" s="46"/>
      <c r="Z41" s="43"/>
      <c r="AA41" s="43"/>
      <c r="AB41" s="44"/>
      <c r="AC41" s="46"/>
      <c r="AD41" s="43"/>
      <c r="AE41" s="43"/>
      <c r="AF41" s="44"/>
      <c r="AG41" s="46"/>
      <c r="AH41" s="43"/>
      <c r="AI41" s="43"/>
      <c r="AJ41" s="44"/>
    </row>
    <row r="42" spans="1:36" ht="15.75" x14ac:dyDescent="0.25">
      <c r="A42" s="300"/>
      <c r="B42" s="303"/>
      <c r="C42" s="306"/>
      <c r="D42" s="192"/>
      <c r="E42" s="125"/>
      <c r="F42" s="125"/>
      <c r="G42" s="125"/>
      <c r="H42" s="126"/>
      <c r="I42" s="127"/>
      <c r="J42" s="128"/>
      <c r="K42" s="129"/>
      <c r="L42" s="193"/>
      <c r="M42" s="194"/>
      <c r="N42" s="195"/>
      <c r="O42" s="196"/>
      <c r="P42" s="197"/>
      <c r="Q42" s="42"/>
      <c r="R42" s="43"/>
      <c r="S42" s="43"/>
      <c r="T42" s="44"/>
      <c r="U42" s="45"/>
      <c r="V42" s="43"/>
      <c r="W42" s="43"/>
      <c r="X42" s="44"/>
      <c r="Y42" s="46"/>
      <c r="Z42" s="43"/>
      <c r="AA42" s="43"/>
      <c r="AB42" s="44"/>
      <c r="AC42" s="46"/>
      <c r="AD42" s="43"/>
      <c r="AE42" s="43"/>
      <c r="AF42" s="44"/>
      <c r="AG42" s="46"/>
      <c r="AH42" s="43"/>
      <c r="AI42" s="43"/>
      <c r="AJ42" s="44"/>
    </row>
    <row r="43" spans="1:36" ht="16.5" thickBot="1" x14ac:dyDescent="0.3">
      <c r="A43" s="300"/>
      <c r="B43" s="303"/>
      <c r="C43" s="307"/>
      <c r="D43" s="189"/>
      <c r="E43" s="137"/>
      <c r="F43" s="137"/>
      <c r="G43" s="137"/>
      <c r="H43" s="138"/>
      <c r="I43" s="71"/>
      <c r="J43" s="72"/>
      <c r="K43" s="73"/>
      <c r="L43" s="72"/>
      <c r="M43" s="74"/>
      <c r="N43" s="73"/>
      <c r="O43" s="75"/>
      <c r="P43" s="139"/>
      <c r="Q43" s="42"/>
      <c r="R43" s="43"/>
      <c r="S43" s="43"/>
      <c r="T43" s="44"/>
      <c r="U43" s="45"/>
      <c r="V43" s="43"/>
      <c r="W43" s="43"/>
      <c r="X43" s="44"/>
      <c r="Y43" s="46"/>
      <c r="Z43" s="43"/>
      <c r="AA43" s="43"/>
      <c r="AB43" s="44"/>
      <c r="AC43" s="46"/>
      <c r="AD43" s="43"/>
      <c r="AE43" s="43"/>
      <c r="AF43" s="44"/>
      <c r="AG43" s="46"/>
      <c r="AH43" s="43"/>
      <c r="AI43" s="43"/>
      <c r="AJ43" s="44"/>
    </row>
    <row r="44" spans="1:36" ht="15.75" x14ac:dyDescent="0.25">
      <c r="A44" s="300"/>
      <c r="B44" s="303"/>
      <c r="C44" s="308" t="s">
        <v>48</v>
      </c>
      <c r="D44" s="185"/>
      <c r="E44" s="104"/>
      <c r="F44" s="104"/>
      <c r="G44" s="104"/>
      <c r="H44" s="105"/>
      <c r="I44" s="62"/>
      <c r="J44" s="63"/>
      <c r="K44" s="64"/>
      <c r="L44" s="63"/>
      <c r="M44" s="65"/>
      <c r="N44" s="64"/>
      <c r="O44" s="66"/>
      <c r="P44" s="106"/>
      <c r="Q44" s="42"/>
      <c r="R44" s="43"/>
      <c r="S44" s="43"/>
      <c r="T44" s="44"/>
      <c r="U44" s="45"/>
      <c r="V44" s="43"/>
      <c r="W44" s="43"/>
      <c r="X44" s="44"/>
      <c r="Y44" s="46"/>
      <c r="Z44" s="43"/>
      <c r="AA44" s="43"/>
      <c r="AB44" s="44"/>
      <c r="AC44" s="46"/>
      <c r="AD44" s="43"/>
      <c r="AE44" s="43"/>
      <c r="AF44" s="44"/>
      <c r="AG44" s="46"/>
      <c r="AH44" s="43"/>
      <c r="AI44" s="43"/>
      <c r="AJ44" s="44"/>
    </row>
    <row r="45" spans="1:36" ht="15.75" x14ac:dyDescent="0.25">
      <c r="A45" s="300"/>
      <c r="B45" s="303"/>
      <c r="C45" s="309"/>
      <c r="D45" s="164"/>
      <c r="E45" s="25"/>
      <c r="F45" s="25"/>
      <c r="G45" s="25"/>
      <c r="H45" s="17"/>
      <c r="I45" s="18"/>
      <c r="J45" s="187"/>
      <c r="K45" s="41"/>
      <c r="L45" s="36"/>
      <c r="M45" s="39"/>
      <c r="N45" s="37"/>
      <c r="O45" s="40"/>
      <c r="P45" s="118"/>
      <c r="Q45" s="42"/>
      <c r="R45" s="43"/>
      <c r="S45" s="43"/>
      <c r="T45" s="44"/>
      <c r="U45" s="45"/>
      <c r="V45" s="43"/>
      <c r="W45" s="43"/>
      <c r="X45" s="44"/>
      <c r="Y45" s="46"/>
      <c r="Z45" s="43"/>
      <c r="AA45" s="43"/>
      <c r="AB45" s="44"/>
      <c r="AC45" s="46"/>
      <c r="AD45" s="43"/>
      <c r="AE45" s="43"/>
      <c r="AF45" s="44"/>
      <c r="AG45" s="46"/>
      <c r="AH45" s="43"/>
      <c r="AI45" s="43"/>
      <c r="AJ45" s="44"/>
    </row>
    <row r="46" spans="1:36" ht="16.5" thickBot="1" x14ac:dyDescent="0.3">
      <c r="A46" s="301"/>
      <c r="B46" s="304"/>
      <c r="C46" s="310"/>
      <c r="D46" s="198"/>
      <c r="E46" s="199"/>
      <c r="F46" s="199"/>
      <c r="G46" s="199"/>
      <c r="H46" s="200"/>
      <c r="I46" s="201"/>
      <c r="J46" s="53"/>
      <c r="K46" s="54"/>
      <c r="L46" s="202"/>
      <c r="M46" s="201"/>
      <c r="N46" s="203"/>
      <c r="O46" s="204"/>
      <c r="P46" s="203"/>
      <c r="Q46" s="151"/>
      <c r="R46" s="93"/>
      <c r="S46" s="93"/>
      <c r="T46" s="94"/>
      <c r="U46" s="95"/>
      <c r="V46" s="93"/>
      <c r="W46" s="93"/>
      <c r="X46" s="94"/>
      <c r="Y46" s="96"/>
      <c r="Z46" s="93"/>
      <c r="AA46" s="93"/>
      <c r="AB46" s="94"/>
      <c r="AC46" s="96"/>
      <c r="AD46" s="93"/>
      <c r="AE46" s="93"/>
      <c r="AF46" s="94"/>
      <c r="AG46" s="96"/>
      <c r="AH46" s="93"/>
      <c r="AI46" s="93"/>
      <c r="AJ46" s="94"/>
    </row>
    <row r="47" spans="1:36" ht="16.5" thickBot="1" x14ac:dyDescent="0.3">
      <c r="A47" s="205"/>
      <c r="B47" s="278" t="s">
        <v>49</v>
      </c>
      <c r="C47" s="279"/>
      <c r="D47" s="279"/>
      <c r="E47" s="279"/>
      <c r="F47" s="279"/>
      <c r="G47" s="280"/>
      <c r="H47" s="281"/>
      <c r="I47" s="206">
        <f>SUM(I38:I46)</f>
        <v>0</v>
      </c>
      <c r="J47" s="207"/>
      <c r="K47" s="207">
        <f>SUM(K38:K46)</f>
        <v>0</v>
      </c>
      <c r="L47" s="207"/>
      <c r="M47" s="207"/>
      <c r="N47" s="207">
        <f>SUM(N38:N46)</f>
        <v>0</v>
      </c>
      <c r="O47" s="207"/>
      <c r="P47" s="208">
        <f>SUM(P38:P46)</f>
        <v>0</v>
      </c>
      <c r="Q47" s="209"/>
      <c r="R47" s="210"/>
      <c r="S47" s="210"/>
      <c r="T47" s="211"/>
      <c r="U47" s="211"/>
      <c r="V47" s="211"/>
      <c r="W47" s="211"/>
      <c r="X47" s="211"/>
      <c r="Y47" s="211"/>
      <c r="Z47" s="211"/>
      <c r="AA47" s="211"/>
      <c r="AB47" s="211"/>
    </row>
    <row r="48" spans="1:36" ht="16.5" thickBot="1" x14ac:dyDescent="0.3">
      <c r="A48" s="212"/>
      <c r="B48" s="212"/>
      <c r="C48" s="212"/>
      <c r="D48" s="213" t="s">
        <v>50</v>
      </c>
      <c r="E48" s="214"/>
      <c r="F48" s="215"/>
      <c r="G48" s="215"/>
      <c r="H48" s="214"/>
      <c r="I48" s="216"/>
      <c r="J48" s="217"/>
      <c r="K48" s="218"/>
      <c r="L48" s="217"/>
      <c r="M48" s="219"/>
      <c r="N48" s="218"/>
      <c r="O48" s="220"/>
      <c r="P48" s="221"/>
      <c r="Q48" s="222"/>
      <c r="R48" s="210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</row>
    <row r="49" spans="1:28" ht="16.5" thickBot="1" x14ac:dyDescent="0.3">
      <c r="A49" s="212"/>
      <c r="B49" s="212"/>
      <c r="C49" s="212"/>
      <c r="D49" s="213" t="s">
        <v>51</v>
      </c>
      <c r="E49" s="214"/>
      <c r="F49" s="215"/>
      <c r="G49" s="215"/>
      <c r="H49" s="214"/>
      <c r="I49" s="223"/>
      <c r="J49" s="217"/>
      <c r="K49" s="218"/>
      <c r="L49" s="217"/>
      <c r="M49" s="219"/>
      <c r="N49" s="218"/>
      <c r="O49" s="220"/>
      <c r="P49" s="221"/>
      <c r="Q49" s="222"/>
      <c r="R49" s="210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</row>
    <row r="50" spans="1:28" ht="16.5" thickBot="1" x14ac:dyDescent="0.3">
      <c r="A50" s="212"/>
      <c r="B50" s="212"/>
      <c r="C50" s="212"/>
      <c r="D50" s="213" t="s">
        <v>52</v>
      </c>
      <c r="E50" s="214"/>
      <c r="F50" s="215"/>
      <c r="G50" s="215"/>
      <c r="H50" s="214"/>
      <c r="I50" s="223"/>
      <c r="J50" s="217"/>
      <c r="K50" s="218"/>
      <c r="L50" s="217"/>
      <c r="M50" s="219"/>
      <c r="N50" s="218"/>
      <c r="O50" s="220"/>
      <c r="P50" s="221"/>
      <c r="Q50" s="222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</row>
    <row r="51" spans="1:28" ht="16.5" thickBot="1" x14ac:dyDescent="0.3">
      <c r="A51" s="224"/>
      <c r="B51" s="282" t="s">
        <v>53</v>
      </c>
      <c r="C51" s="283"/>
      <c r="D51" s="283"/>
      <c r="E51" s="283"/>
      <c r="F51" s="283"/>
      <c r="G51" s="283"/>
      <c r="H51" s="284"/>
      <c r="I51" s="206">
        <f>SUM(I50+I48+I47+I37+I32+I21)</f>
        <v>5295000</v>
      </c>
      <c r="J51" s="207"/>
      <c r="K51" s="207">
        <f>SUM(K47+K37+K21)</f>
        <v>0</v>
      </c>
      <c r="L51" s="207"/>
      <c r="M51" s="207"/>
      <c r="N51" s="207">
        <f>SUM(N47+N37+N21)</f>
        <v>540000</v>
      </c>
      <c r="O51" s="207"/>
      <c r="P51" s="207">
        <f>SUM(P47+P37+P32+P21+P50+P48)</f>
        <v>0</v>
      </c>
      <c r="Q51" s="222"/>
      <c r="R51" s="210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</row>
    <row r="52" spans="1:28" ht="16.5" thickBot="1" x14ac:dyDescent="0.3">
      <c r="A52" s="225"/>
      <c r="B52" s="226"/>
      <c r="C52" s="226"/>
      <c r="D52" s="226"/>
      <c r="E52" s="226"/>
      <c r="F52" s="226"/>
      <c r="G52" s="226"/>
      <c r="H52" s="226"/>
      <c r="I52" s="227"/>
      <c r="J52" s="228"/>
      <c r="K52" s="228"/>
      <c r="L52" s="228"/>
      <c r="M52" s="228"/>
      <c r="N52" s="228"/>
      <c r="O52" s="228"/>
      <c r="P52" s="210"/>
      <c r="Q52" s="222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</row>
    <row r="53" spans="1:28" ht="16.5" thickBot="1" x14ac:dyDescent="0.3">
      <c r="A53" s="225"/>
      <c r="B53" s="226"/>
      <c r="C53" s="226"/>
      <c r="D53" s="285" t="s">
        <v>54</v>
      </c>
      <c r="E53" s="286"/>
      <c r="F53" s="286"/>
      <c r="G53" s="286"/>
      <c r="H53" s="286"/>
      <c r="I53" s="287"/>
      <c r="J53" s="228"/>
      <c r="K53" s="228"/>
      <c r="L53" s="228"/>
      <c r="M53" s="228"/>
      <c r="N53" s="228"/>
      <c r="O53" s="228"/>
      <c r="P53" s="211"/>
      <c r="Q53" s="222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</row>
    <row r="54" spans="1:28" ht="15.75" x14ac:dyDescent="0.25">
      <c r="A54" s="225"/>
      <c r="B54" s="226"/>
      <c r="C54" s="226"/>
      <c r="D54" s="288" t="s">
        <v>55</v>
      </c>
      <c r="E54" s="289" t="s">
        <v>56</v>
      </c>
      <c r="F54" s="289" t="s">
        <v>56</v>
      </c>
      <c r="G54" s="289"/>
      <c r="H54" s="289" t="s">
        <v>56</v>
      </c>
      <c r="I54" s="229"/>
      <c r="J54" s="228"/>
      <c r="K54" s="228"/>
      <c r="L54" s="228"/>
      <c r="M54" s="228"/>
      <c r="N54" s="228"/>
      <c r="O54" s="228"/>
      <c r="P54" s="211"/>
      <c r="Q54" s="222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</row>
    <row r="55" spans="1:28" ht="15.75" x14ac:dyDescent="0.25">
      <c r="A55" s="225"/>
      <c r="B55" s="226"/>
      <c r="C55" s="226"/>
      <c r="D55" s="290" t="s">
        <v>57</v>
      </c>
      <c r="E55" s="291" t="s">
        <v>58</v>
      </c>
      <c r="F55" s="291" t="s">
        <v>58</v>
      </c>
      <c r="G55" s="291"/>
      <c r="H55" s="291" t="s">
        <v>58</v>
      </c>
      <c r="I55" s="230"/>
      <c r="J55" s="228"/>
      <c r="K55" s="228"/>
      <c r="L55" s="228"/>
      <c r="M55" s="228"/>
      <c r="N55" s="228"/>
      <c r="O55" s="228"/>
      <c r="P55" s="211"/>
      <c r="Q55" s="222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</row>
    <row r="56" spans="1:28" ht="16.5" thickBot="1" x14ac:dyDescent="0.3">
      <c r="A56" s="225"/>
      <c r="B56" s="226"/>
      <c r="C56" s="226"/>
      <c r="D56" s="292" t="s">
        <v>59</v>
      </c>
      <c r="E56" s="293" t="s">
        <v>59</v>
      </c>
      <c r="F56" s="293" t="s">
        <v>59</v>
      </c>
      <c r="G56" s="293"/>
      <c r="H56" s="293" t="s">
        <v>59</v>
      </c>
      <c r="I56" s="231"/>
      <c r="J56" s="232"/>
      <c r="K56" s="232"/>
      <c r="L56" s="228"/>
      <c r="M56" s="228"/>
      <c r="N56" s="228"/>
      <c r="O56" s="228"/>
      <c r="P56" s="211"/>
      <c r="Q56" s="222"/>
      <c r="R56" s="210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</row>
    <row r="57" spans="1:28" ht="16.5" thickBot="1" x14ac:dyDescent="0.3">
      <c r="A57" s="225"/>
      <c r="B57" s="226"/>
      <c r="C57" s="226"/>
      <c r="D57" s="270" t="s">
        <v>53</v>
      </c>
      <c r="E57" s="271" t="s">
        <v>53</v>
      </c>
      <c r="F57" s="271" t="s">
        <v>53</v>
      </c>
      <c r="G57" s="271"/>
      <c r="H57" s="272" t="s">
        <v>53</v>
      </c>
      <c r="I57" s="233">
        <f>SUM(I54:I56)</f>
        <v>0</v>
      </c>
      <c r="J57" s="228"/>
      <c r="K57" s="228"/>
      <c r="L57" s="228"/>
      <c r="M57" s="228"/>
      <c r="N57" s="228"/>
      <c r="O57" s="228"/>
      <c r="P57" s="211"/>
      <c r="Q57" s="222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</row>
  </sheetData>
  <mergeCells count="51">
    <mergeCell ref="A2:I3"/>
    <mergeCell ref="J2:P3"/>
    <mergeCell ref="Q3:T3"/>
    <mergeCell ref="U3:X3"/>
    <mergeCell ref="Y3:AB3"/>
    <mergeCell ref="M7:M9"/>
    <mergeCell ref="N7:N9"/>
    <mergeCell ref="A7:A21"/>
    <mergeCell ref="B7:B16"/>
    <mergeCell ref="C7:C13"/>
    <mergeCell ref="D7:D9"/>
    <mergeCell ref="E7:E9"/>
    <mergeCell ref="F7:F9"/>
    <mergeCell ref="B21:H21"/>
    <mergeCell ref="C19:C20"/>
    <mergeCell ref="G7:G9"/>
    <mergeCell ref="H7:H9"/>
    <mergeCell ref="I7:I9"/>
    <mergeCell ref="L7:L9"/>
    <mergeCell ref="Q2:AJ2"/>
    <mergeCell ref="B47:H47"/>
    <mergeCell ref="B51:H51"/>
    <mergeCell ref="D53:I53"/>
    <mergeCell ref="D54:H54"/>
    <mergeCell ref="B33:B36"/>
    <mergeCell ref="B37:H37"/>
    <mergeCell ref="B38:B46"/>
    <mergeCell ref="C38:C40"/>
    <mergeCell ref="C41:C43"/>
    <mergeCell ref="C44:C46"/>
    <mergeCell ref="B22:B30"/>
    <mergeCell ref="C22:C24"/>
    <mergeCell ref="C26:C27"/>
    <mergeCell ref="C28:C29"/>
    <mergeCell ref="B32:H32"/>
    <mergeCell ref="D57:H57"/>
    <mergeCell ref="A5:A6"/>
    <mergeCell ref="B5:B6"/>
    <mergeCell ref="AC3:AF3"/>
    <mergeCell ref="AG3:AJ3"/>
    <mergeCell ref="D55:H55"/>
    <mergeCell ref="D56:H56"/>
    <mergeCell ref="A33:A37"/>
    <mergeCell ref="A38:A46"/>
    <mergeCell ref="A22:A32"/>
    <mergeCell ref="O7:O9"/>
    <mergeCell ref="P7:P9"/>
    <mergeCell ref="C14:C16"/>
    <mergeCell ref="B17:B18"/>
    <mergeCell ref="C17:C18"/>
    <mergeCell ref="B19:B2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2016-02-10T16:15:22Z</dcterms:created>
  <dcterms:modified xsi:type="dcterms:W3CDTF">2016-02-10T22:59:47Z</dcterms:modified>
</cp:coreProperties>
</file>