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activeTab="0"/>
  </bookViews>
  <sheets>
    <sheet name="Hoja1" sheetId="1" r:id="rId1"/>
  </sheets>
  <definedNames/>
  <calcPr fullCalcOnLoad="1"/>
</workbook>
</file>

<file path=xl/comments1.xml><?xml version="1.0" encoding="utf-8"?>
<comments xmlns="http://schemas.openxmlformats.org/spreadsheetml/2006/main">
  <authors>
    <author>Usuario de Windows</author>
  </authors>
  <commentList>
    <comment ref="L216" authorId="0">
      <text>
        <r>
          <rPr>
            <b/>
            <sz val="9"/>
            <rFont val="Tahoma"/>
            <family val="2"/>
          </rPr>
          <t>Usuario de Windows:</t>
        </r>
        <r>
          <rPr>
            <sz val="9"/>
            <rFont val="Tahoma"/>
            <family val="2"/>
          </rPr>
          <t xml:space="preserve">
Se ajusto el valor del presupuesto. </t>
        </r>
      </text>
    </comment>
    <comment ref="L257" authorId="0">
      <text>
        <r>
          <rPr>
            <b/>
            <sz val="9"/>
            <rFont val="Tahoma"/>
            <family val="2"/>
          </rPr>
          <t>Usuario de Windows:</t>
        </r>
        <r>
          <rPr>
            <sz val="9"/>
            <rFont val="Tahoma"/>
            <family val="2"/>
          </rPr>
          <t xml:space="preserve">
</t>
        </r>
      </text>
    </comment>
    <comment ref="L258" authorId="0">
      <text>
        <r>
          <rPr>
            <b/>
            <sz val="9"/>
            <rFont val="Tahoma"/>
            <family val="2"/>
          </rPr>
          <t>Usuario de Windows:</t>
        </r>
        <r>
          <rPr>
            <sz val="9"/>
            <rFont val="Tahoma"/>
            <family val="2"/>
          </rPr>
          <t xml:space="preserve">
Se  agrego nueva contratación.</t>
        </r>
      </text>
    </comment>
    <comment ref="L259" authorId="0">
      <text>
        <r>
          <rPr>
            <b/>
            <sz val="9"/>
            <rFont val="Tahoma"/>
            <family val="2"/>
          </rPr>
          <t>Usuario de Windows:</t>
        </r>
        <r>
          <rPr>
            <sz val="9"/>
            <rFont val="Tahoma"/>
            <family val="2"/>
          </rPr>
          <t xml:space="preserve">
</t>
        </r>
      </text>
    </comment>
    <comment ref="L260" authorId="0">
      <text>
        <r>
          <rPr>
            <b/>
            <sz val="9"/>
            <rFont val="Tahoma"/>
            <family val="2"/>
          </rPr>
          <t>Usuario de Windows:</t>
        </r>
        <r>
          <rPr>
            <sz val="9"/>
            <rFont val="Tahoma"/>
            <family val="2"/>
          </rPr>
          <t xml:space="preserve">
</t>
        </r>
      </text>
    </comment>
  </commentList>
</comments>
</file>

<file path=xl/sharedStrings.xml><?xml version="1.0" encoding="utf-8"?>
<sst xmlns="http://schemas.openxmlformats.org/spreadsheetml/2006/main" count="2497" uniqueCount="626">
  <si>
    <t>PLAN ANUAL DE ADQUISICIONES</t>
  </si>
  <si>
    <t>A. INFORMACIÓN GENERAL DE LA ENTIDAD</t>
  </si>
  <si>
    <t>Nombre</t>
  </si>
  <si>
    <t>Unidad para la Atencion y Reparación Integral a las Victimas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</si>
  <si>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</si>
  <si>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</si>
  <si>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16 No 6-66 Pisos 19-21-32</t>
  </si>
  <si>
    <t>Teléfono</t>
  </si>
  <si>
    <t>Página web</t>
  </si>
  <si>
    <t>www.unidadvictimas.gov.co</t>
  </si>
  <si>
    <t>Misión y visión</t>
  </si>
  <si>
    <t>Misión: Liderar acciones del Estado y la sociedad para atender y reparar integralmente a las víctimas, para contribuir a la inclusión social y la paz.
Vision: En el 2021, el Estado habrá logrado la reparación de las víctimas y su participación en el proceso de reconciliación nacional, como resultado de la gestión efectiva y coordinada de la Unidad con los demás actores del Sistema</t>
  </si>
  <si>
    <t>Perspectiva estratégica</t>
  </si>
  <si>
    <t xml:space="preserve">La sede administrativa de la UARIV funciona en la ciudad de Bogota y cuenta con 19 Direcciones Territoriales que atienden los casos de las victimas.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</si>
  <si>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</si>
  <si>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</si>
  <si>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</si>
  <si>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</si>
  <si>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Hasta 1000 SMMLMV $644.350.000</t>
  </si>
  <si>
    <t>Límite de contratación mínima cuantía</t>
  </si>
  <si>
    <t>Hasta 100 SMMLMV $64.435.000</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</si>
  <si>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</si>
  <si>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</si>
  <si>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</si>
  <si>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</si>
  <si>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</si>
  <si>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</si>
  <si>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</si>
  <si>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</si>
  <si>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</si>
  <si>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</si>
  <si>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</si>
  <si>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</si>
  <si>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</si>
  <si>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80101604</t>
  </si>
  <si>
    <t xml:space="preserve">Prestar sus servicios profesionales a La Unidad  para liderar las actividades de gestión previstas en el proyecto AECID 
</t>
  </si>
  <si>
    <t>Enero</t>
  </si>
  <si>
    <t>2 Meses</t>
  </si>
  <si>
    <t>Contratación Directa</t>
  </si>
  <si>
    <t>Nación</t>
  </si>
  <si>
    <t>No</t>
  </si>
  <si>
    <t>N/A</t>
  </si>
  <si>
    <t>Ana Maria Torres
GRUPO DE COOPERACIÓN INTERNACIONAL
ana.torres@unidadvictimas.gov.co</t>
  </si>
  <si>
    <t>Liderar los procesos administrativos y financieros del proyecto AECID</t>
  </si>
  <si>
    <t>80101603</t>
  </si>
  <si>
    <t>Realizar auditoría intermedia y final de la cuenta justificativa de subvención AECID</t>
  </si>
  <si>
    <t>Junio</t>
  </si>
  <si>
    <t>4 Meses</t>
  </si>
  <si>
    <t>80111501</t>
  </si>
  <si>
    <t xml:space="preserve">
Contratación de servicios profesionales para el grupo de cooperación internacional
</t>
  </si>
  <si>
    <t xml:space="preserve">
Ana Maria Torres
GRUPO DE COOPERACIÓN INTERNACIONAL
ana.torres@unidadvictimas.gov.co</t>
  </si>
  <si>
    <t>80101600</t>
  </si>
  <si>
    <t>Servicios de apoyo al area de cooperacion Internacional</t>
  </si>
  <si>
    <t>Febrero</t>
  </si>
  <si>
    <t>11 Meses</t>
  </si>
  <si>
    <t>Prestar servicios profesionales para apoyo gestión, asesoría, ejecución y funcionamiento de los Centros regionales.</t>
  </si>
  <si>
    <t>12 Meses</t>
  </si>
  <si>
    <t xml:space="preserve">Ninfa Martinez
GRUPO DE CENTROS REGIONALES
ninfa.martinez@unidadvictimas.gov.co
</t>
  </si>
  <si>
    <t>72121400</t>
  </si>
  <si>
    <t>Creación, dotación, infraestructura de conectividad, puesta en marcha y subsidiaredad a funcionamiento de CR y PA.</t>
  </si>
  <si>
    <t>82121506</t>
  </si>
  <si>
    <t>Apoyo a estrategia de comunicaciones para los Centros Regionales y Puntos de Atención.</t>
  </si>
  <si>
    <t>Abril</t>
  </si>
  <si>
    <t>8 Meses</t>
  </si>
  <si>
    <t>Convenio</t>
  </si>
  <si>
    <t>80101500</t>
  </si>
  <si>
    <t>Contratación de servicios profesionales para la oficina asesora jurídica en las áreas que le compete a la dependencia</t>
  </si>
  <si>
    <t>Alix Adame
OFICINA ASESORA JURIDICA
alix.adame@unidadvictimas.gov.co</t>
  </si>
  <si>
    <t>Contratación para apoyo en los tramites de los diferentes procesos en la oficina asesora jurídica</t>
  </si>
  <si>
    <t>Contratación de personal para apoyo en la contestación de procesos en la oficina asesora jurídica</t>
  </si>
  <si>
    <t>80101504</t>
  </si>
  <si>
    <t xml:space="preserve">Contratación de servicios profesionales para la oficina asesora de planeación </t>
  </si>
  <si>
    <t>Diana Espitia
OFICINA ASESORA DE PLANEACION
diana.espitia@unidadvictimas.gov.co</t>
  </si>
  <si>
    <t>80101510</t>
  </si>
  <si>
    <t>Agosto</t>
  </si>
  <si>
    <t>5 Meses</t>
  </si>
  <si>
    <t>Desarrollo de consultoría técnica para fortalecer los conceptos del sistema de gestión de calidad de la UARIV</t>
  </si>
  <si>
    <t xml:space="preserve">Julio </t>
  </si>
  <si>
    <t>6 Meses</t>
  </si>
  <si>
    <t>Minima Cuantia</t>
  </si>
  <si>
    <t>Capacitación en fundamentos del sistema de gestión de calidad y auditores internos territoriales</t>
  </si>
  <si>
    <t>Septiembre</t>
  </si>
  <si>
    <t>3 Meses</t>
  </si>
  <si>
    <t xml:space="preserve">80101504
</t>
  </si>
  <si>
    <t xml:space="preserve">Enero
</t>
  </si>
  <si>
    <t xml:space="preserve">12 Meses
</t>
  </si>
  <si>
    <t xml:space="preserve">Contratación Directa
</t>
  </si>
  <si>
    <t>80111701</t>
  </si>
  <si>
    <t xml:space="preserve">Enero </t>
  </si>
  <si>
    <t>Cesar Gomez Lozano - Jefe Oficina de Tecnologia 
cesar  gomez@unidadvictimas  gov  co</t>
  </si>
  <si>
    <t>43212110</t>
  </si>
  <si>
    <t>Marzo</t>
  </si>
  <si>
    <t>43232311</t>
  </si>
  <si>
    <t>Renovacion Anual del Soporte del Licenciamiento ORACLE</t>
  </si>
  <si>
    <t>Julio</t>
  </si>
  <si>
    <t>43232310</t>
  </si>
  <si>
    <t>Renovacion Anual del Soporte del Licenciamiento Software Calidad de Datos</t>
  </si>
  <si>
    <t>43231602</t>
  </si>
  <si>
    <t>Renovacion Anual del Soporte y Licenciamiento (ERP)</t>
  </si>
  <si>
    <t>7 Meses</t>
  </si>
  <si>
    <t>81112500</t>
  </si>
  <si>
    <t>Servicios de herramientas de colaboracion</t>
  </si>
  <si>
    <t>Selección Abreviada</t>
  </si>
  <si>
    <t>43232701</t>
  </si>
  <si>
    <t>Adquisicion de licencias certificados seguros y firmas digitales</t>
  </si>
  <si>
    <t>Mayo</t>
  </si>
  <si>
    <t>81111700</t>
  </si>
  <si>
    <t>Plataforma Sistema de Integracion</t>
  </si>
  <si>
    <t>81112003</t>
  </si>
  <si>
    <t xml:space="preserve">Prestar a la Unidad los servicios de Centro de Datos y Transicion de Proveedores </t>
  </si>
  <si>
    <t>Si</t>
  </si>
  <si>
    <t>En ejecucion</t>
  </si>
  <si>
    <t>81161700</t>
  </si>
  <si>
    <t>Solución tecnológica  que integre la prestación de los servicios de Internet, canales dedicados, administración de ancho de banda e internet móvil,  para la Sede Principal de la UNIDAD,  las demás sedes en la ciudad de Bogotá  y en el resto del país en las Direcciones  Territoriales y puntos de atención.</t>
  </si>
  <si>
    <t>81111500</t>
  </si>
  <si>
    <t xml:space="preserve">Servicios de Dotacion Tecnologica, mesa de servicios y las actividades complementarias relacionadas y/o conexas </t>
  </si>
  <si>
    <t>SI</t>
  </si>
  <si>
    <t>81112000</t>
  </si>
  <si>
    <t>Servicio nube Publica</t>
  </si>
  <si>
    <t>Acuerdo Marco CCE</t>
  </si>
  <si>
    <t>Fortalecimiento de la plataforma integrada y adaptacion de consumo de informacion a los procesos de la UNIDAD</t>
  </si>
  <si>
    <t>10 Meses</t>
  </si>
  <si>
    <t>Servicios Conectividad.</t>
  </si>
  <si>
    <t>81161707</t>
  </si>
  <si>
    <t>Administración y soporte, incluyendo repuestos a la plataforma de telefonía VoIP instalada en la UNIDAD para la  Sede Principal,  las demás sedes en la ciudad de Bogotá  y en el resto del país en las Direcciones  Territoriales y puntos de atención</t>
  </si>
  <si>
    <t>83121701</t>
  </si>
  <si>
    <t>Contratar servicios de una productora de televisión para la realización de piezas audiovisuales y cubrimiento para la Unidad para las Víctimas.</t>
  </si>
  <si>
    <t>9 Meses</t>
  </si>
  <si>
    <t>Licitación Pública</t>
  </si>
  <si>
    <t xml:space="preserve">Karen Gonzalez Abril
OFICINA ASESORA DE COMUNICACIONES
andrea.lopez@unidadvictimas.gov.co
</t>
  </si>
  <si>
    <t>Impresión publicaciones, impresos, piezas comunicativas y publicaciones en el diario oficial y distribución de piezas de comunicación en el país.</t>
  </si>
  <si>
    <t>83121702</t>
  </si>
  <si>
    <t>Prestar servicios profesionales para realización, producción y emisión de programas radiales con contenidos pedagógicos y servicio a la comunidad.</t>
  </si>
  <si>
    <t>Convenio de Asociacion</t>
  </si>
  <si>
    <t>93161500</t>
  </si>
  <si>
    <t xml:space="preserve">Aunar esfuerzos para fortalecer estrategias de comunicación nacionales y comunitarias para la difusión y aceptación de reparación a las víctimas </t>
  </si>
  <si>
    <t>Convenios</t>
  </si>
  <si>
    <t>Contratación de servicios profesionales para apoyar a la oficina asesora de comunicaciones de la Unidad.</t>
  </si>
  <si>
    <t>6 meses</t>
  </si>
  <si>
    <t>Contratación de servicios profesionales para la oficina asesora de comunicaciones. Apoyo en página web, apoyo al posicionamiento de medios, apoyo como comunicador social, diseñador gráfico y apoyo como reportero gráfico.</t>
  </si>
  <si>
    <t xml:space="preserve">
Karen Gonzalez Abril
OFICINA ASESORA DE COMUNICACIONES
andrea.lopez@unidadvictimas.gov.co
</t>
  </si>
  <si>
    <t>Aunar esfuerzos para la revision de instrumentos, rutas, esquemas y herramientas existentes relacionadas  con el  DL4633</t>
  </si>
  <si>
    <t>Angela Marcela Duque
DIRECCION DE ASUNTOS ETNICOS
angela.duque@unidadvictimas.gov.co</t>
  </si>
  <si>
    <t>Contratación de prestación de servicios profesionales para apoyar la Dirección de Asuntos Étnicos</t>
  </si>
  <si>
    <t>Trasferencia del sistema de informacion de los pueblos indigenas del Cauca para el avance en el DL 4633</t>
  </si>
  <si>
    <t>80111601</t>
  </si>
  <si>
    <t>Prestación de servicios profesionales para apoyar actividades de la dirección de Gestión Social y Humanitaria y sus dos subdirecciones (SAAH y SPAE)</t>
  </si>
  <si>
    <t>Oscar Rico
DIRECCION DE GESTION SOCIAL Y HUMANITARIA
oscar.rico@unidadvictimas.gov.co</t>
  </si>
  <si>
    <t>72111100</t>
  </si>
  <si>
    <t>Construcción de albergues temporales para los invasores de los predios ubicados en el terreno de propiedad de Alberto Pimienta, Valledupar</t>
  </si>
  <si>
    <t>1 Mes</t>
  </si>
  <si>
    <t>Aunar esfuerzos para brindar la atencion humanitaria de emergencia a la poblacion EMBERA que se encuentra desplazada en la ciudad de Bogota</t>
  </si>
  <si>
    <t>80101602</t>
  </si>
  <si>
    <t>Implementar en el Distrito Capital el proyecto piloto de focalización y atención a hogares víctimas del desplazamiento forzado</t>
  </si>
  <si>
    <t>Contratato Interadministrativo</t>
  </si>
  <si>
    <t>80131500</t>
  </si>
  <si>
    <t xml:space="preserve">Brindar asistencia y atención a la comunidad indígena JIW en el departamento del  Meta en pro arrendamiento como medida de alojamiento temporal </t>
  </si>
  <si>
    <t>Apoyar los procesos de entrega de cuerpos y restos de víctimas del conflicto armado</t>
  </si>
  <si>
    <t xml:space="preserve">Realizar la logística operativa de adquisición, entrega y suministro de  materiales para la construcción y la adecuación de infraestructura </t>
  </si>
  <si>
    <t>Adquirir, entregar y prestar la logística operativa respectiva  de bienes y productos agropecuarios</t>
  </si>
  <si>
    <t>Entregar bienes y productos alimenticios y no alimenticios a población víctima del conflicto armado interno</t>
  </si>
  <si>
    <t>81112500
90111503</t>
  </si>
  <si>
    <t>Servicio de herramientas de gestión y soporte para los diferentes canales de atención de la unidad en el marco de la ruta integral.</t>
  </si>
  <si>
    <t>Contratacion Directa</t>
  </si>
  <si>
    <t>Cesar Gomez Lozano 
Jefe Oficina de Tecnologia 
cesar  gomez@unidadvictimas.gov.co</t>
  </si>
  <si>
    <t>5 meses</t>
  </si>
  <si>
    <t>Contratar el servicio de transporte terrestre automotor especial con conductor para transportar colaboradores y población víctima</t>
  </si>
  <si>
    <t>81131500</t>
  </si>
  <si>
    <t>Servicios profesionales para diseñar e implementar indicadores de seguimiento y control y apoyar la actualización al SIG.</t>
  </si>
  <si>
    <t>José Orlando Cruz
SUBDIRECCION DE VALORACION Y REGISTRO jose.cruz@unidadvictimas.gov.co</t>
  </si>
  <si>
    <t>Servicios profesionales para adelantar el proceso de análisis y valoración de las solicitudes de inscripción en el RUV.</t>
  </si>
  <si>
    <t>Servicios profesionales para proyectar actos administrativos que resuelvan recursos y revocatorias contra las decisiones de inscripción en el RUV.</t>
  </si>
  <si>
    <t>80161500</t>
  </si>
  <si>
    <t>Servicios profesionales para adelantar el seguimiento y control a las respuestas de acciones de tutela en temas relacionados con el proceso del RUV</t>
  </si>
  <si>
    <t>Servicios para realizar el registro y control de las solicitudes de novedades aplicadas al RUV.</t>
  </si>
  <si>
    <t>Servicios para realizar las modificaciones y actualizaciones requeridas en el Registro Único de Victimas RUV.</t>
  </si>
  <si>
    <t>81111811</t>
  </si>
  <si>
    <t xml:space="preserve">Servicios técnicos para apoyar en los diferentes procesos que soportan la operación del RUV asociados a los requerimientos de información. </t>
  </si>
  <si>
    <t>Servicios técnicos apoyando las diferentes etapas del procedimiento de registro, valoración y actualización de información.</t>
  </si>
  <si>
    <t>Servicios profesionales para apoyar y hacer seguimiento en los diferentes procesos del RUV y atender los requerimientos de las entidades del SNARIV</t>
  </si>
  <si>
    <t>81111820</t>
  </si>
  <si>
    <t>Servicios profesionales para apoyar el desarrollo y mantenimiento de los sistemas de información que soportan la operación RUV.</t>
  </si>
  <si>
    <t xml:space="preserve">Servicios profesionales en la orientación, monitoreo, apoyo y fortalecimiento al proceso de valoración con la aplicación de herramientas jurídicas </t>
  </si>
  <si>
    <t>Servicios profesionales brindando orientación jurídica, acompañamiento, monitoreo y apoyo a los procedimientos administrativos de registro.</t>
  </si>
  <si>
    <t xml:space="preserve">Servicios profesionales para apoyar la administración y mantenimiento de las diferentes herramientas tecnológicas del RUV </t>
  </si>
  <si>
    <t>80161600</t>
  </si>
  <si>
    <t>Servicios profesionales para apoyar la implementación de los diferentes sistemas de información que soportan glosas, valoración y notificación.</t>
  </si>
  <si>
    <t xml:space="preserve">Servicios profesionales para iniciar y dar trámite a la actuación administrativa correspondiente, con el fin de revocar la inscripción en el RUV </t>
  </si>
  <si>
    <t>Servicios profesionales para atender los requerimientos de información efectuados por parte de órganos judiciales, de control y de seguimiento.</t>
  </si>
  <si>
    <t>Servicios profesionales para generar la información estadística requerida para atender diferentes solicitudes relacionadas con la operación del RUV</t>
  </si>
  <si>
    <t>Servicios profesionales para apoyar a la DT en el proceso de registro de víctimas y soporte para la interoperabilidad de la red nacional de información</t>
  </si>
  <si>
    <t>Servicios técnicos para apoyar la atención a la población victima en la DT gestionar la documentación e información generada en la implementación RUV</t>
  </si>
  <si>
    <t>Servicios profesionales brindando orientación y monitoreo en materia de TIC e implementación de sistemas de información que permitan la operación RUV</t>
  </si>
  <si>
    <t>Contratar los Servicios de un Operador que con plena autonomía técnica y administrativa adelante actividades de soporte para la operación del RUV.</t>
  </si>
  <si>
    <t>Contratistas para el proceso de notificaciones (5)</t>
  </si>
  <si>
    <t xml:space="preserve">NO </t>
  </si>
  <si>
    <t>NA</t>
  </si>
  <si>
    <t>Jose Orlando Cruz - Subdirector Valoración y Registro Tel. 3402501 ext. 4014. Correo: jose.cruz@unidadvictimas.gov.co</t>
  </si>
  <si>
    <t>Contratistas para el proceso de Devolución y glosas  (3)</t>
  </si>
  <si>
    <t>Contratistas para el proceso de Exclusiones   (2)</t>
  </si>
  <si>
    <t>Gladys Prada - Directora RGI Tel. 3402501 ext. 4035. Correo: gladys.prada@unidadvictimas.gov.co</t>
  </si>
  <si>
    <t>Contratistas para apoyo en la Subdirector Valoración y Registro   (4)</t>
  </si>
  <si>
    <t>Contratistas para apoyo en la SRV   (4)</t>
  </si>
  <si>
    <t>Contratistas para el proceso de vía gubernativa - recursos (9)</t>
  </si>
  <si>
    <t>80161501</t>
  </si>
  <si>
    <t xml:space="preserve">Prestación de servicios de apoyo administrativo y gestion documental
</t>
  </si>
  <si>
    <t>Maria del Pilar Lopera
GRUPO DE GESTIÓN ADMINISTRATIVA Y DOCUMENTAL
mariadelpilar.lopera@unidadvictimas.gov.co</t>
  </si>
  <si>
    <t>76111500 
90101700</t>
  </si>
  <si>
    <t>Servicio y productos de aseo y cafeteria</t>
  </si>
  <si>
    <t xml:space="preserve"> Acuerdo Marco de Precios</t>
  </si>
  <si>
    <t>78141500</t>
  </si>
  <si>
    <t>Contratación servicio de transporte para Secretaria General, Subdirecciòn General y Direcciones Territoriales,</t>
  </si>
  <si>
    <t xml:space="preserve">Selección Abreviada (Bolsa de Productos) </t>
  </si>
  <si>
    <t xml:space="preserve">Contrato Interadministrativo la Unidad Nacional de Protección –UNP- suministrara a la Unidad para la Atención y reparación integral a las Victimas –UARIV- el servicio de Protección a los funcionarios que tengan un mayor riesgo para su vida e integridad física de acuerdo a los estudios del nivel de Riesgo. 
</t>
  </si>
  <si>
    <t>Convenio Interadmisnitrativo</t>
  </si>
  <si>
    <t>44121600
44122000
14111500 
44103100 
44121800 
44103100 
44121500</t>
  </si>
  <si>
    <t>Suministro de papelería e insumos para oficina</t>
  </si>
  <si>
    <t>56121500</t>
  </si>
  <si>
    <t>Adquisición de muebles y enseres para la Entidad</t>
  </si>
  <si>
    <t>Proceso de selección</t>
  </si>
  <si>
    <t>78102200</t>
  </si>
  <si>
    <t>Contratar servicios de correspondencia</t>
  </si>
  <si>
    <t>78181701</t>
  </si>
  <si>
    <t xml:space="preserve">Adquisicion combustible para vehiculo </t>
  </si>
  <si>
    <t xml:space="preserve">72103300
</t>
  </si>
  <si>
    <t>Contratar el servicio integral  de mantenimiento preventivo y correctivo de los bienes inmuebles y muebles  donde se ubican las diferentes dependencias, direcciones territoriales y oficinas de la Unidad para la Atención y Reparación Integral a las Víctimas, incluido el suministro de materiales y repuestos</t>
  </si>
  <si>
    <t>Selección Abreviada de Menor cuantia</t>
  </si>
  <si>
    <t>Suscripcion diario El Tiempo</t>
  </si>
  <si>
    <t>80111500</t>
  </si>
  <si>
    <t>Contratar apoyo administrativo para la aplicación del protocolo de participación en la DT Eje Cafetero</t>
  </si>
  <si>
    <t>90111500 
90101600 
90111501 
90101700
 90111603
71003115</t>
  </si>
  <si>
    <t>Aunar esfuerzos técnicos, administrativos, operativos y financieros entre la Unidad para la Atención y Reparación Integral a las Victimas, para brindar medidas de reparación, orientación, asistencia y atención a víctimas del conflicto armado mediante la rehabilitación y acompañamiento psicosocial, la coordinación y articulación institucional para facilitar su acceso a la justicia, la promoción de procesos de reconciliación con la participación de la sociedad civil y el apoyo de procesos de resocialización para contribuir con las garantías de no repetición y la búsqueda del fortalecimiento institucional.</t>
  </si>
  <si>
    <t>78102200
80161500</t>
  </si>
  <si>
    <t>Gestión de Servicios de Radicación de Correspondencia y Archivo</t>
  </si>
  <si>
    <t>Adquisición e instalación aires acondicionados diferentes a nivel nacional</t>
  </si>
  <si>
    <t>Selección abreviada de menor cuantia</t>
  </si>
  <si>
    <t xml:space="preserve">
80161500</t>
  </si>
  <si>
    <t>Contratar el servicio de intervención, digitalización e Indexacion de archivo</t>
  </si>
  <si>
    <t>Contratar el servicio de apoyo logístico y servicios hoteleros para la realización de diferentes eventos en la ciudad de Bogota dirigido a las victimas.</t>
  </si>
  <si>
    <t>Contratar Arrendamiento de 39 máquinas de dispensadora de agua potable</t>
  </si>
  <si>
    <t>Mínima Cuantía</t>
  </si>
  <si>
    <t>Contratar el servicio de  Mantenimiento para el sistema biometrico de las puertas de ingreso de la sede de la Unidad ubicadas en  los pisos 19, 21 y 32 del Edificio Avianca</t>
  </si>
  <si>
    <t>Adquisición termohigrómetros para archivo</t>
  </si>
  <si>
    <t>Brindar apoyo al Grupo de Gestión Administrativa y Documental en el diseño, proyección y ejecución de las obras de readecuaciones locativas y demás actividades que requiera, para satisfacer las necesidades de espacios, acomodación de personal de las diferentes sedes y dependencias de la Unidad en todo el territorio nacional.</t>
  </si>
  <si>
    <t>Contratos de prestación de servicios grupo de gestión de servicio al ciudadano canales de atención</t>
  </si>
  <si>
    <t>Cesar vargas 
GRUPO DE SERVICIO AL CIUDADANO 
cesar.vargas@unidadvictimas.gov.co</t>
  </si>
  <si>
    <t xml:space="preserve">Prestar el servicio de transporte terrestre y fluvial con conductor en el territorio nacional </t>
  </si>
  <si>
    <t>Prestar sus servicios al grupo de gestión de financiera y contable</t>
  </si>
  <si>
    <t>Luis Herrera 
GRUPO DE GESTIÒN FINANCIERA 
luis.herrera@unidadvictimas.gov.co</t>
  </si>
  <si>
    <t>80111600</t>
  </si>
  <si>
    <t>Prestar sus servicios profesionales al Grupo de Gestión Contractual en la realización de todos los procesos de contratación y trámite de liquidación</t>
  </si>
  <si>
    <t>Orlando Sabogal 
GRUPO DE GESTIÓN CONTRACTUAL 
Orlando.sabogal@unidadvictimas.gov.co</t>
  </si>
  <si>
    <t>80111503</t>
  </si>
  <si>
    <t xml:space="preserve">Prestar sus servicios profesionales para apoyar el proceso de implementación del Programa de Autocuidado
</t>
  </si>
  <si>
    <t xml:space="preserve">Karen Ibarra Arcos 
GRUPO DE TALENTO HUMANO 
karen.ibarra@unidadvictimas.gov.co </t>
  </si>
  <si>
    <t>80111509</t>
  </si>
  <si>
    <t xml:space="preserve">Prestar al Grupo de Gestión del TH apoyo en el desarrollo de las actividades del Sistema de Gestión de SST
</t>
  </si>
  <si>
    <t>Prestar sus servicios técnicos de apoyo al Grupo de Gestión del TH en  la organización y tramites administrativos del Sistema de Gestión SST</t>
  </si>
  <si>
    <t>Prestar servicios profesionales al Grupo de Gestión del TH implementando actividades de promoción, prevención y control de la salud</t>
  </si>
  <si>
    <t>80111502</t>
  </si>
  <si>
    <t xml:space="preserve">Prestar sus servicios profesionales a la Unidad para apoyar el proceso de elaboración, liquidación y revisión de la nomina </t>
  </si>
  <si>
    <t>Prestar a la Unidad sus servicios de carácter operativo y asistencial en la legalización de comisiones de servicio</t>
  </si>
  <si>
    <t>Contratar los servicios de área protegida a nivel Bogotá y DT de la Unidad en caso de emergencias médicas.</t>
  </si>
  <si>
    <t xml:space="preserve">Sandra Rodriguez 
GRUPO DE TALENTO HUMANO 
sandra.rodriguez@unidadvictimas.gov.co </t>
  </si>
  <si>
    <t>78111502
90121502</t>
  </si>
  <si>
    <t xml:space="preserve">Suministro tiquetes aereos a nivel nacional e internacional para funcionarios y contratistas de la Unidad </t>
  </si>
  <si>
    <t>Realizar los examenes medicos ocupacionales de ingreso, retiro y post incapacidad</t>
  </si>
  <si>
    <t>Convenio Interadministrativo</t>
  </si>
  <si>
    <t>Apoyar acciones integrales en favor del autocuidado y cuidado emocional del talento humano</t>
  </si>
  <si>
    <t xml:space="preserve">Karen Ibarra Arcos 
GRUPO DE TALENTO HUMANO 
wilfredy.victoria@unidadvictimas.gov.co </t>
  </si>
  <si>
    <t>92121700</t>
  </si>
  <si>
    <t>Adquirir servicio de centro de operaciones de seguridad para realizar monitoreo, análisis d riesgos en materia de seguridad y protección</t>
  </si>
  <si>
    <t xml:space="preserve">Servicios logísticos para el desarrollo de las actividades  previstas en el Plan de Bienestar Social  e Incentivos </t>
  </si>
  <si>
    <t xml:space="preserve">
Edgar Pinzón
GRUPO DE TALENTO HUMANO
edgar.pinzon@UnidadVictimas.gov.co
</t>
  </si>
  <si>
    <t xml:space="preserve">Adquisición y suministro de dotación para brigadas de emergencia a nivel nacional y elementos de protección personal área de almacén.  Mantenimiento general y recarga de extintores, insumos para botiquines e insumos escuela de espalda.
</t>
  </si>
  <si>
    <t>Selección Abreviada Menor Cuantia</t>
  </si>
  <si>
    <t>Realizar la medición y diagnóstico de clima organizacional a los funcionarios de la unidad</t>
  </si>
  <si>
    <t xml:space="preserve">Abril </t>
  </si>
  <si>
    <t>Nancy Rojas 
GRUPO DE TALENTO HUMANO 
nancy.rojas @unidadvictimas.gov.co</t>
  </si>
  <si>
    <t xml:space="preserve">Contratar servicios para entregar Donaciones a la población víctima o en riesgo de victimización </t>
  </si>
  <si>
    <t xml:space="preserve">5 meses </t>
  </si>
  <si>
    <t>Karen Johanna Ibarra, Coordinadora Grupo de Gestión de Talento Humano
Telefono 7965150 ext 2001</t>
  </si>
  <si>
    <t xml:space="preserve">Propiciar a la Unidad para la Atención y Reparación Integral a las Víctimas, un espacio de reflexión que le permita identificar elementos para la optimización de los procesos, comprender el valor de los valores para cumplir con la misión y visión de la entidad, formar una cultura organizacional y de reconciliación fundamentada en valores, a través de metodologías que permitan actualizar, difundir, vivir y medir los valores del Código de Ética de la Unidad.  </t>
  </si>
  <si>
    <t xml:space="preserve">6 meses </t>
  </si>
  <si>
    <t>Formar en educación financiera a las víctimas del conflicto armado, que contribuya a la reconstrucción de su proyecto de vida</t>
  </si>
  <si>
    <t>Alicia Rueda
SUBDIRECCION DE REPARACION INDIVIDUAL  
alicia.rueda@unidadvictimas.gov.co</t>
  </si>
  <si>
    <t>Disponer de una línea de crédito para población víctima, que realice actividades comerciales</t>
  </si>
  <si>
    <t>Convenio Interadminsitrativo</t>
  </si>
  <si>
    <t>Disponer de una línea de crédito para población víctima, que realice actividades agrícolas</t>
  </si>
  <si>
    <t>Prestar Asistencia Técnica para la formulación e implementación de las línea de proyectos productivos en el marco del programa de acompañamiento</t>
  </si>
  <si>
    <t>Convenio de Asociación</t>
  </si>
  <si>
    <t>Prestar acompañamiento a las victimas beneficiarias del Fondo  de reparacion para el acceso, permanencia y graduacion y permanencia a la Educacion Superior.</t>
  </si>
  <si>
    <t>Brindar esquemas de acompañamiento en el marco de la estrategia de recuperación emocional.</t>
  </si>
  <si>
    <t>Modernizar el proceso de pago de indemnizaciones administrativas</t>
  </si>
  <si>
    <t>83111500</t>
  </si>
  <si>
    <t>Prestar los Servicios de Centro de Contacto requeridos para la Ruta de Atención, Asistencia y Reparación Integral; OP 1188</t>
  </si>
  <si>
    <t>Katerin Fuquen
SUBDIRECCION DE REPARACION INDIVIDUAL
katerin.fuquen@UnidadVictimas.gov.co</t>
  </si>
  <si>
    <t>Fortalecer el seguimiento y acompañamiento de la estrategia “DE TU MANO PARA UN MEJOR FUTURO” para las víctimas del conflicto armado.</t>
  </si>
  <si>
    <t>Prestacion de servicios profesionales y apoyo a la gestion para fortalecer la Ruta de atención, asistencia y reparación integral en el modulo de reparación.</t>
  </si>
  <si>
    <t>84121500
84121607</t>
  </si>
  <si>
    <t>Prestar los servicios bancarios de pago a través unared nacional de oficinas, a operación de caja extendida y/o corresponsales no bancarios.</t>
  </si>
  <si>
    <t>Desarrollar estrategias de recuperación emocional, mitigación del dolor y fortalecimiento comunitario a través del Yoga en comunidades con fallos judiciales de Justicia y Paz.</t>
  </si>
  <si>
    <t>Convenio de asociacion</t>
  </si>
  <si>
    <t>Mariana Saenz Uribe
EQUIPO PSICOSOCIAL
mariana.saenz@unidadvictimas.gov.co</t>
  </si>
  <si>
    <t>84121500</t>
  </si>
  <si>
    <t>Administracion, Inversión y entrega de los recursos de indemnizaciones administrativa y judiciales reconocidas a favor de niñas, niños y adolescentes.</t>
  </si>
  <si>
    <t>Prestación de servicios en el Grupo de Trabajo de Retornos y Reubicaciones para la realización, acompañamiento, apoyo, desarrollo, implementación, fortalecimiento, materialización al plan de acompañamiento integral al retorno y/o a la Ruta de Reparación Integral a la población víctima de desplazamiento forzoso retornada o reubicada  como una de las medidas de reparación, mediante la formulación, implementación y seguimiento a los Planes de retorno o reubicación.</t>
  </si>
  <si>
    <t xml:space="preserve">Diana Duitama
GRUPO DE RETORNOS Y REUBICACIONES
Diana.duitama@unidadvictimas.gov.co
</t>
  </si>
  <si>
    <t xml:space="preserve">72101500
84101500
</t>
  </si>
  <si>
    <t>Aunar esfuerzos administrativos, técnicos y financieros entre la Unidad para la Atención y las entidades territoriales para Implementar a Esquemas Especiales de Acompañamiento para hogares retornados o reubicados.</t>
  </si>
  <si>
    <t xml:space="preserve">Convenios Interadministrativos </t>
  </si>
  <si>
    <t xml:space="preserve">Aunar esfuerzos administrativos, técnicos y financieros para implementar medidas de rehabilitación comunitaria y psicosocial mediante acciones de creación, formación y promoción artiístico cultural, orientadas a la construccion del tejido social y de ciudadanía en entornos comunitarios  donde se encuentra familias víctimas en proceso de reubicación. </t>
  </si>
  <si>
    <t>Implementar estrategias de fortalecimiento del tejido social en comunidades con procesos de retornos-reubicaciones que cuentan con fallos judiciales o reconocimiento Judicial en Justicia y paz.</t>
  </si>
  <si>
    <t>Convenio de Asociaciòn</t>
  </si>
  <si>
    <t xml:space="preserve">Mariana Saenz
GRUPO DE RETORNOS Y REUBICACIONES
-Grupo Psicosocial mariana.saenz@unidadvictimas.gov.co
</t>
  </si>
  <si>
    <t>39101600,41103900,41111500,41122400,42131500,42132100,42132200, 42141600,42151600,42215170,42181700,42182100,42182200,42182800, 42182900,42183000,42191800,42191900,42192000,42192100,42192200, 42192400,42201700,42222000,42271700,42271800,42281500,42291800, 42295100,23101500,23121500,23121600,23181500,23181600,23181700, 23181800,27111500,40101600,40101700,40151500,40151600,40161500, 44111900,44121600,48101500,48101600,48101700,48101800,48101900, 48102000,48102100,52141500,52141600,52141700,52141800,52151600, 52151700,52151800,52151900,52152000,52152100,52152200,56101500, 56101700,56111700,56111500,56111800,56112000,56112100,56112200, 56121400,56121500,56131700,25101600,25101800,10101500,10121500, 10122100,10131600,21101900,10101500,10101600,10101700,10111300, 10121600,10121700,10122100,10131600,10131700,21101900,21111500, 21111600,10151500,10151600,10151700,10151800,10152000,10171500, 10171600,10171700,10171800,10191500,21101500,21101600,21102100, 21102200,21102300,24111500,24111800,24121500,27111500,27111600, 27111900,27112000,31151500,25111500,14111500,43201800,43202000, 43202200,43211500,43211700,43212100,44101500,44101800,45111600, 45111800,45121500,52161500</t>
  </si>
  <si>
    <t>Adquisicion de herramientas insumos semillas, abonos, maquinaria agrícola, insecticidas, fungicidas y demás dotaciones requeridas para la actividad agrícola, adicionalmente pie de cría, animales vivos de especies menores, alimento concentrado, equipamiento, accesorios, animales bovinos, muebles de oficina, estudio, institucionales y para comercio, maquinaria, equipos electrodomésticos, maquinaria industrial y semindustrial, utensilios de cocina, menaje de mesa, herramientas y equipos de trabajo industrial, equipos de tecnología y accesorios tecnológicos, motocicletas y motocargueros, equipos y dotaciones medicas incluyendo el, cargue, transporte y descargue en los sitios designados por la Unidad, en centros poblados y zona rural del territorio nacional, con el fin de atender los proyectos dinamizadores y los esquemas especiales de acompañamiento, para la población retornada y/o reubicada.</t>
  </si>
  <si>
    <t>Ofelia Restrepo
GRUPO DE RETORNOS Y REUBICACIONES
ofelia.restrepo.arias@unidadvictimas.gov.co</t>
  </si>
  <si>
    <t xml:space="preserve">Implementar medidas de rehabilitación comunitaria en los sujetos de reparación colectiva a través de la estrategia Entrelazando </t>
  </si>
  <si>
    <t xml:space="preserve">Febrero </t>
  </si>
  <si>
    <t>CONVENIO DE ASOCIACION</t>
  </si>
  <si>
    <t>Mariana Saenz, 
SUBDIRECCION REPARACION COLECTIVA
Mariana.SaenZ@unidadvictimas.gov.co</t>
  </si>
  <si>
    <t>Aunar esfuerzos administrativos, técnicos y financieros entre la Unidad y la Organización Femenina Popular, con el fin de Fortalecer la reconstrucción del proyecto político y el tejido social, en su cuarta (4) fase.</t>
  </si>
  <si>
    <t xml:space="preserve">Mayo </t>
  </si>
  <si>
    <t>Carolina Albornoz, Subdirectora de Reparación Colectiva, 
SUBDIRECCION REPARACION COLECTIVA
carolina.albornoz@unidadvictimas.gov.co.</t>
  </si>
  <si>
    <t>Licitación Publica</t>
  </si>
  <si>
    <t xml:space="preserve">811015
811016
811017
811027
</t>
  </si>
  <si>
    <t>Concurso de  Méritos</t>
  </si>
  <si>
    <t>Implementación de Medidas para Sujetos de Reparacion Colectiva- Casos Nacionales:  Implementar la segunda y última fase del proyecto denominado "Construcción participativa de una agenda de derechos Humanos para su incorporación en las políticas públicas que contribuya a la promoción de organizaciones sociales de los 10 municipios del Valle de Aburra.</t>
  </si>
  <si>
    <t>Implementacion de acciones para Garantias de No Repeticion</t>
  </si>
  <si>
    <t>Prestacion de servicio para apoyar la implementacion de la ruta de reparacion colectiva etnica y no etnica</t>
  </si>
  <si>
    <t>Inversión</t>
  </si>
  <si>
    <t>Fortalecimiento de los comités de impulso</t>
  </si>
  <si>
    <t xml:space="preserve">Convenio de Asociación </t>
  </si>
  <si>
    <t>Carolina Albornoz, Subdirectora de Reparación Colectiva, carolina.albornoz@unidadvictimas.gov.co, ext. 2245</t>
  </si>
  <si>
    <t>Acciones de fortalecimiento del tejido social  mediante la mitigación de imaginarios colectivos  y construcción de confianza</t>
  </si>
  <si>
    <t xml:space="preserve">Junio </t>
  </si>
  <si>
    <t>Pagar el valor del bien inmueble del sujeto colectivo ANMUCIC - El Zulia. Como medida de reparación.</t>
  </si>
  <si>
    <t>Acto Administrativo</t>
  </si>
  <si>
    <t xml:space="preserve">Inversión </t>
  </si>
  <si>
    <t>Carolina Albornoz, Subdirectora de Reparación Colectiva, carolina.albornoz@unidadvictimas.gov.co, ext. 2244</t>
  </si>
  <si>
    <t>Prestacion de servicios para apoyar al grupo control interno disciplinario en las actuaciones administrativas y disciplinarias para dar continuidad al plan de descongestión.</t>
  </si>
  <si>
    <t xml:space="preserve">CARLOS ALFREDO VARGAS DIAZ
CONTROL INTERNO DISCIPLINARIO
carlos.vargas@unidadvictimas.gov.co
</t>
  </si>
  <si>
    <t>80111620</t>
  </si>
  <si>
    <t xml:space="preserve">Prestar sus servicios profesionales para apoyar a la Oficina de Control Interno en la evaluación del Sistema de Control Interno de la Unidad.  </t>
  </si>
  <si>
    <t>Juan Corredor 
OFICINA DE CONTROL INTERNO 
juan.corredor@UnidadVictimas.gov.co</t>
  </si>
  <si>
    <t>Prestar sus servicios profesionales a la Oficina de Control Interno con el fin de apoyar en la evaluación del Sistema de Control Interno de la Unidad</t>
  </si>
  <si>
    <t>Prestar sus servicios profesionales a la OCI con el fin de apoyar en las evaluaciones  relacionados con la gestión de tecnologías de la información.</t>
  </si>
  <si>
    <t>Prestar sus servicios profesionales  en el seguimiento y control de los planes, programas, procesos y procedimientos, así como en el control a los mapas de riesgo y asesorar en los diferentes temas a la Secretaria General.</t>
  </si>
  <si>
    <t>Sara Sandovnik
Secretaria General
sara.sandovnik@unidadvictimas.gov.co</t>
  </si>
  <si>
    <t>Contratar servicios técnicos y profesionales para apoyar el proceso de NUEVAS FUENTES DE FINANCIACIÓN del Fondo para la Reparación de las Victimas</t>
  </si>
  <si>
    <t>Angel Velasco
FONDO DE REPARACION DE VICTIMAS
angel.velasco@unidadvictimas.gov.co</t>
  </si>
  <si>
    <t>Contraprestacion a contratos de recaudo nuevas fuentes</t>
  </si>
  <si>
    <t>80111607</t>
  </si>
  <si>
    <t>Contratar servicios técnicos y profesionales para apoyar el proceso de SENTENCIAS JUDICIALES del Fondo para la Reparación de las Victimas</t>
  </si>
  <si>
    <t>80101601</t>
  </si>
  <si>
    <t>Contratar servicios técnicos y profesionales para apoyar el proceso de RUTA DE SEGIMIENTO del Fondo para la Reparación de las Victimas</t>
  </si>
  <si>
    <t>Contratar servicios técnicos y profesionales para apoyar el proceso de SISTEMAS DE INFORMACIÓN del Fondo para la Reparación de las Victimas</t>
  </si>
  <si>
    <t>43211700</t>
  </si>
  <si>
    <t>Contratar servicios técnicos y profesionales para apoyar el proceso de CONTRATACIÓN del Fondo para la Reparación de las Victimas</t>
  </si>
  <si>
    <t>Contratar servicios técnicos y profesionales para apoyar el proceso de PROYECTOS PRODCUTIVOS del Fondo para la Reparación de las Victimas</t>
  </si>
  <si>
    <t>81151600</t>
  </si>
  <si>
    <t>Contratar servicios técnicos y profesionales para apoyar el proceso de TECNICO del Fondo para la Reparación de las Victimas</t>
  </si>
  <si>
    <t>80131802</t>
  </si>
  <si>
    <t>Contratar servicios  de Avalúo de bienes inmuebles</t>
  </si>
  <si>
    <t>80111604</t>
  </si>
  <si>
    <t>Contratar servicios Avalúos vehículos</t>
  </si>
  <si>
    <t>Contratar servicios técnicos y profesionales para apoyar el proceso de GESTIÓN DOCUMENTAL del Fondo para la Reparación de las Victimas</t>
  </si>
  <si>
    <t>Contratar servicios técnicos y profesionales para apoyar el proceso de PLANEACIÓN del Fondo para la Reparación de las Victimas</t>
  </si>
  <si>
    <t>Contratar servicios técnicos y profesionales para apoyar el proceso de ADMINISTRACIÓN de bienes del Fondo para la Reparación de las Victimas</t>
  </si>
  <si>
    <t>80131801</t>
  </si>
  <si>
    <t>Contratar servicios de Depositarios para la administración de los bienes inmuebles entregados al Fondo para la Reparación de las Víctimas</t>
  </si>
  <si>
    <t>Arriendo inmueble para funcionamiento oficinas direccion reparacion</t>
  </si>
  <si>
    <t>Arrendamiento de un inmueble para el funcionamiento de las oficinas del fondo para la reparación de las víctimas</t>
  </si>
  <si>
    <t>92121504
92101501</t>
  </si>
  <si>
    <t>78101803
78101800</t>
  </si>
  <si>
    <t>Contratar el servicio de remolque para transporte de los vehículos y transporte de bienes muebles administrados por el FRV</t>
  </si>
  <si>
    <t>81161801</t>
  </si>
  <si>
    <t>Contratar servicio de comunicación mediante equipos moviles para comunicación de personal del fondo para la reparación de las victimas</t>
  </si>
  <si>
    <t>46181502</t>
  </si>
  <si>
    <t>Compra de chalecos antibalas para la seguridad de los funcionarios y contratistas del frv</t>
  </si>
  <si>
    <t>Contratar servicios técnicos y profesionales para apoyar el proceso JURIDICO del Fondo para la Reparación de las Victimas</t>
  </si>
  <si>
    <t>80131602</t>
  </si>
  <si>
    <t>Contratar servicios técnicos y profesionales para apoyar el proceso COMERCIALIZACIÓN del Fondo para la Reparación de las Victimas</t>
  </si>
  <si>
    <t>84111500</t>
  </si>
  <si>
    <t>Contratar servicios técnicos y profesionales para apoyar el proceso CONTABLE Y FINANCIERO del Fondo para la Reparación de las Victimas</t>
  </si>
  <si>
    <t>84131500</t>
  </si>
  <si>
    <t>Contratar seguros para bienes muebles e inmuebles  a cargo del FRV, así como para proyectos productivos</t>
  </si>
  <si>
    <t>Octubre</t>
  </si>
  <si>
    <t xml:space="preserve">CONTRATACION DIRECTA </t>
  </si>
  <si>
    <t>Contratar los servicios de un software contable complementario para el Fondo para el FRV.</t>
  </si>
  <si>
    <t>Contratar avaluador de joyas y relojes, de tal manera que se logre iniciar un proceso de comercialización soportado en el dictamen técnico</t>
  </si>
  <si>
    <t xml:space="preserve">Adquisición de  herramientas e insumos proyecto prodcutivo COPROAGROSUR </t>
  </si>
  <si>
    <t xml:space="preserve">6 MESES </t>
  </si>
  <si>
    <t xml:space="preserve">Angel Velasco  y Angely Carolay Gomez Camargo 
FONDO DE REPARACION DE VICTIMAS
angel.velasco@unidadvictimas.gov.co
angely.gomez@unidadvictimas.gov.co </t>
  </si>
  <si>
    <t xml:space="preserve">Suministro de Combustible COPROAGROSUR </t>
  </si>
  <si>
    <t xml:space="preserve">9 MESES </t>
  </si>
  <si>
    <t xml:space="preserve">1 MES </t>
  </si>
  <si>
    <t>Estudio de Muestras Foliares COPROAGROSUR</t>
  </si>
  <si>
    <t xml:space="preserve">CONTRATACION  DIRECTA </t>
  </si>
  <si>
    <t>Suministrar  las pólizas de seguro obligatorio de accidentes de tránsito “SOAT” requeridos para la adecuada protección de los vehículos tipo camioneta NISSAN de placas KKZ 283, camioneta Toyota Land Cruiser  de placas TAX 123, volqueta   de placas  CBV 639 y volqueta   de placas  OGB 619,  propiedad del proyecto productivo Coproagrosur, ubicado en los municipios de Simití y San Pablo en el departamento de Bolívar los cuales son administrados por la Unidad para la Atención Y Reparación Integral A Las Víctimas-Fondo De Reparación</t>
  </si>
  <si>
    <t>12 meses</t>
  </si>
  <si>
    <t xml:space="preserve">8 MESES </t>
  </si>
  <si>
    <t xml:space="preserve">Realizar el mantenimiento preventivo y correctivo con suministro de repuestos, a la maquinaria agrícola descrita en el Anexo numeral 16.1 - Especificaciones Técnicas. </t>
  </si>
  <si>
    <t>Prestar los servicios de mantenimiento correctivo incluyendo el suministro de repuestos y lubricantes para los carromatos, zorras, carretas, rolos, corta malezas y rastras a cargo del proyecto productivo denominado Coproagrosur ubicado en los predios Vista Hermosa, La Concepción, La Ilusión, Santa Cruz, El Amparo, Patio Bonito, El Carajo, La Floresta o José Barajas en el Municipio de Simití del Departamento de Bolíva</t>
  </si>
  <si>
    <t xml:space="preserve">3 MESES </t>
  </si>
  <si>
    <t xml:space="preserve">Adquisición de arnes  </t>
  </si>
  <si>
    <t>Prestar sus servicios técnicos al Fondo para la Reparación de las Víctimas - FRV, para apoyar a la coordinación del FRV en la administración de la Cooperativa Multiactiva Comercializadora Agroindustrial de los Llanos Orientales - COAGROINDULLANOS en los componentes administrativos, financieros y operativos que requiera.</t>
  </si>
  <si>
    <t>Contratar el suministro de insecticidas para llevar a cabo  el control de plagas en la plantación de palma de aceite en las del proyecto productivo COPROAGROSUR, ubicado en los Municipios de San Pablo y Simití, Departamento de Bolívar.</t>
  </si>
  <si>
    <t xml:space="preserve">4 MESES </t>
  </si>
  <si>
    <t>Adquisición fertilizantes COPROAGROSUR</t>
  </si>
  <si>
    <t xml:space="preserve">2 MESES </t>
  </si>
  <si>
    <t xml:space="preserve">Contratar el servicio de vigilancia de los inmuebles La Luna “Planta Procesadora” y  Finca La Luna “Avícola San Juan” </t>
  </si>
  <si>
    <t xml:space="preserve">Contratar el servicio de vigilancia de los inmuebles villa mima y predio mandinga. </t>
  </si>
  <si>
    <t>Contratar los servicios de uno o varios operadores que se encarguen de la administración y contratación en misión temporal de personal requerido para la ejecución  de los proyectos productivos que se encuentran bajo la guarda y custodia de la unidad para la atención y reparación integral a las víctimas-fondo de reparación (UARIV-FRV).</t>
  </si>
  <si>
    <t>Contratar el servicio de publicación de documentos que garanticen la participación de las víctimas en el marco de la Ley de Justicia y Paz</t>
  </si>
  <si>
    <t>2 MESES</t>
  </si>
  <si>
    <t>DICIEMBRE DE 2015</t>
  </si>
  <si>
    <t xml:space="preserve">SI </t>
  </si>
  <si>
    <t xml:space="preserve">En reestructuracion de la solciitud de vigencia futura, según  las observaciones de la OAP. </t>
  </si>
  <si>
    <t>1 mes</t>
  </si>
  <si>
    <t>Prestación de Servicios para la Direccion de Gestion Interinstitucional, SNARIV y Nacion Territorio</t>
  </si>
  <si>
    <t>Carolina Gomez 
DIRECCION DE GESTION INTERINSTITUCIONAL 
Tel 7965150 Ext 3510
carolina.gomez@UnidadVictimas.gov.co</t>
  </si>
  <si>
    <t>Contratos de Prestación de Servicios y Apoyo a la Gestión para apoyar el proyecto de Cofinanciación</t>
  </si>
  <si>
    <t>Cofinanciar proyectos de Entidades Territoriales</t>
  </si>
  <si>
    <t xml:space="preserve">Aunar esfuerzos técnicos, administrativos, logísticos y financieros para la consolidación del sistema de participación efectiva de las víctimas </t>
  </si>
  <si>
    <t xml:space="preserve">Fortalecer a las mujeres víctimas que hacen parte de las mesas de Participacion en derechos humanos, liderazgo e incidencia política. </t>
  </si>
  <si>
    <t>Contratos de Prestación de Servicios para apoyar a la Subdirección de Participacion en el cumplimiento de sus actividades.</t>
  </si>
  <si>
    <t>Aunar esfuerzos técnicos, humanos, administrativos, logísticos y financieros para la Articular y gestionar la oferta en atención a las directrices normativas establecidas en la ley 1448 de 2011 y en el decreto 2569</t>
  </si>
  <si>
    <t>Covenio Cofinanciación</t>
  </si>
  <si>
    <t>Apoyo al seguimiento y asistencia técnica a las Entidades Territoriales</t>
  </si>
  <si>
    <t>Convenio Cooperación Internacional</t>
  </si>
  <si>
    <t>Aunar esfuerzos técnicos, administrativos y financieros que contribuyan al cumplimiento de las acciones de la Direccion de Gestion Interinstitucional</t>
  </si>
  <si>
    <t>7 meses</t>
  </si>
  <si>
    <t>Garantizar el funcionamiento de la Subdirección Red Nacional de Información con la prestación de servicios profesionales para su gestión</t>
  </si>
  <si>
    <t>Badir Alberto Ali Badran 
SUBDIRECCION RED NACIONAL DE INFORMACION
badir.ali@UnidadVictimas.gov.co</t>
  </si>
  <si>
    <t>Contratar un proveedor que realice las nuevas funcionalidades propuestas para ser integradas en el sistema de información institucional VIVANTO</t>
  </si>
  <si>
    <t>Generar la Apropiación de estándares geográficos para la publicación y la consulta de la información que oferta  la UARIV</t>
  </si>
  <si>
    <t>Minima Cuantía</t>
  </si>
  <si>
    <t>SUBDIRECCION RED NACIONAL DE INFORMACION
badir.ali@UnidadVictimas.gov.co</t>
  </si>
  <si>
    <t>93151515
80101602</t>
  </si>
  <si>
    <t>Concurso de Meritos Abierto</t>
  </si>
  <si>
    <t>Aunar esfuerzos técnicos, administrativos y económicos en el fortalecimiento institucional entre la Unidad y el cooperante internacional Organización Internacional para las Migraciones -OIM-,  para la asistencia técnica de los sistemas de información de las entidades territoriales, a través de la Subdirección de Red Nacional de Información en el desarrollo de la fase III del Plan Operativo de Sistemas de Información (POSI) y la Caracterización de la Población Víctima del Conflicto Armado.</t>
  </si>
  <si>
    <t>Convenio de Cooperación</t>
  </si>
  <si>
    <t>Adquirir los servicios de radicación, trámite y respuesta escrita a los requerimientos y solicitudes</t>
  </si>
  <si>
    <t>Nacion</t>
  </si>
  <si>
    <t>Tramite Pendiente</t>
  </si>
  <si>
    <t xml:space="preserve">Yolanda Guerrero, Coordinadora Canal de respuesta escrita. 
Yolanda.guerrero@unidadvictimas.gov.co. </t>
  </si>
  <si>
    <t>Prestación de servicios profesionales para apoyar las actividades propias del Grupo de Respuesta Escrita</t>
  </si>
  <si>
    <t>NO</t>
  </si>
  <si>
    <t>Contratación de servicios para el desarrollo del proyecto de Reparación Colectiva de las victimas para la Reconstrucción Social</t>
  </si>
  <si>
    <t>Métodos Banco Mundial</t>
  </si>
  <si>
    <t>Donación</t>
  </si>
  <si>
    <t>Carolina Albornoz, Subdirectora de Reparación Colectiva, carolina.albornoz@unidadvictimas.gov.co, ext. 2241
Recursos de Donación Banco Mundial</t>
  </si>
  <si>
    <t>Adquisición de Equipos de Cómputo</t>
  </si>
  <si>
    <t>Adquisición de elementos de papelería y oficina</t>
  </si>
  <si>
    <t>2  Meses</t>
  </si>
  <si>
    <t>Contratación de servicios profesionales para la Dirección Territorial de Eje - cafetero. Armenia</t>
  </si>
  <si>
    <t>Paula Gaviria, Directora General
paula.gaviria@unidadvictimas.gov.co
Mireya Camacho, Direccion General
mireya.camacho@unidadvictimas.gov.co</t>
  </si>
  <si>
    <t>Prestar sus servicios profesionales al Grupo de Gestión Contractual en la realización del seguimiento de procesos contractuales más relevantes de la UARIV.</t>
  </si>
  <si>
    <t>C. NECESIDADES ADICIONALES</t>
  </si>
  <si>
    <t>Posibles códigos UNSPSC</t>
  </si>
  <si>
    <t>Realizar los examenes medicos ocupacionales de ingreso, periódicos, retiro y post incapacidad</t>
  </si>
  <si>
    <t xml:space="preserve">Agosto </t>
  </si>
  <si>
    <t xml:space="preserve">4 Meses </t>
  </si>
  <si>
    <t xml:space="preserve">Si </t>
  </si>
  <si>
    <t xml:space="preserve">Karen Ibarra 
GRUPO DE TALENTO HUMANO 
Contacto: Sandra Rodriguez 
sandra.rodriguez@unidadvictimas.gov.co </t>
  </si>
  <si>
    <t xml:space="preserve">Aunar esfuerzos para la protección y prevención de NNA pertenecientes a comunidades étnicas en riesgo y víctimas de reclutamiento forzado en el municipio de Buenaventura. </t>
  </si>
  <si>
    <t xml:space="preserve">Yolanda Guerrero
Coordinadora Canal de respuesta escrita. 
Yolanda.guerrero@unidadvictimas.gov.co. </t>
  </si>
  <si>
    <t>Adquirir los servicios de alistamiento y logística para la notificación de los actos administrativos en cualquier lugar del territorio nacional donde no haya punto de atención de la entidad, centros regionales, o donde sea requerido el servicio de notificación personal.</t>
  </si>
  <si>
    <t>Analisis, diseño e implementación del modulo de mejoramiento continuo en el aplicativo SISGESTION</t>
  </si>
  <si>
    <t>4 meses</t>
  </si>
  <si>
    <t>Contratación  Directa</t>
  </si>
  <si>
    <t>Prestar los servicios de auditoría de certificación al Sistema de Gestión de Calidad de la Unidad para la Atención y Reparación Integral a las Víctimas bajo la Norma NTCGP 1000:2009 e ISO 9001:2008.</t>
  </si>
  <si>
    <t xml:space="preserve">4 meses </t>
  </si>
  <si>
    <t xml:space="preserve">Mínima cuantía </t>
  </si>
  <si>
    <t xml:space="preserve">Brindar acompañamiento a los procesos, en la construcción de herramientas para la medición y seguimiento.
 </t>
  </si>
  <si>
    <t xml:space="preserve">42192207
46191601
46161712 
46181507
93141808                    
</t>
  </si>
  <si>
    <t>Adecuación de tres (3) de las sedes de la Organización Femenina Popular.</t>
  </si>
  <si>
    <t xml:space="preserve">En proceso de elaboración de la solicitud de Vigencia Futura. </t>
  </si>
  <si>
    <t>Contratar la interventoría para la adecuación de las tres (3) sedes de la Organización Femenina Popular</t>
  </si>
  <si>
    <t>Noviembre</t>
  </si>
  <si>
    <t>Implementación de medidas para el Sujeto de Reparacion Colectiva el Salado</t>
  </si>
  <si>
    <t xml:space="preserve">Nación </t>
  </si>
  <si>
    <t>Carolina Albornoz, Subdirectora de Reparación Colectiva, carolina.albornoz@unidadvictimas.gov.co, ext. 2251</t>
  </si>
  <si>
    <t>Implementación de medidas para los Sujetos de Reparacion Colectiva el placer y el tigre.</t>
  </si>
  <si>
    <t>Contratar la prestación de servicios de una persona natural o jurídica  para  ejecutar labores agrícolas de remolque, pase de corta malezas y rotospeed, pase de rastra y rolo, y pase de cincel, incluido el suministro de herramientas, personal, equipo y maquinaria, con destino al apoyo de proyectos productivos en el predio denominado lucitania ubicado en la vereda san miguel del municipio de Puerto Gaitán del departamento del Meta.</t>
  </si>
  <si>
    <t>Prestar el servicio bancario de recaudo de las consignaciones efectuadas a favor de la UNIDAD – FRV.</t>
  </si>
  <si>
    <t>Adquisión de fertilizantes proyecto productivo taraza</t>
  </si>
  <si>
    <t>Adquisión de un kit para extracción de caucho</t>
  </si>
  <si>
    <t>Adquisión de fertilizantes proyecto productivo Mapiripan</t>
  </si>
  <si>
    <t>4, 5 Meses</t>
  </si>
  <si>
    <t>18,5 Meses</t>
  </si>
  <si>
    <t>Invitación Abierta</t>
  </si>
  <si>
    <t>Invitacion Cerrada</t>
  </si>
  <si>
    <t xml:space="preserve">Invitacion Abierta </t>
  </si>
  <si>
    <t>Aunar esfuerzos técnicos, administrativos y financieros entre La Unidad para la Atención y Reparación Integral a las Víctimas y El Festival de Teatro de Manizales para el desarrollo e implementación a través del arte dramático de la campaña UNIDOS PODEMOS REPARAR LAS VÍCTIMAS.</t>
  </si>
  <si>
    <t>Prestar a la Oficina Asesora Jurídica sus servicios profesionales para la ejecución del procedimiento de cobro persuasivo y coactivo con el fin de recaudar las obligaciones en favor de la Unidad para la Atención y Reparación Integral a las Víctimas y del Fondo para la Reparación de las Víctimas.</t>
  </si>
  <si>
    <t>OCTUBRE</t>
  </si>
  <si>
    <t>3 meses</t>
  </si>
  <si>
    <t>Aida Hodson Gòmez
Asesora direcciòn
aida.hodson@unidadvictimas.gov.co
ext 2116</t>
  </si>
  <si>
    <t xml:space="preserve">LUIS ALBERTO DONOSO RINCON 
Oficina Asesora Juridica
luis.donoso@unidadvictimas.gov.co
Ext 2158
</t>
  </si>
  <si>
    <t>Ampliacion licencias de Uso OFFICE365</t>
  </si>
  <si>
    <t>Licencias de uso Anual</t>
  </si>
  <si>
    <t>Contratacion Directa Agregacion de demanda MICROSOFT</t>
  </si>
  <si>
    <t>Cesar Gomez Lozano - Jefe Oficina de Tecnologia 
cesar.gomez@unidadvictimas.gov.co</t>
  </si>
  <si>
    <t>Adquirir equipos de computo grandes superficies</t>
  </si>
  <si>
    <t>Contratacion Directa  -Grandes Superficies</t>
  </si>
  <si>
    <t>Adquisicion licencias - Bus de integracion de Servicios</t>
  </si>
  <si>
    <t>Administrar, soportar y mantener  el Servicio  Comunicación Móvil</t>
  </si>
  <si>
    <t>Diciembre</t>
  </si>
  <si>
    <t>32 Meses</t>
  </si>
  <si>
    <t>En tramite</t>
  </si>
  <si>
    <t>Suministrar el servicio de soporte, mantenimiento y conectividad para los Quioscos con los que cuenta la Unidad disponibles a nivel nacional como estrategia de atención a víctimas</t>
  </si>
  <si>
    <t xml:space="preserve">2 Meses </t>
  </si>
  <si>
    <t>Carolina Albornoz, Subdirectora de Reparación Colectiva, carolina.albornoz@unidadvictimas.gov.co, ext. 2241</t>
  </si>
  <si>
    <t>Contratación directa</t>
  </si>
  <si>
    <t> Nación</t>
  </si>
  <si>
    <t> No</t>
  </si>
  <si>
    <t> N/A</t>
  </si>
  <si>
    <t xml:space="preserve"> Prestar servicios profesionales a la Dirección General para realizar analisis y seguimiento a las solicitudes y derechos de petición radicadas, contribuyendo en la respuesta oportuna y efectiva a las víctimas. Apoyar las actividades del Grupo de Respuesta Escrita, orientadas a la revisión de procedimientos y protocolos con el fin de fortalecer el Sistema Integrado de Gestión de Calidad.  </t>
  </si>
  <si>
    <t> 10200000</t>
  </si>
  <si>
    <t> Paula Gaviria.
Direccion General
paula.gaviria@unidadvictimas.gov.co</t>
  </si>
  <si>
    <t xml:space="preserve">septiembre </t>
  </si>
  <si>
    <t xml:space="preserve">3 meses </t>
  </si>
  <si>
    <t xml:space="preserve">Invitacion Pública </t>
  </si>
  <si>
    <t>Adquisición de equipos, requeridos por el fondo para la reparación de las víctimas de la unidad para la atención y reparación integral a las víctimas, con el fin de soportar los procesos de administración de bienes a su cargo.</t>
  </si>
  <si>
    <t xml:space="preserve">Octubre </t>
  </si>
  <si>
    <t xml:space="preserve">2 meses </t>
  </si>
  <si>
    <t>Compra venta de imágenes satelitales necesarias  para  Estudio de Titulos - Levantamientos Topográficos;  saneamiento predial catastral de bienes administrados por el FRV</t>
  </si>
  <si>
    <t xml:space="preserve">Contratar la prestación de servicios temporales  de personal en misión  para apoyar al FRV en labores asistenciales y de  organización,  manejo y seguimiento  de documentación y archivo </t>
  </si>
  <si>
    <t>INVITACION  CERRADA</t>
  </si>
  <si>
    <t>Contratar el servicio de vigilancia y seguridad privada a través de medio humano, por rondas y medios tecnológicos, para la protección de los bienes inmuebles que administra la UARIV – FRV en el marco de la Ley 975 de 2005</t>
  </si>
  <si>
    <t xml:space="preserve">INVITACION ABIERTA </t>
  </si>
  <si>
    <t xml:space="preserve">Compra para el control de plagas por medio de micro inyección en el cultivo de palma africana. Coproagrosur. </t>
  </si>
  <si>
    <t xml:space="preserve">Contratar el servicio de parqueadero de aun automotor de placas BDT 921 descrito en las especifícaciones técncias en la ciudad de Bogotá D.C. </t>
  </si>
  <si>
    <t xml:space="preserve">Contratar el servicio de parqueadero de un automotor de placas ICL 554 descrito en las especifícaciones técncias en la ciudad de Bogotá D.C. </t>
  </si>
  <si>
    <t xml:space="preserve">junio </t>
  </si>
  <si>
    <t xml:space="preserve">No </t>
  </si>
  <si>
    <t xml:space="preserve">Contratar el servicio de parqueadero de aun automotor de placas OSD 343 descrito en las especifícaciones técncias en la ciudad de Bogotá D.C. </t>
  </si>
  <si>
    <t xml:space="preserve">Contratar el servicio de parqueadero de aun automotor de placas LSK 265 descrito en las especifícaciones técncias en la ciudad de Bogotá D.C. </t>
  </si>
  <si>
    <t>Celebrar un contrato de depósito mercantil para la guarda y custodia de dos vehículos y unos muebles y enseres descritos en las especifícaciones técnicas ubicados en el Municipio de Arauca en el Departamento de Arauca</t>
  </si>
  <si>
    <t xml:space="preserve">Contratar el servicio de parqueadero de la motocicleta de placas AQL 59B descrita en las especificaciones técnicas, en la ciudad de Santiago de Calí en el Departamento del Valle del Cauca. </t>
  </si>
  <si>
    <t xml:space="preserve">julio </t>
  </si>
  <si>
    <t>Contratar el servicio de parqueadero en la ciudad de Medellin.</t>
  </si>
  <si>
    <t xml:space="preserve">octubre </t>
  </si>
  <si>
    <t xml:space="preserve">3 mese </t>
  </si>
  <si>
    <t xml:space="preserve">contratacion directa </t>
  </si>
  <si>
    <t xml:space="preserve">Contratar los servicios de  comercialización de los bienes  inmuebles  puestos bajo la custodia del FRV. </t>
  </si>
  <si>
    <t xml:space="preserve">Contratar los servicios de  comercialización de los bienes muebles puestos bajo la custodia del FRV. </t>
  </si>
  <si>
    <t xml:space="preserve">OCTUBRE </t>
  </si>
  <si>
    <t xml:space="preserve">NACION </t>
  </si>
  <si>
    <t xml:space="preserve">N/A </t>
  </si>
  <si>
    <t xml:space="preserve">
Contratar el alquiler de  maquinaria  tipo tractor y  la prestación de servicios de una persona natural o jurídica  para  ejecutar labores agrícolas de remolque, rolo,  pase de corta malezas y rotospeed, en las plantaciones de palma de aceite del proyecto productivo ubicado en los predios Secreto III y Madre Selva, en la Vereda el trincho San Fernando, en el municipio de  Mapiripan, en el departamento del Meta.
</t>
  </si>
  <si>
    <t xml:space="preserve">INVITACION CERRRADA </t>
  </si>
  <si>
    <t xml:space="preserve">Compraventa de maquinaria, equipos y herramientas para la prevencion y atencion de incendios en los proyectos productivos administrados por el FRV. </t>
  </si>
  <si>
    <t xml:space="preserve">noviembre </t>
  </si>
  <si>
    <t xml:space="preserve">1 mes </t>
  </si>
  <si>
    <t xml:space="preserve">Nacion </t>
  </si>
  <si>
    <t>Contratar los servicios de uno o varios proveedores que se encarguen de la venta y suministro de las herramientas  requerido para la ejecución  de los proyectos productivos que se encuentran bajo la guarda y custodia de la unidad para la atención y reparación integral a las víctimas-fondo de reparación (UARIV-FRV).</t>
  </si>
  <si>
    <t>octubre</t>
  </si>
  <si>
    <t>noviembre</t>
  </si>
  <si>
    <t>invitacion cerrada</t>
  </si>
  <si>
    <t>Compra de Neumáticos y llantas para la maquinaria agrícola y vehículos, de propiedad del proyecto productivo Coproagrosur.</t>
  </si>
  <si>
    <t>1 meses</t>
  </si>
  <si>
    <t>Realizar el servicio de despinche de llantas a los vehículos, maquinaria y equipos a cargo del proyecto productivo denominado Coproagrosur.</t>
  </si>
  <si>
    <t>Adquisición de  herramientas e insumos proyecto prodcutivo TARAZA</t>
  </si>
  <si>
    <t>Contratar el suministro de insecticidas para llevar a cabo  el control de plagas en la plantación de palma de aceite en el proyecto productivo Lucitania</t>
  </si>
  <si>
    <t>Prestar sus servicios profesionales a la Unidad para la Atención y Reparación a las Victimas para servir como enlace al equipo INTEGRA en la implementación y seguimiento al Sistema Integrado de Gestión tanto al nivel nacional como territorial.</t>
  </si>
  <si>
    <t xml:space="preserve">Contratación Directa </t>
  </si>
  <si>
    <t xml:space="preserve">Prestar sus servicios profesionales a La Unidad para la Atención y Reparación Integral a las Víctimas, para apoyar  la implementación de la estrategia de cooperación internacional en la gestión administrativa y financiera de recursos provenientes de organizaciones sociales u otras agencias de asistencia nacional o internacional,  así como en la formulación,  diseño y seguimiento de proyectos de cooperación.   </t>
  </si>
  <si>
    <t>Prestar sus servicios profesionales a La Unidad para la Atención y Reparación Integral a las Víctimas para apoyar  la implementación de la estrategia de cooperación internacional en el relacionamiento con gobiernos, organismos multilaterales, agencias de cooperación, organizaciones sociales u otras agencias de asistencia nacional o internacional,  y en la gestión de proyectos de cooperación.</t>
  </si>
  <si>
    <t>Prestar a La Unidad para la Atención y Reparación Integral a las Víctimas, por sus propios medios, con plena autonomía técnica y administrativa, sus servicios profesionales para diseñar la estrategia de la evaluación de proyectos de cooperación internacional</t>
  </si>
  <si>
    <t>Apoyar el desarrollo y seguimiento administrativo a las actividades y contrataciones contempladas en el proyecto "Apoyo a la consolidación de los derecho de las víctimas en el marco de la ley de Víctimas y Restitución de Tierras" financiado con recursos de cooperación Internacional de la Agencia Española de Cooperación Internacional para el Desarrollo -AECID FASE II</t>
  </si>
  <si>
    <t>Apoyar la cualificación de las competencias de las Direcciones Territoriales de la UARIV frente a la gestión de la Cooperación Internacional y la articulación de las mesas territoriales de cooperantes.</t>
  </si>
  <si>
    <t>Apoyo a la construcción de herramientas tecnológicas que permitan a las  Direcciones Territoriales y a las Organizaciones de víctimas acceder de manera rápida y eficiente a la información sobre la cooperación internacional para víctimas.</t>
  </si>
  <si>
    <t>Aunar esfuerzos administrativos, técnicos y financieros para el fortalecimiento de Organizaciones Sociales, Organizaciones de Víctimas y Organizaciones Defensoras de los derechos de las Víctimas para que puedan apropiar, difundir e implementar la estrategia para la Superación de la Vulnerabilidad.</t>
  </si>
  <si>
    <t>En Revisión Técnica</t>
  </si>
  <si>
    <t xml:space="preserve">Aunar esfuerzos administrativos, técnicos y financieros para el fortalecimiento de  proceso de reparación colectiva de organizaciones de mujeres y otros sujetos focalizados con la Subdirección de Reparación Colectiva y/o Implementar medidas de restitución de derechos a través de la ejecución de proyectos de fortalecimiento organizativo. </t>
  </si>
  <si>
    <t>Aunar esfuerzos  administrativos, técnicos y financieros apoyar planes de acción de organizaciones de víctimas pertenecientes a las Mesas de Víctimas, particularmente aquellos promovidos por organizaciones de mujeres.</t>
  </si>
  <si>
    <t>Aunar esfuerzos administrativos, técnicos y financieros para el fortalecimiento de Organizaciones Sociales, Organizaciones de Víctimas y Organizaciones Defensoras de los derechos de las Víctimas para implementar la estrategia de cualificación de la participación de líderes y lideresas de las Víctimas con discapacidad, comunidades étnicas o con enfoque diferencial.</t>
  </si>
  <si>
    <t xml:space="preserve">Contratar la adquisición de la licencia de uso, soporte y mantenimiento de la solución de indexación y búsqueda de contenidos que permita la localización de información y documentos de manera rápida, fácil, amigable para el dominio unidadvictimas.gov.co.
</t>
  </si>
  <si>
    <t>Contratar el servicio para implementar las buenas prácticas de seguridad de información y mitigación los riesgos identificados en el plan de tratamiento de la Dirección de Registro y Gestión de la Información de la Unidad para la Atención y Reparación Integral a las Victimas basado en el estándar NTC-ISO/IEC 27001:2013</t>
  </si>
  <si>
    <t>Contratar 100 horas para el desarrollo de temáticas en procesos de inteligencia de negocios para los colaboradores de la Subdirección Red Nacional de Información.</t>
  </si>
  <si>
    <t xml:space="preserve">Diseñar e implementar una bodega de datos que integre las fuentes de la información la Red Nacional de Información, así como construir cubos y visores que permitan disponer la información de cifras, estadísticas y mediciones como insumos para el desarrollo de los procesos misionales de LA UNIDAD. 
</t>
  </si>
  <si>
    <t>Aunar esfuerzos técnicos, administrativos y económicos entre la Unidad para la Atención y Reparación Integral a las Víctimas, el Distrito de Barranquilla, los Municipios de Malambo, Puerto Colombia, Galapa e INFOTIC S.A. para el fortalecimiento institucional en la asistencia técnica de los sistemas de información de las entidades territoriales referidas en el desarrollo de la fase III del Plan Operativo de Sistemas de Información (POSI).</t>
  </si>
  <si>
    <t>Implementación de Medidas para Sujetos de Reparacion Colectiva- Casos Nacionales - Redepaz</t>
  </si>
  <si>
    <t>Operador logístico para la realización de diversas actividades y/o eventos que requieran en la implementación de la ruta de reparación colectiva</t>
  </si>
  <si>
    <t xml:space="preserve">Licitación Pública </t>
  </si>
  <si>
    <t>31 Meses</t>
  </si>
  <si>
    <t>Implementar  medidas de satisfacción en sujetos de Reparación Colectiva.</t>
  </si>
  <si>
    <t>Programas de capacitación y actualización, a los funcionarios de la entidad, de acuerdo con el Plan Institucional de Capacitación de la Unidad.</t>
  </si>
  <si>
    <t>septiembre</t>
  </si>
  <si>
    <t>Contrato interadministrativo</t>
  </si>
  <si>
    <t xml:space="preserve">Karen Ibarra Arcos 
GRUPO DE TALENTO HUMANO 
karen.ibarra@unidadvictimas.gov.co 
</t>
  </si>
  <si>
    <t>80141617
86132000</t>
  </si>
  <si>
    <t>Contratar la prestación de servicio bancario de pago a través de su red nacional de oficinas, operación de caja extendida y/o demás canales de atención para el suministro de la Asistencia Humanitaria para víctimas de desplazamiento forzado, víctimas de hechos diferentes al desplazamiento forzado, apoyo subsidiario a la ayuda inmediata y apoyo en proceso de retorno y reubicación, asi como dar cumplimiento a las órdenes judiciales provenientes de acciones constitucionales.</t>
  </si>
  <si>
    <t>Ramón A. Rodriguez
DIRECCION DE GESTION SOCIAL Y HUMANITARIA
ramon.rodriguez@unidadvictimas.gov.co</t>
  </si>
  <si>
    <t>Vigencia anual</t>
  </si>
  <si>
    <t>Adquisición de equipos y elementos de posicionamiento geográfico necesarios para el desarrollo de labores relacionadas con la identificación y georeferenciación física de los bienes inmuebles en diligencias de alistamiento, recepción e inspección a nivel nacional, a cargo del fondo para la reparación de las víctimas</t>
  </si>
  <si>
    <t xml:space="preserve">Prestar a la Oficina Asesora Jurídica de la Unidad para la Atención y Reparación Integral a las Víctimas sus servicios profesionales para apoyar los asuntos jurídicos, judiciales y extrajudiciales, entregados para su gestión en lo relacionado con audiencias de conciliación de carácter administrativo, laboral y civil, así como el conocimiento de procesos contenciosos administrativos, laborales, civiles, ejecutivos, acciones de grupo, acciones populares, acciones de cumplimiento instauradas por la población afectada víctima del conflicto armado. </t>
  </si>
  <si>
    <t>7 96 51 50</t>
  </si>
  <si>
    <t>Tatiana Forero Corredor
7965150
EXT 2072</t>
  </si>
  <si>
    <t xml:space="preserve">Noviembre </t>
  </si>
  <si>
    <t xml:space="preserve">Contratar un operador logístico para el fortalecimiento de los grupos de apoyo en la zona Caribe </t>
  </si>
  <si>
    <t>Contratar un operador logístico para el fortalecimiento de los grupos de apoyo en la zona Sur Occidente</t>
  </si>
  <si>
    <t>Contratar un operador logístico para el fortalecimiento de los grupos de apoyo en la zona de Llanos Orientales y Putumayo Caquetá</t>
  </si>
  <si>
    <t>Contratación de un consultor experto para la sistematización de los encuentros regionales pedagógicos para el fortalecimiento de los grupos de apoyo - Apoyo Nacional</t>
  </si>
  <si>
    <t>Contratación de un apoyo para la sistematización de los encuentros regionales pedagógicos para el fortalecimiento de los grupos de apoyo - Zona Sur (Nariño - Valle del Cauca - Cauca)</t>
  </si>
  <si>
    <t>Contratación de un apoyo para la sistematización de los encuentros regionales pedagógicos para el fortalecimiento de los grupos de apoyo - Zona Caribe</t>
  </si>
  <si>
    <t>Contratación de un apoyo para la sistematización de los encuentros regionales pedagógicos para el fortalecimiento de los grupos de apoyo - Zona Llanos Orientales y Putumayo - Caqueta</t>
  </si>
  <si>
    <t>Realizar 2 eventos de Showbol en los departamentos de Magdalena y Chocò para dar cumplimiento a las medidas de satisfacciòn de los planes de reparaciòn colectiva de Nueva Venecia y Cacarica.</t>
  </si>
  <si>
    <t>Contrataciòn Directa</t>
  </si>
  <si>
    <t>20 días</t>
  </si>
  <si>
    <t>Diciembre de 2015</t>
  </si>
  <si>
    <t>Selección abreviada</t>
  </si>
  <si>
    <t xml:space="preserve">Septiembre </t>
  </si>
  <si>
    <t>Adquisición licencias - Social Listening ADDL PostsOpen</t>
  </si>
  <si>
    <t>Licencias de uso anual</t>
  </si>
  <si>
    <t>Gladys Prada Pardo - Directora de Registro y Gestión de la Información
gladys.prada@unidadvictimas.gov.co</t>
  </si>
  <si>
    <t>Adquisición licencias - DynamicsCRMOLProOpen</t>
  </si>
  <si>
    <t>Contratar la prestación de servicios para el desarrollo del dia de la Salud de la UARIV.</t>
  </si>
  <si>
    <t xml:space="preserve">93141808
42192003
91101503
</t>
  </si>
  <si>
    <t>Contratar la adquisición, entrega e instalación de tres (3) Estaciones de trabajo (work station), 6 monitores compatibles y  3 KIT Mouse – Teclado.</t>
  </si>
  <si>
    <t>Aunar esfuerzos técnicos, administrativos y financieros entre La Unidad para la Atención y Reparación Integral a las Víctimas y la FUNDACION SALDARRIAGA Y CONCHA para generar, divulgar y apropiar el el conocimiento que le permita al Estado y a la sociedad colombiana aportar a las victimas del conflicto armado con enfoque de envejecimiento y vejez.</t>
  </si>
  <si>
    <t>Convenio de Asociación
Aporte en especie UARIV</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</si>
</sst>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_(&quot;$&quot;\ * #,##0_);_(&quot;$&quot;\ * \(#,##0\);_(&quot;$&quot;\ * &quot;-&quot;??_);_(@_)"/>
    <numFmt numFmtId="166" formatCode="0;[Red]0"/>
    <numFmt numFmtId="167" formatCode="_(* #,##0.0_);_(* \(#,##0.0\);_(* &quot;-&quot;??_);_(@_)"/>
    <numFmt numFmtId="168" formatCode="0_);\(0\)"/>
  </numFmts>
  <fonts count="44">
    <font>
      <sz val="11"/>
      <color theme="1"/>
      <name val="Calibri"/>
      <family val="2"/>
    </font>
    <font>
      <sz val="11"/>
      <color indexed="8"/>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name val="Calibri"/>
      <family val="2"/>
    </font>
    <font>
      <sz val="11"/>
      <name val="Calibri"/>
      <family val="2"/>
    </font>
    <font>
      <u val="single"/>
      <sz val="11"/>
      <name val="Calibri"/>
      <family val="2"/>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bottom/>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75">
    <xf numFmtId="0" fontId="0" fillId="0" borderId="0" xfId="0" applyFont="1" applyAlignment="1">
      <alignment/>
    </xf>
    <xf numFmtId="0" fontId="21" fillId="0" borderId="0" xfId="0" applyFont="1" applyAlignment="1">
      <alignment/>
    </xf>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22" fillId="0" borderId="13" xfId="0" applyFont="1" applyBorder="1" applyAlignment="1">
      <alignment wrapText="1"/>
    </xf>
    <xf numFmtId="0" fontId="22" fillId="0" borderId="0" xfId="0" applyFont="1" applyFill="1" applyAlignment="1">
      <alignment horizontal="center" wrapText="1"/>
    </xf>
    <xf numFmtId="165" fontId="22" fillId="0" borderId="14" xfId="51" applyNumberFormat="1" applyFont="1" applyBorder="1" applyAlignment="1">
      <alignment wrapText="1"/>
    </xf>
    <xf numFmtId="165" fontId="22" fillId="0" borderId="13" xfId="0" applyNumberFormat="1" applyFont="1" applyBorder="1" applyAlignment="1">
      <alignment wrapText="1"/>
    </xf>
    <xf numFmtId="43" fontId="22" fillId="0" borderId="0" xfId="49" applyFont="1" applyAlignment="1">
      <alignment wrapText="1"/>
    </xf>
    <xf numFmtId="0" fontId="22" fillId="0" borderId="15" xfId="0" applyFont="1" applyBorder="1" applyAlignment="1">
      <alignment wrapText="1"/>
    </xf>
    <xf numFmtId="14" fontId="22" fillId="0" borderId="16" xfId="0" applyNumberFormat="1" applyFont="1" applyBorder="1" applyAlignment="1">
      <alignment wrapText="1"/>
    </xf>
    <xf numFmtId="0" fontId="22" fillId="0" borderId="0" xfId="0" applyFont="1" applyFill="1" applyAlignment="1">
      <alignment wrapText="1"/>
    </xf>
    <xf numFmtId="1" fontId="22" fillId="0" borderId="12"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1" fontId="22" fillId="0" borderId="17" xfId="49" applyNumberFormat="1" applyFont="1" applyFill="1" applyBorder="1" applyAlignment="1">
      <alignment horizontal="right" vertical="center" wrapText="1"/>
    </xf>
    <xf numFmtId="0" fontId="22" fillId="0" borderId="17" xfId="0" applyFont="1" applyFill="1" applyBorder="1" applyAlignment="1">
      <alignment horizontal="left" wrapText="1"/>
    </xf>
    <xf numFmtId="0" fontId="22" fillId="0" borderId="13" xfId="0" applyFont="1" applyFill="1" applyBorder="1" applyAlignment="1">
      <alignment horizontal="center" vertical="center" wrapText="1"/>
    </xf>
    <xf numFmtId="0" fontId="22" fillId="0" borderId="17"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2" xfId="0" applyFont="1" applyFill="1" applyBorder="1" applyAlignment="1">
      <alignment horizontal="center" vertical="center" wrapText="1"/>
    </xf>
    <xf numFmtId="166" fontId="22" fillId="0" borderId="17" xfId="49" applyNumberFormat="1" applyFont="1" applyFill="1" applyBorder="1" applyAlignment="1">
      <alignment horizontal="center" vertical="center" wrapText="1"/>
    </xf>
    <xf numFmtId="0" fontId="22" fillId="0" borderId="17" xfId="54" applyFont="1" applyFill="1" applyBorder="1" applyAlignment="1">
      <alignment horizontal="center" vertical="center" wrapText="1"/>
      <protection/>
    </xf>
    <xf numFmtId="164" fontId="22" fillId="0" borderId="17" xfId="49" applyNumberFormat="1" applyFont="1" applyFill="1" applyBorder="1" applyAlignment="1">
      <alignment horizontal="center" vertical="center" wrapText="1"/>
    </xf>
    <xf numFmtId="1" fontId="22" fillId="0" borderId="12" xfId="0" applyNumberFormat="1" applyFont="1" applyFill="1" applyBorder="1" applyAlignment="1">
      <alignment horizontal="center" vertical="center"/>
    </xf>
    <xf numFmtId="1" fontId="22" fillId="0" borderId="17" xfId="49" applyNumberFormat="1" applyFont="1" applyFill="1" applyBorder="1" applyAlignment="1">
      <alignment horizontal="right" vertical="center"/>
    </xf>
    <xf numFmtId="1" fontId="22" fillId="0" borderId="17" xfId="0" applyNumberFormat="1" applyFont="1" applyFill="1" applyBorder="1" applyAlignment="1">
      <alignment horizontal="right" vertical="center" wrapText="1"/>
    </xf>
    <xf numFmtId="0" fontId="22" fillId="33" borderId="0" xfId="0" applyFont="1" applyFill="1" applyAlignment="1">
      <alignment wrapText="1"/>
    </xf>
    <xf numFmtId="1" fontId="22" fillId="0" borderId="17" xfId="51" applyNumberFormat="1" applyFont="1" applyFill="1" applyBorder="1" applyAlignment="1">
      <alignment horizontal="right" vertical="center" wrapText="1"/>
    </xf>
    <xf numFmtId="0" fontId="22" fillId="0" borderId="17" xfId="0" applyFont="1" applyFill="1" applyBorder="1" applyAlignment="1">
      <alignment wrapText="1"/>
    </xf>
    <xf numFmtId="1" fontId="22" fillId="0" borderId="12" xfId="0" applyNumberFormat="1" applyFont="1" applyFill="1" applyBorder="1" applyAlignment="1">
      <alignment horizontal="center"/>
    </xf>
    <xf numFmtId="17" fontId="22" fillId="0" borderId="17" xfId="0" applyNumberFormat="1" applyFont="1" applyFill="1" applyBorder="1" applyAlignment="1">
      <alignment horizontal="center" vertical="center" wrapText="1"/>
    </xf>
    <xf numFmtId="0" fontId="22" fillId="0" borderId="17" xfId="0" applyFont="1" applyFill="1" applyBorder="1" applyAlignment="1" applyProtection="1">
      <alignment vertical="center" wrapText="1"/>
      <protection locked="0"/>
    </xf>
    <xf numFmtId="0" fontId="22" fillId="0" borderId="17" xfId="0" applyFont="1" applyFill="1" applyBorder="1" applyAlignment="1">
      <alignment horizontal="justify" vertical="center"/>
    </xf>
    <xf numFmtId="1" fontId="22" fillId="0" borderId="15"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166" fontId="22" fillId="0" borderId="18" xfId="49" applyNumberFormat="1" applyFont="1" applyFill="1" applyBorder="1" applyAlignment="1">
      <alignment horizontal="center" vertical="center" wrapText="1"/>
    </xf>
    <xf numFmtId="1" fontId="22" fillId="0" borderId="18" xfId="49" applyNumberFormat="1" applyFont="1" applyFill="1" applyBorder="1" applyAlignment="1">
      <alignment horizontal="right" vertical="center" wrapText="1"/>
    </xf>
    <xf numFmtId="0" fontId="22" fillId="0" borderId="16" xfId="0" applyFont="1" applyFill="1" applyBorder="1" applyAlignment="1">
      <alignment horizontal="center" vertical="center" wrapText="1"/>
    </xf>
    <xf numFmtId="0" fontId="21" fillId="0" borderId="0" xfId="0" applyFont="1" applyAlignment="1">
      <alignment wrapText="1"/>
    </xf>
    <xf numFmtId="0" fontId="22" fillId="0" borderId="0" xfId="0" applyFont="1" applyAlignment="1">
      <alignment/>
    </xf>
    <xf numFmtId="0" fontId="22" fillId="23" borderId="10" xfId="39" applyFont="1" applyBorder="1" applyAlignment="1">
      <alignment wrapText="1"/>
    </xf>
    <xf numFmtId="0" fontId="22" fillId="23" borderId="19" xfId="39" applyFont="1" applyBorder="1" applyAlignment="1">
      <alignment horizontal="left" wrapText="1"/>
    </xf>
    <xf numFmtId="0" fontId="22" fillId="23" borderId="11" xfId="39" applyFont="1" applyBorder="1" applyAlignment="1">
      <alignment wrapText="1"/>
    </xf>
    <xf numFmtId="0" fontId="22" fillId="0" borderId="17" xfId="0" applyFont="1" applyBorder="1" applyAlignment="1">
      <alignment wrapText="1"/>
    </xf>
    <xf numFmtId="0" fontId="22" fillId="0" borderId="18" xfId="0" applyFont="1" applyBorder="1" applyAlignment="1">
      <alignment wrapText="1"/>
    </xf>
    <xf numFmtId="0" fontId="22" fillId="0" borderId="16" xfId="0" applyFont="1" applyBorder="1" applyAlignment="1">
      <alignment wrapText="1"/>
    </xf>
    <xf numFmtId="1" fontId="22" fillId="0" borderId="0" xfId="49" applyNumberFormat="1" applyFont="1" applyAlignment="1">
      <alignment wrapText="1"/>
    </xf>
    <xf numFmtId="1" fontId="22" fillId="0" borderId="0" xfId="49" applyNumberFormat="1" applyFont="1" applyFill="1" applyAlignment="1">
      <alignment wrapText="1"/>
    </xf>
    <xf numFmtId="1" fontId="22" fillId="0" borderId="0" xfId="0" applyNumberFormat="1" applyFont="1" applyAlignment="1">
      <alignment wrapText="1"/>
    </xf>
    <xf numFmtId="0" fontId="22" fillId="0" borderId="13" xfId="0" applyFont="1" applyBorder="1" applyAlignment="1" quotePrefix="1">
      <alignment horizontal="right" wrapText="1"/>
    </xf>
    <xf numFmtId="0" fontId="23" fillId="0" borderId="13" xfId="46" applyFont="1" applyBorder="1" applyAlignment="1" quotePrefix="1">
      <alignment horizontal="right" wrapText="1"/>
    </xf>
    <xf numFmtId="0" fontId="22" fillId="0" borderId="13" xfId="0" applyFont="1" applyBorder="1" applyAlignment="1">
      <alignment horizontal="left" vertical="center" wrapText="1"/>
    </xf>
    <xf numFmtId="17" fontId="22" fillId="0" borderId="0" xfId="0" applyNumberFormat="1" applyFont="1" applyFill="1" applyAlignment="1">
      <alignment wrapText="1"/>
    </xf>
    <xf numFmtId="49" fontId="0" fillId="0" borderId="17" xfId="0" applyNumberFormat="1" applyBorder="1" applyAlignment="1">
      <alignment wrapText="1"/>
    </xf>
    <xf numFmtId="0" fontId="38" fillId="0" borderId="0" xfId="0" applyFont="1" applyFill="1" applyAlignment="1">
      <alignment wrapText="1"/>
    </xf>
    <xf numFmtId="0" fontId="21" fillId="23" borderId="10" xfId="39" applyFont="1" applyBorder="1" applyAlignment="1">
      <alignment horizontal="center" vertical="center" wrapText="1"/>
    </xf>
    <xf numFmtId="0" fontId="21" fillId="23" borderId="19" xfId="39" applyFont="1" applyBorder="1" applyAlignment="1">
      <alignment horizontal="center" vertical="center" wrapText="1"/>
    </xf>
    <xf numFmtId="1" fontId="21" fillId="23" borderId="19" xfId="49" applyNumberFormat="1" applyFont="1" applyFill="1" applyBorder="1" applyAlignment="1">
      <alignment horizontal="center" vertical="center" wrapText="1"/>
    </xf>
    <xf numFmtId="0" fontId="21" fillId="23" borderId="11" xfId="39" applyFont="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164" fontId="22" fillId="0" borderId="21" xfId="49" applyNumberFormat="1" applyFont="1" applyFill="1" applyBorder="1" applyAlignment="1">
      <alignment horizontal="center" vertical="center" wrapText="1"/>
    </xf>
    <xf numFmtId="164" fontId="22" fillId="0" borderId="22" xfId="49" applyNumberFormat="1"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0" xfId="0" applyFont="1" applyFill="1" applyBorder="1" applyAlignment="1">
      <alignment horizontal="center" vertical="center" wrapText="1"/>
    </xf>
    <xf numFmtId="164" fontId="22" fillId="0" borderId="0" xfId="49" applyNumberFormat="1" applyFont="1" applyFill="1" applyBorder="1" applyAlignment="1">
      <alignment horizontal="center" vertical="center" wrapText="1"/>
    </xf>
    <xf numFmtId="164" fontId="22" fillId="0" borderId="24" xfId="49" applyNumberFormat="1"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164" fontId="22" fillId="0" borderId="26" xfId="49" applyNumberFormat="1" applyFont="1" applyFill="1" applyBorder="1" applyAlignment="1">
      <alignment horizontal="center" vertical="center" wrapText="1"/>
    </xf>
    <xf numFmtId="164" fontId="22" fillId="0" borderId="27" xfId="49"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idadvictimas.gov.co/" TargetMode="External" /><Relationship Id="rId2" Type="http://schemas.openxmlformats.org/officeDocument/2006/relationships/hyperlink" Target="mailto:carolina.albornoz@unidadvictimas.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316"/>
  <sheetViews>
    <sheetView tabSelected="1" zoomScale="80" zoomScaleNormal="80" zoomScalePageLayoutView="80" workbookViewId="0" topLeftCell="A1">
      <selection activeCell="A19" sqref="A19"/>
    </sheetView>
  </sheetViews>
  <sheetFormatPr defaultColWidth="10.8515625" defaultRowHeight="15"/>
  <cols>
    <col min="1" max="1" width="10.8515625" style="2" customWidth="1"/>
    <col min="2" max="2" width="30.8515625" style="2" customWidth="1"/>
    <col min="3" max="3" width="66.421875" style="2" customWidth="1"/>
    <col min="4" max="5" width="15.140625" style="2" customWidth="1"/>
    <col min="6" max="6" width="26.57421875" style="3" customWidth="1"/>
    <col min="7" max="7" width="12.140625" style="3" customWidth="1"/>
    <col min="8" max="8" width="18.7109375" style="50" customWidth="1"/>
    <col min="9" max="9" width="18.8515625" style="50" customWidth="1"/>
    <col min="10" max="10" width="16.140625" style="2" bestFit="1" customWidth="1"/>
    <col min="11" max="11" width="18.7109375" style="2" customWidth="1"/>
    <col min="12" max="12" width="54.00390625" style="2" customWidth="1"/>
    <col min="13" max="13" width="18.57421875" style="2" customWidth="1"/>
    <col min="14" max="14" width="16.00390625" style="14" customWidth="1"/>
    <col min="15" max="16384" width="10.8515625" style="14" customWidth="1"/>
  </cols>
  <sheetData>
    <row r="1" ht="15"/>
    <row r="2" ht="15">
      <c r="B2" s="1" t="s">
        <v>0</v>
      </c>
    </row>
    <row r="3" ht="15">
      <c r="B3" s="1"/>
    </row>
    <row r="4" ht="15.75" thickBot="1">
      <c r="B4" s="1" t="s">
        <v>1</v>
      </c>
    </row>
    <row r="5" spans="2:9" ht="15">
      <c r="B5" s="4" t="s">
        <v>2</v>
      </c>
      <c r="C5" s="5" t="s">
        <v>3</v>
      </c>
      <c r="F5" s="63" t="s">
        <v>4</v>
      </c>
      <c r="G5" s="64"/>
      <c r="H5" s="65"/>
      <c r="I5" s="66"/>
    </row>
    <row r="6" spans="2:9" ht="15">
      <c r="B6" s="6" t="s">
        <v>5</v>
      </c>
      <c r="C6" s="7" t="s">
        <v>6</v>
      </c>
      <c r="F6" s="67"/>
      <c r="G6" s="68"/>
      <c r="H6" s="69"/>
      <c r="I6" s="70"/>
    </row>
    <row r="7" spans="2:9" ht="15">
      <c r="B7" s="6" t="s">
        <v>7</v>
      </c>
      <c r="C7" s="53" t="s">
        <v>601</v>
      </c>
      <c r="F7" s="67"/>
      <c r="G7" s="68"/>
      <c r="H7" s="69"/>
      <c r="I7" s="70"/>
    </row>
    <row r="8" spans="2:9" ht="15">
      <c r="B8" s="6" t="s">
        <v>8</v>
      </c>
      <c r="C8" s="54" t="s">
        <v>9</v>
      </c>
      <c r="F8" s="67"/>
      <c r="G8" s="68"/>
      <c r="H8" s="69"/>
      <c r="I8" s="70"/>
    </row>
    <row r="9" spans="2:9" ht="105" customHeight="1">
      <c r="B9" s="6" t="s">
        <v>10</v>
      </c>
      <c r="C9" s="7" t="s">
        <v>11</v>
      </c>
      <c r="F9" s="71"/>
      <c r="G9" s="72"/>
      <c r="H9" s="73"/>
      <c r="I9" s="74"/>
    </row>
    <row r="10" spans="2:9" ht="45">
      <c r="B10" s="6" t="s">
        <v>12</v>
      </c>
      <c r="C10" s="7" t="s">
        <v>13</v>
      </c>
      <c r="F10" s="8"/>
      <c r="G10" s="8"/>
      <c r="H10" s="51"/>
      <c r="I10" s="51"/>
    </row>
    <row r="11" spans="2:9" ht="52.5" customHeight="1">
      <c r="B11" s="6" t="s">
        <v>14</v>
      </c>
      <c r="C11" s="55" t="s">
        <v>602</v>
      </c>
      <c r="F11" s="63" t="s">
        <v>15</v>
      </c>
      <c r="G11" s="64"/>
      <c r="H11" s="65"/>
      <c r="I11" s="66"/>
    </row>
    <row r="12" spans="2:9" ht="15">
      <c r="B12" s="6" t="s">
        <v>16</v>
      </c>
      <c r="C12" s="9">
        <f>SUM(H19:H308)</f>
        <v>300752427469.91003</v>
      </c>
      <c r="F12" s="67"/>
      <c r="G12" s="68"/>
      <c r="H12" s="69"/>
      <c r="I12" s="70"/>
    </row>
    <row r="13" spans="2:9" ht="30">
      <c r="B13" s="6" t="s">
        <v>17</v>
      </c>
      <c r="C13" s="10" t="s">
        <v>18</v>
      </c>
      <c r="F13" s="67"/>
      <c r="G13" s="68"/>
      <c r="H13" s="69"/>
      <c r="I13" s="70"/>
    </row>
    <row r="14" spans="2:9" ht="30">
      <c r="B14" s="6" t="s">
        <v>19</v>
      </c>
      <c r="C14" s="10" t="s">
        <v>20</v>
      </c>
      <c r="D14" s="11"/>
      <c r="F14" s="67"/>
      <c r="G14" s="68"/>
      <c r="H14" s="69"/>
      <c r="I14" s="70"/>
    </row>
    <row r="15" spans="2:9" ht="30.75" thickBot="1">
      <c r="B15" s="12" t="s">
        <v>21</v>
      </c>
      <c r="C15" s="13" t="s">
        <v>614</v>
      </c>
      <c r="F15" s="71"/>
      <c r="G15" s="72"/>
      <c r="H15" s="73"/>
      <c r="I15" s="74"/>
    </row>
    <row r="16" ht="15"/>
    <row r="17" ht="15.75" thickBot="1">
      <c r="B17" s="1" t="s">
        <v>22</v>
      </c>
    </row>
    <row r="18" spans="2:12" ht="75" customHeight="1">
      <c r="B18" s="59" t="s">
        <v>23</v>
      </c>
      <c r="C18" s="60" t="s">
        <v>24</v>
      </c>
      <c r="D18" s="60" t="s">
        <v>25</v>
      </c>
      <c r="E18" s="60" t="s">
        <v>26</v>
      </c>
      <c r="F18" s="60" t="s">
        <v>27</v>
      </c>
      <c r="G18" s="60" t="s">
        <v>28</v>
      </c>
      <c r="H18" s="61" t="s">
        <v>29</v>
      </c>
      <c r="I18" s="61" t="s">
        <v>30</v>
      </c>
      <c r="J18" s="60" t="s">
        <v>31</v>
      </c>
      <c r="K18" s="60" t="s">
        <v>32</v>
      </c>
      <c r="L18" s="62" t="s">
        <v>33</v>
      </c>
    </row>
    <row r="19" spans="1:13" ht="75" customHeight="1">
      <c r="A19" s="14"/>
      <c r="B19" s="27">
        <v>81101500</v>
      </c>
      <c r="C19" s="16" t="s">
        <v>478</v>
      </c>
      <c r="D19" s="16" t="s">
        <v>510</v>
      </c>
      <c r="E19" s="17" t="s">
        <v>47</v>
      </c>
      <c r="F19" s="16" t="s">
        <v>325</v>
      </c>
      <c r="G19" s="16" t="s">
        <v>39</v>
      </c>
      <c r="H19" s="18">
        <f>979178057-20000000</f>
        <v>959178057</v>
      </c>
      <c r="I19" s="18">
        <v>66004656</v>
      </c>
      <c r="J19" s="16" t="s">
        <v>116</v>
      </c>
      <c r="K19" s="19" t="s">
        <v>479</v>
      </c>
      <c r="L19" s="20" t="s">
        <v>324</v>
      </c>
      <c r="M19" s="14"/>
    </row>
    <row r="20" spans="1:13" ht="75" customHeight="1">
      <c r="A20" s="14"/>
      <c r="B20" s="15" t="s">
        <v>326</v>
      </c>
      <c r="C20" s="16" t="s">
        <v>480</v>
      </c>
      <c r="D20" s="16" t="s">
        <v>510</v>
      </c>
      <c r="E20" s="17" t="s">
        <v>47</v>
      </c>
      <c r="F20" s="16" t="s">
        <v>327</v>
      </c>
      <c r="G20" s="16" t="s">
        <v>39</v>
      </c>
      <c r="H20" s="18">
        <v>225276538</v>
      </c>
      <c r="I20" s="18">
        <v>8447870</v>
      </c>
      <c r="J20" s="16" t="s">
        <v>116</v>
      </c>
      <c r="K20" s="19" t="s">
        <v>479</v>
      </c>
      <c r="L20" s="20" t="s">
        <v>324</v>
      </c>
      <c r="M20" s="14"/>
    </row>
    <row r="21" spans="1:13" ht="75" customHeight="1">
      <c r="A21" s="14"/>
      <c r="B21" s="15">
        <v>80141600</v>
      </c>
      <c r="C21" s="21" t="s">
        <v>586</v>
      </c>
      <c r="D21" s="16" t="s">
        <v>62</v>
      </c>
      <c r="E21" s="17" t="s">
        <v>82</v>
      </c>
      <c r="F21" s="16" t="s">
        <v>333</v>
      </c>
      <c r="G21" s="16" t="s">
        <v>483</v>
      </c>
      <c r="H21" s="18">
        <v>200000000</v>
      </c>
      <c r="I21" s="18">
        <v>200000000</v>
      </c>
      <c r="J21" s="16" t="s">
        <v>40</v>
      </c>
      <c r="K21" s="16" t="s">
        <v>41</v>
      </c>
      <c r="L21" s="22" t="s">
        <v>484</v>
      </c>
      <c r="M21" s="14"/>
    </row>
    <row r="22" spans="1:13" ht="75" customHeight="1">
      <c r="A22" s="14"/>
      <c r="B22" s="15">
        <v>80141600</v>
      </c>
      <c r="C22" s="16" t="s">
        <v>482</v>
      </c>
      <c r="D22" s="16" t="s">
        <v>74</v>
      </c>
      <c r="E22" s="16" t="s">
        <v>47</v>
      </c>
      <c r="F22" s="16" t="s">
        <v>290</v>
      </c>
      <c r="G22" s="24" t="s">
        <v>483</v>
      </c>
      <c r="H22" s="18">
        <v>300000000</v>
      </c>
      <c r="I22" s="18">
        <v>300000000</v>
      </c>
      <c r="J22" s="16" t="s">
        <v>449</v>
      </c>
      <c r="K22" s="16" t="s">
        <v>41</v>
      </c>
      <c r="L22" s="20" t="s">
        <v>484</v>
      </c>
      <c r="M22" s="14"/>
    </row>
    <row r="23" spans="1:13" ht="75" customHeight="1">
      <c r="A23" s="14"/>
      <c r="B23" s="15">
        <v>80141600</v>
      </c>
      <c r="C23" s="16" t="s">
        <v>485</v>
      </c>
      <c r="D23" s="16" t="s">
        <v>481</v>
      </c>
      <c r="E23" s="16" t="s">
        <v>150</v>
      </c>
      <c r="F23" s="16" t="s">
        <v>267</v>
      </c>
      <c r="G23" s="24" t="s">
        <v>483</v>
      </c>
      <c r="H23" s="18">
        <v>100000000</v>
      </c>
      <c r="I23" s="18">
        <v>100000000</v>
      </c>
      <c r="J23" s="16" t="s">
        <v>40</v>
      </c>
      <c r="K23" s="16" t="s">
        <v>41</v>
      </c>
      <c r="L23" s="20" t="s">
        <v>484</v>
      </c>
      <c r="M23" s="14"/>
    </row>
    <row r="24" spans="1:13" ht="75" customHeight="1">
      <c r="A24" s="14"/>
      <c r="B24" s="15" t="s">
        <v>34</v>
      </c>
      <c r="C24" s="16" t="s">
        <v>35</v>
      </c>
      <c r="D24" s="16" t="s">
        <v>36</v>
      </c>
      <c r="E24" s="16" t="s">
        <v>37</v>
      </c>
      <c r="F24" s="17" t="s">
        <v>38</v>
      </c>
      <c r="G24" s="16" t="s">
        <v>39</v>
      </c>
      <c r="H24" s="18">
        <v>10984000</v>
      </c>
      <c r="I24" s="18">
        <v>10984000</v>
      </c>
      <c r="J24" s="16" t="s">
        <v>40</v>
      </c>
      <c r="K24" s="16" t="s">
        <v>41</v>
      </c>
      <c r="L24" s="20" t="s">
        <v>42</v>
      </c>
      <c r="M24" s="14"/>
    </row>
    <row r="25" spans="1:13" ht="75" customHeight="1">
      <c r="A25" s="14"/>
      <c r="B25" s="15" t="s">
        <v>34</v>
      </c>
      <c r="C25" s="16" t="s">
        <v>43</v>
      </c>
      <c r="D25" s="16" t="s">
        <v>36</v>
      </c>
      <c r="E25" s="16" t="s">
        <v>37</v>
      </c>
      <c r="F25" s="17" t="s">
        <v>38</v>
      </c>
      <c r="G25" s="16" t="s">
        <v>39</v>
      </c>
      <c r="H25" s="18">
        <v>9400000</v>
      </c>
      <c r="I25" s="18">
        <v>9400000</v>
      </c>
      <c r="J25" s="16" t="s">
        <v>40</v>
      </c>
      <c r="K25" s="16" t="s">
        <v>41</v>
      </c>
      <c r="L25" s="20" t="s">
        <v>42</v>
      </c>
      <c r="M25" s="14"/>
    </row>
    <row r="26" spans="1:13" ht="75" customHeight="1">
      <c r="A26" s="14"/>
      <c r="B26" s="15" t="s">
        <v>44</v>
      </c>
      <c r="C26" s="16" t="s">
        <v>45</v>
      </c>
      <c r="D26" s="16" t="s">
        <v>46</v>
      </c>
      <c r="E26" s="16" t="s">
        <v>47</v>
      </c>
      <c r="F26" s="17" t="s">
        <v>38</v>
      </c>
      <c r="G26" s="16" t="s">
        <v>39</v>
      </c>
      <c r="H26" s="18">
        <v>12777453</v>
      </c>
      <c r="I26" s="18">
        <v>12777453</v>
      </c>
      <c r="J26" s="16" t="s">
        <v>40</v>
      </c>
      <c r="K26" s="16" t="s">
        <v>41</v>
      </c>
      <c r="L26" s="20" t="s">
        <v>42</v>
      </c>
      <c r="M26" s="14"/>
    </row>
    <row r="27" spans="1:13" ht="75" customHeight="1">
      <c r="A27" s="14"/>
      <c r="B27" s="15" t="s">
        <v>48</v>
      </c>
      <c r="C27" s="16" t="s">
        <v>49</v>
      </c>
      <c r="D27" s="16" t="s">
        <v>36</v>
      </c>
      <c r="E27" s="16" t="s">
        <v>37</v>
      </c>
      <c r="F27" s="17" t="s">
        <v>38</v>
      </c>
      <c r="G27" s="16" t="s">
        <v>39</v>
      </c>
      <c r="H27" s="18">
        <v>118504816</v>
      </c>
      <c r="I27" s="18">
        <v>118504816</v>
      </c>
      <c r="J27" s="16" t="s">
        <v>40</v>
      </c>
      <c r="K27" s="16" t="s">
        <v>41</v>
      </c>
      <c r="L27" s="20" t="s">
        <v>50</v>
      </c>
      <c r="M27" s="14"/>
    </row>
    <row r="28" spans="1:13" ht="75" customHeight="1">
      <c r="A28" s="14"/>
      <c r="B28" s="15" t="s">
        <v>51</v>
      </c>
      <c r="C28" s="16" t="s">
        <v>52</v>
      </c>
      <c r="D28" s="16" t="s">
        <v>53</v>
      </c>
      <c r="E28" s="16" t="s">
        <v>54</v>
      </c>
      <c r="F28" s="17" t="s">
        <v>38</v>
      </c>
      <c r="G28" s="16" t="s">
        <v>39</v>
      </c>
      <c r="H28" s="18">
        <v>77495184</v>
      </c>
      <c r="I28" s="18">
        <v>77495184</v>
      </c>
      <c r="J28" s="16" t="s">
        <v>40</v>
      </c>
      <c r="K28" s="16" t="s">
        <v>41</v>
      </c>
      <c r="L28" s="20" t="s">
        <v>42</v>
      </c>
      <c r="M28" s="14"/>
    </row>
    <row r="29" spans="1:13" ht="117.75" customHeight="1">
      <c r="A29" s="14"/>
      <c r="B29" s="15">
        <v>80101603</v>
      </c>
      <c r="C29" s="16" t="s">
        <v>570</v>
      </c>
      <c r="D29" s="16" t="s">
        <v>81</v>
      </c>
      <c r="E29" s="16" t="s">
        <v>82</v>
      </c>
      <c r="F29" s="17" t="s">
        <v>38</v>
      </c>
      <c r="G29" s="16" t="s">
        <v>445</v>
      </c>
      <c r="H29" s="18">
        <v>22032000</v>
      </c>
      <c r="I29" s="18">
        <v>21000000</v>
      </c>
      <c r="J29" s="16" t="s">
        <v>449</v>
      </c>
      <c r="K29" s="16" t="s">
        <v>449</v>
      </c>
      <c r="L29" s="20" t="s">
        <v>42</v>
      </c>
      <c r="M29" s="14"/>
    </row>
    <row r="30" spans="1:13" ht="123" customHeight="1">
      <c r="A30" s="14"/>
      <c r="B30" s="15">
        <v>80101604</v>
      </c>
      <c r="C30" s="16" t="s">
        <v>571</v>
      </c>
      <c r="D30" s="16" t="s">
        <v>81</v>
      </c>
      <c r="E30" s="16" t="s">
        <v>82</v>
      </c>
      <c r="F30" s="17" t="s">
        <v>38</v>
      </c>
      <c r="G30" s="16" t="s">
        <v>445</v>
      </c>
      <c r="H30" s="18">
        <v>22032000</v>
      </c>
      <c r="I30" s="18">
        <v>21000000</v>
      </c>
      <c r="J30" s="16" t="s">
        <v>449</v>
      </c>
      <c r="K30" s="16" t="s">
        <v>449</v>
      </c>
      <c r="L30" s="20" t="s">
        <v>42</v>
      </c>
      <c r="M30" s="14"/>
    </row>
    <row r="31" spans="1:13" ht="99" customHeight="1">
      <c r="A31" s="14"/>
      <c r="B31" s="15">
        <v>93121607</v>
      </c>
      <c r="C31" s="16" t="s">
        <v>572</v>
      </c>
      <c r="D31" s="16" t="s">
        <v>81</v>
      </c>
      <c r="E31" s="16" t="s">
        <v>82</v>
      </c>
      <c r="F31" s="17" t="s">
        <v>38</v>
      </c>
      <c r="G31" s="16" t="s">
        <v>445</v>
      </c>
      <c r="H31" s="18">
        <v>5000000</v>
      </c>
      <c r="I31" s="18">
        <v>5000000</v>
      </c>
      <c r="J31" s="16" t="s">
        <v>449</v>
      </c>
      <c r="K31" s="16" t="s">
        <v>449</v>
      </c>
      <c r="L31" s="20" t="s">
        <v>42</v>
      </c>
      <c r="M31" s="14"/>
    </row>
    <row r="32" spans="1:13" ht="75" customHeight="1">
      <c r="A32" s="14"/>
      <c r="B32" s="15">
        <v>80111701</v>
      </c>
      <c r="C32" s="16" t="s">
        <v>573</v>
      </c>
      <c r="D32" s="16" t="s">
        <v>388</v>
      </c>
      <c r="E32" s="16" t="s">
        <v>37</v>
      </c>
      <c r="F32" s="17" t="s">
        <v>38</v>
      </c>
      <c r="G32" s="16" t="s">
        <v>452</v>
      </c>
      <c r="H32" s="18">
        <v>10000000</v>
      </c>
      <c r="I32" s="18">
        <v>10000000</v>
      </c>
      <c r="J32" s="16" t="s">
        <v>449</v>
      </c>
      <c r="K32" s="16" t="s">
        <v>449</v>
      </c>
      <c r="L32" s="20" t="s">
        <v>42</v>
      </c>
      <c r="M32" s="14"/>
    </row>
    <row r="33" spans="1:13" ht="75" customHeight="1">
      <c r="A33" s="14"/>
      <c r="B33" s="15">
        <v>80111701</v>
      </c>
      <c r="C33" s="16" t="s">
        <v>574</v>
      </c>
      <c r="D33" s="16" t="s">
        <v>388</v>
      </c>
      <c r="E33" s="16" t="s">
        <v>37</v>
      </c>
      <c r="F33" s="17" t="s">
        <v>38</v>
      </c>
      <c r="G33" s="16" t="s">
        <v>452</v>
      </c>
      <c r="H33" s="18">
        <v>30000000</v>
      </c>
      <c r="I33" s="18">
        <v>30000000</v>
      </c>
      <c r="J33" s="16" t="s">
        <v>449</v>
      </c>
      <c r="K33" s="16" t="s">
        <v>449</v>
      </c>
      <c r="L33" s="20" t="s">
        <v>42</v>
      </c>
      <c r="M33" s="14"/>
    </row>
    <row r="34" spans="1:13" ht="75" customHeight="1">
      <c r="A34" s="14"/>
      <c r="B34" s="15">
        <v>81111501</v>
      </c>
      <c r="C34" s="16" t="s">
        <v>575</v>
      </c>
      <c r="D34" s="16" t="s">
        <v>388</v>
      </c>
      <c r="E34" s="16" t="s">
        <v>37</v>
      </c>
      <c r="F34" s="17" t="s">
        <v>38</v>
      </c>
      <c r="G34" s="16" t="s">
        <v>452</v>
      </c>
      <c r="H34" s="18">
        <v>15000000</v>
      </c>
      <c r="I34" s="18">
        <v>20000000</v>
      </c>
      <c r="J34" s="16" t="s">
        <v>449</v>
      </c>
      <c r="K34" s="16" t="s">
        <v>449</v>
      </c>
      <c r="L34" s="20" t="s">
        <v>42</v>
      </c>
      <c r="M34" s="14"/>
    </row>
    <row r="35" spans="1:13" ht="75" customHeight="1">
      <c r="A35" s="14"/>
      <c r="B35" s="15">
        <v>93141509</v>
      </c>
      <c r="C35" s="16" t="s">
        <v>576</v>
      </c>
      <c r="D35" s="16" t="s">
        <v>388</v>
      </c>
      <c r="E35" s="16" t="s">
        <v>37</v>
      </c>
      <c r="F35" s="17" t="s">
        <v>38</v>
      </c>
      <c r="G35" s="16" t="s">
        <v>452</v>
      </c>
      <c r="H35" s="18">
        <v>100000000</v>
      </c>
      <c r="I35" s="18">
        <v>13750000</v>
      </c>
      <c r="J35" s="16" t="s">
        <v>116</v>
      </c>
      <c r="K35" s="16" t="s">
        <v>577</v>
      </c>
      <c r="L35" s="20" t="s">
        <v>42</v>
      </c>
      <c r="M35" s="14"/>
    </row>
    <row r="36" spans="1:13" ht="75" customHeight="1">
      <c r="A36" s="14"/>
      <c r="B36" s="15">
        <v>93141509</v>
      </c>
      <c r="C36" s="16" t="s">
        <v>578</v>
      </c>
      <c r="D36" s="16" t="s">
        <v>388</v>
      </c>
      <c r="E36" s="16" t="s">
        <v>37</v>
      </c>
      <c r="F36" s="17" t="s">
        <v>38</v>
      </c>
      <c r="G36" s="16" t="s">
        <v>452</v>
      </c>
      <c r="H36" s="18">
        <v>100000000</v>
      </c>
      <c r="I36" s="18">
        <v>13750000</v>
      </c>
      <c r="J36" s="16" t="s">
        <v>116</v>
      </c>
      <c r="K36" s="16" t="s">
        <v>577</v>
      </c>
      <c r="L36" s="20" t="s">
        <v>42</v>
      </c>
      <c r="M36" s="14"/>
    </row>
    <row r="37" spans="1:13" ht="75" customHeight="1">
      <c r="A37" s="14"/>
      <c r="B37" s="15">
        <v>93141509</v>
      </c>
      <c r="C37" s="16" t="s">
        <v>579</v>
      </c>
      <c r="D37" s="16" t="s">
        <v>388</v>
      </c>
      <c r="E37" s="16" t="s">
        <v>37</v>
      </c>
      <c r="F37" s="17" t="s">
        <v>38</v>
      </c>
      <c r="G37" s="16" t="s">
        <v>452</v>
      </c>
      <c r="H37" s="18">
        <v>100000000</v>
      </c>
      <c r="I37" s="18">
        <v>13750000</v>
      </c>
      <c r="J37" s="16" t="s">
        <v>116</v>
      </c>
      <c r="K37" s="16" t="s">
        <v>577</v>
      </c>
      <c r="L37" s="20" t="s">
        <v>42</v>
      </c>
      <c r="M37" s="14"/>
    </row>
    <row r="38" spans="1:13" ht="75" customHeight="1">
      <c r="A38" s="14"/>
      <c r="B38" s="15">
        <v>93141509</v>
      </c>
      <c r="C38" s="16" t="s">
        <v>580</v>
      </c>
      <c r="D38" s="16" t="s">
        <v>388</v>
      </c>
      <c r="E38" s="16" t="s">
        <v>37</v>
      </c>
      <c r="F38" s="17" t="s">
        <v>38</v>
      </c>
      <c r="G38" s="16" t="s">
        <v>452</v>
      </c>
      <c r="H38" s="18">
        <v>100000000</v>
      </c>
      <c r="I38" s="18">
        <v>13750000</v>
      </c>
      <c r="J38" s="16" t="s">
        <v>116</v>
      </c>
      <c r="K38" s="16" t="s">
        <v>577</v>
      </c>
      <c r="L38" s="20" t="s">
        <v>42</v>
      </c>
      <c r="M38" s="14"/>
    </row>
    <row r="39" spans="1:13" ht="75" customHeight="1">
      <c r="A39" s="14"/>
      <c r="B39" s="15" t="s">
        <v>48</v>
      </c>
      <c r="C39" s="16" t="s">
        <v>55</v>
      </c>
      <c r="D39" s="16" t="s">
        <v>36</v>
      </c>
      <c r="E39" s="16" t="s">
        <v>56</v>
      </c>
      <c r="F39" s="17" t="s">
        <v>38</v>
      </c>
      <c r="G39" s="16" t="s">
        <v>39</v>
      </c>
      <c r="H39" s="18">
        <v>248092880</v>
      </c>
      <c r="I39" s="18">
        <v>248092880</v>
      </c>
      <c r="J39" s="16" t="s">
        <v>40</v>
      </c>
      <c r="K39" s="16" t="s">
        <v>41</v>
      </c>
      <c r="L39" s="20" t="s">
        <v>57</v>
      </c>
      <c r="M39" s="14"/>
    </row>
    <row r="40" spans="1:13" ht="75" customHeight="1">
      <c r="A40" s="14"/>
      <c r="B40" s="15" t="s">
        <v>58</v>
      </c>
      <c r="C40" s="16" t="s">
        <v>59</v>
      </c>
      <c r="D40" s="16" t="s">
        <v>36</v>
      </c>
      <c r="E40" s="16" t="s">
        <v>56</v>
      </c>
      <c r="F40" s="17" t="s">
        <v>38</v>
      </c>
      <c r="G40" s="16" t="s">
        <v>39</v>
      </c>
      <c r="H40" s="18">
        <v>17974601126.91</v>
      </c>
      <c r="I40" s="18">
        <v>17974601126.91</v>
      </c>
      <c r="J40" s="16" t="s">
        <v>40</v>
      </c>
      <c r="K40" s="16" t="s">
        <v>41</v>
      </c>
      <c r="L40" s="20" t="s">
        <v>57</v>
      </c>
      <c r="M40" s="14"/>
    </row>
    <row r="41" spans="1:13" ht="75" customHeight="1">
      <c r="A41" s="14"/>
      <c r="B41" s="15" t="s">
        <v>60</v>
      </c>
      <c r="C41" s="16" t="s">
        <v>61</v>
      </c>
      <c r="D41" s="16" t="s">
        <v>62</v>
      </c>
      <c r="E41" s="16" t="s">
        <v>63</v>
      </c>
      <c r="F41" s="17" t="s">
        <v>64</v>
      </c>
      <c r="G41" s="16" t="s">
        <v>39</v>
      </c>
      <c r="H41" s="18">
        <v>300000000</v>
      </c>
      <c r="I41" s="18">
        <v>300000000</v>
      </c>
      <c r="J41" s="16" t="s">
        <v>40</v>
      </c>
      <c r="K41" s="16" t="s">
        <v>41</v>
      </c>
      <c r="L41" s="20" t="s">
        <v>57</v>
      </c>
      <c r="M41" s="14"/>
    </row>
    <row r="42" spans="1:13" ht="75" customHeight="1">
      <c r="A42" s="14"/>
      <c r="B42" s="15" t="s">
        <v>65</v>
      </c>
      <c r="C42" s="16" t="s">
        <v>66</v>
      </c>
      <c r="D42" s="16" t="s">
        <v>36</v>
      </c>
      <c r="E42" s="16" t="s">
        <v>47</v>
      </c>
      <c r="F42" s="17" t="s">
        <v>38</v>
      </c>
      <c r="G42" s="16" t="s">
        <v>39</v>
      </c>
      <c r="H42" s="18">
        <v>2298479000</v>
      </c>
      <c r="I42" s="18">
        <v>2298479000</v>
      </c>
      <c r="J42" s="16" t="s">
        <v>40</v>
      </c>
      <c r="K42" s="16" t="s">
        <v>41</v>
      </c>
      <c r="L42" s="20" t="s">
        <v>67</v>
      </c>
      <c r="M42" s="14"/>
    </row>
    <row r="43" spans="1:13" ht="75" customHeight="1">
      <c r="A43" s="14"/>
      <c r="B43" s="15">
        <v>80121503</v>
      </c>
      <c r="C43" s="16" t="s">
        <v>68</v>
      </c>
      <c r="D43" s="16" t="s">
        <v>36</v>
      </c>
      <c r="E43" s="16" t="s">
        <v>47</v>
      </c>
      <c r="F43" s="17" t="s">
        <v>38</v>
      </c>
      <c r="G43" s="16" t="s">
        <v>39</v>
      </c>
      <c r="H43" s="18">
        <v>1208170992</v>
      </c>
      <c r="I43" s="18">
        <v>1208170992</v>
      </c>
      <c r="J43" s="16" t="s">
        <v>40</v>
      </c>
      <c r="K43" s="16" t="s">
        <v>41</v>
      </c>
      <c r="L43" s="20" t="s">
        <v>67</v>
      </c>
      <c r="M43" s="14"/>
    </row>
    <row r="44" spans="1:13" ht="75" customHeight="1">
      <c r="A44" s="14"/>
      <c r="B44" s="15">
        <v>80121503</v>
      </c>
      <c r="C44" s="16" t="s">
        <v>69</v>
      </c>
      <c r="D44" s="16" t="s">
        <v>36</v>
      </c>
      <c r="E44" s="16" t="s">
        <v>47</v>
      </c>
      <c r="F44" s="17" t="s">
        <v>38</v>
      </c>
      <c r="G44" s="16" t="s">
        <v>39</v>
      </c>
      <c r="H44" s="18">
        <v>230127808</v>
      </c>
      <c r="I44" s="18">
        <v>230127808</v>
      </c>
      <c r="J44" s="16" t="s">
        <v>40</v>
      </c>
      <c r="K44" s="16" t="s">
        <v>41</v>
      </c>
      <c r="L44" s="20" t="s">
        <v>67</v>
      </c>
      <c r="M44" s="14"/>
    </row>
    <row r="45" spans="1:13" ht="75" customHeight="1">
      <c r="A45" s="14"/>
      <c r="B45" s="15" t="s">
        <v>70</v>
      </c>
      <c r="C45" s="16" t="s">
        <v>71</v>
      </c>
      <c r="D45" s="16" t="s">
        <v>36</v>
      </c>
      <c r="E45" s="16" t="s">
        <v>54</v>
      </c>
      <c r="F45" s="17" t="s">
        <v>38</v>
      </c>
      <c r="G45" s="16" t="s">
        <v>39</v>
      </c>
      <c r="H45" s="18">
        <v>291296800</v>
      </c>
      <c r="I45" s="18">
        <v>291296800</v>
      </c>
      <c r="J45" s="16" t="s">
        <v>40</v>
      </c>
      <c r="K45" s="16" t="s">
        <v>41</v>
      </c>
      <c r="L45" s="20" t="s">
        <v>72</v>
      </c>
      <c r="M45" s="14"/>
    </row>
    <row r="46" spans="1:13" ht="75" customHeight="1">
      <c r="A46" s="14"/>
      <c r="B46" s="23">
        <v>84111600</v>
      </c>
      <c r="C46" s="16" t="s">
        <v>473</v>
      </c>
      <c r="D46" s="16" t="s">
        <v>74</v>
      </c>
      <c r="E46" s="16" t="s">
        <v>474</v>
      </c>
      <c r="F46" s="17" t="s">
        <v>475</v>
      </c>
      <c r="G46" s="16" t="s">
        <v>39</v>
      </c>
      <c r="H46" s="18">
        <v>19066340</v>
      </c>
      <c r="I46" s="18">
        <v>19066340</v>
      </c>
      <c r="J46" s="16" t="s">
        <v>40</v>
      </c>
      <c r="K46" s="16" t="s">
        <v>41</v>
      </c>
      <c r="L46" s="20" t="s">
        <v>72</v>
      </c>
      <c r="M46" s="14"/>
    </row>
    <row r="47" spans="1:13" ht="75" customHeight="1">
      <c r="A47" s="14"/>
      <c r="B47" s="15" t="s">
        <v>70</v>
      </c>
      <c r="C47" s="25" t="s">
        <v>76</v>
      </c>
      <c r="D47" s="25" t="s">
        <v>77</v>
      </c>
      <c r="E47" s="25" t="s">
        <v>78</v>
      </c>
      <c r="F47" s="17" t="s">
        <v>79</v>
      </c>
      <c r="G47" s="16" t="s">
        <v>39</v>
      </c>
      <c r="H47" s="18">
        <v>27660000</v>
      </c>
      <c r="I47" s="18">
        <v>27660000</v>
      </c>
      <c r="J47" s="16" t="s">
        <v>40</v>
      </c>
      <c r="K47" s="16" t="s">
        <v>41</v>
      </c>
      <c r="L47" s="20" t="s">
        <v>72</v>
      </c>
      <c r="M47" s="14"/>
    </row>
    <row r="48" spans="1:13" ht="75" customHeight="1">
      <c r="A48" s="14"/>
      <c r="B48" s="15" t="s">
        <v>73</v>
      </c>
      <c r="C48" s="16" t="s">
        <v>80</v>
      </c>
      <c r="D48" s="16" t="s">
        <v>81</v>
      </c>
      <c r="E48" s="16" t="s">
        <v>82</v>
      </c>
      <c r="F48" s="17" t="s">
        <v>79</v>
      </c>
      <c r="G48" s="16" t="s">
        <v>39</v>
      </c>
      <c r="H48" s="18">
        <v>30000000</v>
      </c>
      <c r="I48" s="18">
        <v>30000000</v>
      </c>
      <c r="J48" s="16" t="s">
        <v>40</v>
      </c>
      <c r="K48" s="16" t="s">
        <v>41</v>
      </c>
      <c r="L48" s="20" t="s">
        <v>72</v>
      </c>
      <c r="M48" s="14"/>
    </row>
    <row r="49" spans="1:13" ht="75" customHeight="1">
      <c r="A49" s="14"/>
      <c r="B49" s="15" t="s">
        <v>83</v>
      </c>
      <c r="C49" s="16" t="s">
        <v>476</v>
      </c>
      <c r="D49" s="16" t="s">
        <v>84</v>
      </c>
      <c r="E49" s="16" t="s">
        <v>85</v>
      </c>
      <c r="F49" s="16" t="s">
        <v>86</v>
      </c>
      <c r="G49" s="16" t="s">
        <v>39</v>
      </c>
      <c r="H49" s="18">
        <v>84039200</v>
      </c>
      <c r="I49" s="18">
        <v>84039200</v>
      </c>
      <c r="J49" s="26">
        <v>84039200</v>
      </c>
      <c r="K49" s="16" t="s">
        <v>40</v>
      </c>
      <c r="L49" s="20" t="s">
        <v>72</v>
      </c>
      <c r="M49" s="14"/>
    </row>
    <row r="50" spans="1:13" ht="75" customHeight="1">
      <c r="A50" s="14"/>
      <c r="B50" s="23" t="s">
        <v>83</v>
      </c>
      <c r="C50" s="16" t="s">
        <v>470</v>
      </c>
      <c r="D50" s="16" t="s">
        <v>463</v>
      </c>
      <c r="E50" s="16" t="s">
        <v>471</v>
      </c>
      <c r="F50" s="17" t="s">
        <v>472</v>
      </c>
      <c r="G50" s="16" t="s">
        <v>39</v>
      </c>
      <c r="H50" s="18">
        <v>40000000</v>
      </c>
      <c r="I50" s="18">
        <v>40000000</v>
      </c>
      <c r="J50" s="16" t="s">
        <v>40</v>
      </c>
      <c r="K50" s="16" t="s">
        <v>41</v>
      </c>
      <c r="L50" s="20" t="s">
        <v>72</v>
      </c>
      <c r="M50" s="14"/>
    </row>
    <row r="51" spans="1:13" ht="75" customHeight="1">
      <c r="A51" s="14"/>
      <c r="B51" s="23">
        <v>80111701</v>
      </c>
      <c r="C51" s="16" t="s">
        <v>568</v>
      </c>
      <c r="D51" s="16" t="s">
        <v>388</v>
      </c>
      <c r="E51" s="16" t="s">
        <v>499</v>
      </c>
      <c r="F51" s="17" t="s">
        <v>569</v>
      </c>
      <c r="G51" s="16" t="s">
        <v>39</v>
      </c>
      <c r="H51" s="18">
        <v>10746000</v>
      </c>
      <c r="I51" s="18">
        <v>10746000</v>
      </c>
      <c r="J51" s="16" t="s">
        <v>40</v>
      </c>
      <c r="K51" s="16" t="s">
        <v>41</v>
      </c>
      <c r="L51" s="20" t="s">
        <v>72</v>
      </c>
      <c r="M51" s="14"/>
    </row>
    <row r="52" spans="1:13" ht="75" customHeight="1">
      <c r="A52" s="14"/>
      <c r="B52" s="15" t="s">
        <v>92</v>
      </c>
      <c r="C52" s="16" t="s">
        <v>93</v>
      </c>
      <c r="D52" s="16" t="s">
        <v>94</v>
      </c>
      <c r="E52" s="16" t="s">
        <v>150</v>
      </c>
      <c r="F52" s="17" t="s">
        <v>119</v>
      </c>
      <c r="G52" s="16" t="s">
        <v>39</v>
      </c>
      <c r="H52" s="18">
        <v>34800000</v>
      </c>
      <c r="I52" s="18">
        <f aca="true" t="shared" si="0" ref="I52:I64">+H52</f>
        <v>34800000</v>
      </c>
      <c r="J52" s="16" t="s">
        <v>40</v>
      </c>
      <c r="K52" s="16" t="s">
        <v>41</v>
      </c>
      <c r="L52" s="20" t="s">
        <v>89</v>
      </c>
      <c r="M52" s="14"/>
    </row>
    <row r="53" spans="1:13" ht="75" customHeight="1">
      <c r="A53" s="14"/>
      <c r="B53" s="15" t="s">
        <v>95</v>
      </c>
      <c r="C53" s="16" t="s">
        <v>96</v>
      </c>
      <c r="D53" s="16" t="s">
        <v>91</v>
      </c>
      <c r="E53" s="16" t="s">
        <v>150</v>
      </c>
      <c r="F53" s="17" t="s">
        <v>38</v>
      </c>
      <c r="G53" s="16" t="s">
        <v>39</v>
      </c>
      <c r="H53" s="18">
        <v>119000000</v>
      </c>
      <c r="I53" s="18">
        <f t="shared" si="0"/>
        <v>119000000</v>
      </c>
      <c r="J53" s="16" t="s">
        <v>40</v>
      </c>
      <c r="K53" s="16" t="s">
        <v>41</v>
      </c>
      <c r="L53" s="20" t="s">
        <v>89</v>
      </c>
      <c r="M53" s="14"/>
    </row>
    <row r="54" spans="1:13" ht="75" customHeight="1">
      <c r="A54" s="14"/>
      <c r="B54" s="15" t="s">
        <v>97</v>
      </c>
      <c r="C54" s="16" t="s">
        <v>98</v>
      </c>
      <c r="D54" s="16" t="s">
        <v>46</v>
      </c>
      <c r="E54" s="16" t="s">
        <v>99</v>
      </c>
      <c r="F54" s="17" t="s">
        <v>38</v>
      </c>
      <c r="G54" s="16" t="s">
        <v>39</v>
      </c>
      <c r="H54" s="18">
        <v>300000000</v>
      </c>
      <c r="I54" s="18">
        <f t="shared" si="0"/>
        <v>300000000</v>
      </c>
      <c r="J54" s="16" t="s">
        <v>40</v>
      </c>
      <c r="K54" s="16" t="s">
        <v>41</v>
      </c>
      <c r="L54" s="20" t="s">
        <v>89</v>
      </c>
      <c r="M54" s="14"/>
    </row>
    <row r="55" spans="1:13" ht="75" customHeight="1">
      <c r="A55" s="14"/>
      <c r="B55" s="15" t="s">
        <v>100</v>
      </c>
      <c r="C55" s="16" t="s">
        <v>101</v>
      </c>
      <c r="D55" s="16" t="s">
        <v>46</v>
      </c>
      <c r="E55" s="16" t="s">
        <v>82</v>
      </c>
      <c r="F55" s="17" t="s">
        <v>102</v>
      </c>
      <c r="G55" s="16" t="s">
        <v>39</v>
      </c>
      <c r="H55" s="18">
        <v>1500000000</v>
      </c>
      <c r="I55" s="18">
        <f t="shared" si="0"/>
        <v>1500000000</v>
      </c>
      <c r="J55" s="16" t="s">
        <v>40</v>
      </c>
      <c r="K55" s="16" t="s">
        <v>41</v>
      </c>
      <c r="L55" s="20" t="s">
        <v>89</v>
      </c>
      <c r="M55" s="14"/>
    </row>
    <row r="56" spans="1:13" ht="75" customHeight="1">
      <c r="A56" s="14"/>
      <c r="B56" s="15" t="s">
        <v>103</v>
      </c>
      <c r="C56" s="16" t="s">
        <v>104</v>
      </c>
      <c r="D56" s="16" t="s">
        <v>105</v>
      </c>
      <c r="E56" s="16" t="s">
        <v>150</v>
      </c>
      <c r="F56" s="17" t="s">
        <v>102</v>
      </c>
      <c r="G56" s="16" t="s">
        <v>39</v>
      </c>
      <c r="H56" s="18">
        <v>88000000</v>
      </c>
      <c r="I56" s="18">
        <f t="shared" si="0"/>
        <v>88000000</v>
      </c>
      <c r="J56" s="16" t="s">
        <v>40</v>
      </c>
      <c r="K56" s="16" t="s">
        <v>41</v>
      </c>
      <c r="L56" s="20" t="s">
        <v>89</v>
      </c>
      <c r="M56" s="14"/>
    </row>
    <row r="57" spans="1:13" ht="75" customHeight="1">
      <c r="A57" s="14"/>
      <c r="B57" s="15" t="s">
        <v>106</v>
      </c>
      <c r="C57" s="16" t="s">
        <v>107</v>
      </c>
      <c r="D57" s="16" t="s">
        <v>105</v>
      </c>
      <c r="E57" s="16" t="s">
        <v>150</v>
      </c>
      <c r="F57" s="17" t="s">
        <v>38</v>
      </c>
      <c r="G57" s="16" t="s">
        <v>39</v>
      </c>
      <c r="H57" s="18">
        <v>1120000000</v>
      </c>
      <c r="I57" s="18">
        <f t="shared" si="0"/>
        <v>1120000000</v>
      </c>
      <c r="J57" s="16" t="s">
        <v>40</v>
      </c>
      <c r="K57" s="16" t="s">
        <v>41</v>
      </c>
      <c r="L57" s="20" t="s">
        <v>89</v>
      </c>
      <c r="M57" s="14"/>
    </row>
    <row r="58" spans="1:13" ht="75" customHeight="1">
      <c r="A58" s="14"/>
      <c r="B58" s="15" t="s">
        <v>108</v>
      </c>
      <c r="C58" s="16" t="s">
        <v>109</v>
      </c>
      <c r="D58" s="16" t="s">
        <v>36</v>
      </c>
      <c r="E58" s="16" t="s">
        <v>47</v>
      </c>
      <c r="F58" s="17" t="s">
        <v>38</v>
      </c>
      <c r="G58" s="16" t="s">
        <v>39</v>
      </c>
      <c r="H58" s="18">
        <v>3242697943</v>
      </c>
      <c r="I58" s="18">
        <f t="shared" si="0"/>
        <v>3242697943</v>
      </c>
      <c r="J58" s="16" t="s">
        <v>110</v>
      </c>
      <c r="K58" s="16" t="s">
        <v>111</v>
      </c>
      <c r="L58" s="20" t="s">
        <v>89</v>
      </c>
      <c r="M58" s="14"/>
    </row>
    <row r="59" spans="1:13" ht="75" customHeight="1">
      <c r="A59" s="14"/>
      <c r="B59" s="15" t="s">
        <v>112</v>
      </c>
      <c r="C59" s="16" t="s">
        <v>113</v>
      </c>
      <c r="D59" s="16" t="s">
        <v>36</v>
      </c>
      <c r="E59" s="16" t="s">
        <v>47</v>
      </c>
      <c r="F59" s="17" t="s">
        <v>38</v>
      </c>
      <c r="G59" s="16" t="s">
        <v>39</v>
      </c>
      <c r="H59" s="18">
        <v>1150863107</v>
      </c>
      <c r="I59" s="18">
        <f t="shared" si="0"/>
        <v>1150863107</v>
      </c>
      <c r="J59" s="16" t="s">
        <v>110</v>
      </c>
      <c r="K59" s="16" t="s">
        <v>111</v>
      </c>
      <c r="L59" s="20" t="s">
        <v>89</v>
      </c>
      <c r="M59" s="14"/>
    </row>
    <row r="60" spans="1:13" ht="75" customHeight="1">
      <c r="A60" s="14"/>
      <c r="B60" s="15" t="s">
        <v>114</v>
      </c>
      <c r="C60" s="16" t="s">
        <v>115</v>
      </c>
      <c r="D60" s="16" t="s">
        <v>36</v>
      </c>
      <c r="E60" s="16" t="s">
        <v>56</v>
      </c>
      <c r="F60" s="17" t="s">
        <v>38</v>
      </c>
      <c r="G60" s="16" t="s">
        <v>39</v>
      </c>
      <c r="H60" s="18">
        <v>15682428480</v>
      </c>
      <c r="I60" s="18">
        <f t="shared" si="0"/>
        <v>15682428480</v>
      </c>
      <c r="J60" s="16" t="s">
        <v>116</v>
      </c>
      <c r="K60" s="16" t="s">
        <v>111</v>
      </c>
      <c r="L60" s="20" t="s">
        <v>89</v>
      </c>
      <c r="M60" s="14"/>
    </row>
    <row r="61" spans="1:13" ht="75" customHeight="1">
      <c r="A61" s="14"/>
      <c r="B61" s="15" t="s">
        <v>117</v>
      </c>
      <c r="C61" s="16" t="s">
        <v>118</v>
      </c>
      <c r="D61" s="16" t="s">
        <v>36</v>
      </c>
      <c r="E61" s="16" t="s">
        <v>56</v>
      </c>
      <c r="F61" s="16" t="s">
        <v>119</v>
      </c>
      <c r="G61" s="16" t="s">
        <v>39</v>
      </c>
      <c r="H61" s="18">
        <v>2075665021</v>
      </c>
      <c r="I61" s="18">
        <f t="shared" si="0"/>
        <v>2075665021</v>
      </c>
      <c r="J61" s="16" t="s">
        <v>116</v>
      </c>
      <c r="K61" s="16" t="s">
        <v>111</v>
      </c>
      <c r="L61" s="20" t="s">
        <v>89</v>
      </c>
      <c r="M61" s="14"/>
    </row>
    <row r="62" spans="1:13" ht="75" customHeight="1">
      <c r="A62" s="14"/>
      <c r="B62" s="15">
        <v>80111701</v>
      </c>
      <c r="C62" s="16" t="s">
        <v>120</v>
      </c>
      <c r="D62" s="16" t="s">
        <v>91</v>
      </c>
      <c r="E62" s="16" t="s">
        <v>121</v>
      </c>
      <c r="F62" s="17" t="s">
        <v>38</v>
      </c>
      <c r="G62" s="16" t="s">
        <v>39</v>
      </c>
      <c r="H62" s="18">
        <v>265265077</v>
      </c>
      <c r="I62" s="18">
        <v>265265077</v>
      </c>
      <c r="J62" s="16" t="s">
        <v>40</v>
      </c>
      <c r="K62" s="16" t="s">
        <v>41</v>
      </c>
      <c r="L62" s="20" t="s">
        <v>89</v>
      </c>
      <c r="M62" s="14"/>
    </row>
    <row r="63" spans="1:13" ht="75" customHeight="1">
      <c r="A63" s="14"/>
      <c r="B63" s="15" t="s">
        <v>112</v>
      </c>
      <c r="C63" s="16" t="s">
        <v>122</v>
      </c>
      <c r="D63" s="16" t="s">
        <v>36</v>
      </c>
      <c r="E63" s="16" t="s">
        <v>56</v>
      </c>
      <c r="F63" s="16" t="s">
        <v>119</v>
      </c>
      <c r="G63" s="16" t="s">
        <v>39</v>
      </c>
      <c r="H63" s="18">
        <v>1420235852</v>
      </c>
      <c r="I63" s="18">
        <f t="shared" si="0"/>
        <v>1420235852</v>
      </c>
      <c r="J63" s="16" t="s">
        <v>116</v>
      </c>
      <c r="K63" s="16" t="s">
        <v>111</v>
      </c>
      <c r="L63" s="20" t="s">
        <v>89</v>
      </c>
      <c r="M63" s="14"/>
    </row>
    <row r="64" spans="1:13" ht="75" customHeight="1">
      <c r="A64" s="14"/>
      <c r="B64" s="15" t="s">
        <v>123</v>
      </c>
      <c r="C64" s="16" t="s">
        <v>124</v>
      </c>
      <c r="D64" s="16" t="s">
        <v>36</v>
      </c>
      <c r="E64" s="16" t="s">
        <v>56</v>
      </c>
      <c r="F64" s="17" t="s">
        <v>38</v>
      </c>
      <c r="G64" s="16" t="s">
        <v>39</v>
      </c>
      <c r="H64" s="18">
        <v>444568620</v>
      </c>
      <c r="I64" s="18">
        <f t="shared" si="0"/>
        <v>444568620</v>
      </c>
      <c r="J64" s="16" t="s">
        <v>116</v>
      </c>
      <c r="K64" s="16" t="s">
        <v>111</v>
      </c>
      <c r="L64" s="20" t="s">
        <v>89</v>
      </c>
      <c r="M64" s="14"/>
    </row>
    <row r="65" spans="1:13" ht="75" customHeight="1">
      <c r="A65" s="14"/>
      <c r="B65" s="15" t="s">
        <v>125</v>
      </c>
      <c r="C65" s="16" t="s">
        <v>126</v>
      </c>
      <c r="D65" s="16" t="s">
        <v>616</v>
      </c>
      <c r="E65" s="16" t="s">
        <v>82</v>
      </c>
      <c r="F65" s="17" t="s">
        <v>615</v>
      </c>
      <c r="G65" s="16" t="s">
        <v>39</v>
      </c>
      <c r="H65" s="18">
        <v>1382448516</v>
      </c>
      <c r="I65" s="18">
        <v>1382448516</v>
      </c>
      <c r="J65" s="16" t="s">
        <v>40</v>
      </c>
      <c r="K65" s="16" t="s">
        <v>41</v>
      </c>
      <c r="L65" s="20" t="s">
        <v>129</v>
      </c>
      <c r="M65" s="14"/>
    </row>
    <row r="66" spans="1:16" ht="75" customHeight="1">
      <c r="A66" s="14"/>
      <c r="B66" s="15" t="s">
        <v>60</v>
      </c>
      <c r="C66" s="16" t="s">
        <v>130</v>
      </c>
      <c r="D66" s="16" t="s">
        <v>62</v>
      </c>
      <c r="E66" s="16" t="s">
        <v>63</v>
      </c>
      <c r="F66" s="17" t="s">
        <v>38</v>
      </c>
      <c r="G66" s="16" t="s">
        <v>39</v>
      </c>
      <c r="H66" s="18">
        <v>1190000000</v>
      </c>
      <c r="I66" s="18">
        <f>+H66</f>
        <v>1190000000</v>
      </c>
      <c r="J66" s="16" t="s">
        <v>40</v>
      </c>
      <c r="K66" s="16" t="s">
        <v>41</v>
      </c>
      <c r="L66" s="20" t="s">
        <v>129</v>
      </c>
      <c r="M66" s="14"/>
      <c r="N66" s="56"/>
      <c r="P66" s="57"/>
    </row>
    <row r="67" spans="1:13" ht="75" customHeight="1">
      <c r="A67" s="14"/>
      <c r="B67" s="15" t="s">
        <v>131</v>
      </c>
      <c r="C67" s="16" t="s">
        <v>132</v>
      </c>
      <c r="D67" s="16" t="s">
        <v>46</v>
      </c>
      <c r="E67" s="16" t="s">
        <v>78</v>
      </c>
      <c r="F67" s="17" t="s">
        <v>133</v>
      </c>
      <c r="G67" s="16" t="s">
        <v>39</v>
      </c>
      <c r="H67" s="18">
        <v>1110000000</v>
      </c>
      <c r="I67" s="18">
        <v>1110000000</v>
      </c>
      <c r="J67" s="16" t="s">
        <v>40</v>
      </c>
      <c r="K67" s="16" t="s">
        <v>41</v>
      </c>
      <c r="L67" s="20" t="s">
        <v>129</v>
      </c>
      <c r="M67" s="14"/>
    </row>
    <row r="68" spans="1:13" ht="75" customHeight="1">
      <c r="A68" s="14"/>
      <c r="B68" s="15" t="s">
        <v>134</v>
      </c>
      <c r="C68" s="16" t="s">
        <v>135</v>
      </c>
      <c r="D68" s="16" t="s">
        <v>105</v>
      </c>
      <c r="E68" s="16" t="s">
        <v>99</v>
      </c>
      <c r="F68" s="17" t="s">
        <v>136</v>
      </c>
      <c r="G68" s="16" t="s">
        <v>39</v>
      </c>
      <c r="H68" s="18">
        <v>480000000</v>
      </c>
      <c r="I68" s="18">
        <v>480000000</v>
      </c>
      <c r="J68" s="16" t="s">
        <v>40</v>
      </c>
      <c r="K68" s="16" t="s">
        <v>41</v>
      </c>
      <c r="L68" s="20" t="s">
        <v>129</v>
      </c>
      <c r="M68" s="14"/>
    </row>
    <row r="69" spans="1:13" ht="75" customHeight="1">
      <c r="A69" s="14"/>
      <c r="B69" s="15">
        <v>80111700</v>
      </c>
      <c r="C69" s="16" t="s">
        <v>137</v>
      </c>
      <c r="D69" s="16" t="s">
        <v>46</v>
      </c>
      <c r="E69" s="16" t="s">
        <v>138</v>
      </c>
      <c r="F69" s="17" t="s">
        <v>38</v>
      </c>
      <c r="G69" s="16" t="s">
        <v>39</v>
      </c>
      <c r="H69" s="18">
        <v>100000000</v>
      </c>
      <c r="I69" s="18">
        <v>100000000</v>
      </c>
      <c r="J69" s="16" t="s">
        <v>40</v>
      </c>
      <c r="K69" s="16" t="s">
        <v>41</v>
      </c>
      <c r="L69" s="20" t="s">
        <v>129</v>
      </c>
      <c r="M69" s="14"/>
    </row>
    <row r="70" spans="1:13" ht="75" customHeight="1">
      <c r="A70" s="14"/>
      <c r="B70" s="15">
        <v>80111700</v>
      </c>
      <c r="C70" s="16" t="s">
        <v>139</v>
      </c>
      <c r="D70" s="16" t="s">
        <v>88</v>
      </c>
      <c r="E70" s="16" t="s">
        <v>56</v>
      </c>
      <c r="F70" s="17" t="s">
        <v>38</v>
      </c>
      <c r="G70" s="16" t="s">
        <v>39</v>
      </c>
      <c r="H70" s="18">
        <v>907000000</v>
      </c>
      <c r="I70" s="18">
        <v>907000000</v>
      </c>
      <c r="J70" s="16" t="s">
        <v>40</v>
      </c>
      <c r="K70" s="16" t="s">
        <v>41</v>
      </c>
      <c r="L70" s="20" t="s">
        <v>140</v>
      </c>
      <c r="M70" s="14"/>
    </row>
    <row r="71" spans="1:13" ht="75" customHeight="1">
      <c r="A71" s="14"/>
      <c r="B71" s="15" t="s">
        <v>134</v>
      </c>
      <c r="C71" s="16" t="s">
        <v>141</v>
      </c>
      <c r="D71" s="16" t="s">
        <v>463</v>
      </c>
      <c r="E71" s="16" t="s">
        <v>75</v>
      </c>
      <c r="F71" s="17" t="s">
        <v>136</v>
      </c>
      <c r="G71" s="16" t="s">
        <v>39</v>
      </c>
      <c r="H71" s="18">
        <v>100000000</v>
      </c>
      <c r="I71" s="18">
        <v>100000000</v>
      </c>
      <c r="J71" s="16" t="s">
        <v>40</v>
      </c>
      <c r="K71" s="16" t="s">
        <v>41</v>
      </c>
      <c r="L71" s="20" t="s">
        <v>142</v>
      </c>
      <c r="M71" s="14"/>
    </row>
    <row r="72" spans="1:13" ht="75" customHeight="1">
      <c r="A72" s="14"/>
      <c r="B72" s="15" t="s">
        <v>134</v>
      </c>
      <c r="C72" s="16" t="s">
        <v>467</v>
      </c>
      <c r="D72" s="16" t="s">
        <v>74</v>
      </c>
      <c r="E72" s="16" t="s">
        <v>75</v>
      </c>
      <c r="F72" s="17" t="s">
        <v>136</v>
      </c>
      <c r="G72" s="16" t="s">
        <v>39</v>
      </c>
      <c r="H72" s="18">
        <v>100000000</v>
      </c>
      <c r="I72" s="18">
        <v>100000000</v>
      </c>
      <c r="J72" s="16" t="s">
        <v>40</v>
      </c>
      <c r="K72" s="16" t="s">
        <v>41</v>
      </c>
      <c r="L72" s="20" t="s">
        <v>142</v>
      </c>
      <c r="M72" s="14"/>
    </row>
    <row r="73" spans="1:13" ht="75" customHeight="1">
      <c r="A73" s="14"/>
      <c r="B73" s="15">
        <v>80101600</v>
      </c>
      <c r="C73" s="16" t="s">
        <v>143</v>
      </c>
      <c r="D73" s="16" t="s">
        <v>36</v>
      </c>
      <c r="E73" s="16" t="s">
        <v>56</v>
      </c>
      <c r="F73" s="17" t="s">
        <v>38</v>
      </c>
      <c r="G73" s="16" t="s">
        <v>39</v>
      </c>
      <c r="H73" s="18">
        <v>1059000000</v>
      </c>
      <c r="I73" s="18">
        <f>+H73</f>
        <v>1059000000</v>
      </c>
      <c r="J73" s="16" t="s">
        <v>40</v>
      </c>
      <c r="K73" s="16" t="s">
        <v>41</v>
      </c>
      <c r="L73" s="20" t="s">
        <v>142</v>
      </c>
      <c r="M73" s="14"/>
    </row>
    <row r="74" spans="1:13" ht="75" customHeight="1">
      <c r="A74" s="14"/>
      <c r="B74" s="15" t="s">
        <v>134</v>
      </c>
      <c r="C74" s="16" t="s">
        <v>144</v>
      </c>
      <c r="D74" s="16" t="s">
        <v>74</v>
      </c>
      <c r="E74" s="16" t="s">
        <v>75</v>
      </c>
      <c r="F74" s="17" t="s">
        <v>136</v>
      </c>
      <c r="G74" s="16" t="s">
        <v>39</v>
      </c>
      <c r="H74" s="18">
        <v>50000000</v>
      </c>
      <c r="I74" s="18">
        <f>+H74</f>
        <v>50000000</v>
      </c>
      <c r="J74" s="16" t="s">
        <v>40</v>
      </c>
      <c r="K74" s="16" t="s">
        <v>41</v>
      </c>
      <c r="L74" s="20" t="s">
        <v>142</v>
      </c>
      <c r="M74" s="14"/>
    </row>
    <row r="75" spans="1:13" ht="75" customHeight="1">
      <c r="A75" s="14"/>
      <c r="B75" s="15" t="s">
        <v>145</v>
      </c>
      <c r="C75" s="16" t="s">
        <v>146</v>
      </c>
      <c r="D75" s="16" t="s">
        <v>36</v>
      </c>
      <c r="E75" s="16" t="s">
        <v>56</v>
      </c>
      <c r="F75" s="17" t="s">
        <v>38</v>
      </c>
      <c r="G75" s="16" t="s">
        <v>39</v>
      </c>
      <c r="H75" s="18">
        <v>4496273403</v>
      </c>
      <c r="I75" s="18">
        <v>4496273403</v>
      </c>
      <c r="J75" s="16" t="s">
        <v>40</v>
      </c>
      <c r="K75" s="16" t="s">
        <v>41</v>
      </c>
      <c r="L75" s="20" t="s">
        <v>147</v>
      </c>
      <c r="M75" s="14"/>
    </row>
    <row r="76" spans="1:13" ht="75" customHeight="1">
      <c r="A76" s="14"/>
      <c r="B76" s="15" t="s">
        <v>148</v>
      </c>
      <c r="C76" s="16" t="s">
        <v>149</v>
      </c>
      <c r="D76" s="16" t="s">
        <v>62</v>
      </c>
      <c r="E76" s="16" t="s">
        <v>150</v>
      </c>
      <c r="F76" s="17" t="s">
        <v>38</v>
      </c>
      <c r="G76" s="16" t="s">
        <v>39</v>
      </c>
      <c r="H76" s="18">
        <v>1285000000</v>
      </c>
      <c r="I76" s="18">
        <v>1285000000</v>
      </c>
      <c r="J76" s="16" t="s">
        <v>40</v>
      </c>
      <c r="K76" s="16" t="s">
        <v>41</v>
      </c>
      <c r="L76" s="20" t="s">
        <v>147</v>
      </c>
      <c r="M76" s="14"/>
    </row>
    <row r="77" spans="1:13" ht="75" customHeight="1">
      <c r="A77" s="14"/>
      <c r="B77" s="15">
        <v>93131500</v>
      </c>
      <c r="C77" s="16" t="s">
        <v>151</v>
      </c>
      <c r="D77" s="16" t="s">
        <v>53</v>
      </c>
      <c r="E77" s="16" t="s">
        <v>54</v>
      </c>
      <c r="F77" s="17" t="s">
        <v>38</v>
      </c>
      <c r="G77" s="16" t="s">
        <v>39</v>
      </c>
      <c r="H77" s="18">
        <v>1523409003</v>
      </c>
      <c r="I77" s="18">
        <v>1523409003</v>
      </c>
      <c r="J77" s="16" t="s">
        <v>40</v>
      </c>
      <c r="K77" s="16" t="s">
        <v>41</v>
      </c>
      <c r="L77" s="20" t="s">
        <v>147</v>
      </c>
      <c r="M77" s="14"/>
    </row>
    <row r="78" spans="1:13" ht="75" customHeight="1">
      <c r="A78" s="14"/>
      <c r="B78" s="15" t="s">
        <v>152</v>
      </c>
      <c r="C78" s="16" t="s">
        <v>153</v>
      </c>
      <c r="D78" s="16" t="s">
        <v>94</v>
      </c>
      <c r="E78" s="16" t="s">
        <v>78</v>
      </c>
      <c r="F78" s="16" t="s">
        <v>154</v>
      </c>
      <c r="G78" s="16" t="s">
        <v>39</v>
      </c>
      <c r="H78" s="18">
        <v>960000000</v>
      </c>
      <c r="I78" s="18">
        <v>960000000</v>
      </c>
      <c r="J78" s="16" t="s">
        <v>40</v>
      </c>
      <c r="K78" s="16" t="s">
        <v>41</v>
      </c>
      <c r="L78" s="20" t="s">
        <v>147</v>
      </c>
      <c r="M78" s="14"/>
    </row>
    <row r="79" spans="1:13" ht="75" customHeight="1">
      <c r="A79" s="14"/>
      <c r="B79" s="15" t="s">
        <v>155</v>
      </c>
      <c r="C79" s="16" t="s">
        <v>156</v>
      </c>
      <c r="D79" s="16" t="s">
        <v>105</v>
      </c>
      <c r="E79" s="16" t="s">
        <v>63</v>
      </c>
      <c r="F79" s="16" t="s">
        <v>154</v>
      </c>
      <c r="G79" s="16" t="s">
        <v>39</v>
      </c>
      <c r="H79" s="18">
        <v>70072992</v>
      </c>
      <c r="I79" s="18">
        <v>70072992</v>
      </c>
      <c r="J79" s="16" t="s">
        <v>40</v>
      </c>
      <c r="K79" s="16" t="s">
        <v>41</v>
      </c>
      <c r="L79" s="20" t="s">
        <v>147</v>
      </c>
      <c r="M79" s="14"/>
    </row>
    <row r="80" spans="1:13" ht="75" customHeight="1">
      <c r="A80" s="14"/>
      <c r="B80" s="15">
        <v>60106504</v>
      </c>
      <c r="C80" s="16" t="s">
        <v>157</v>
      </c>
      <c r="D80" s="16" t="s">
        <v>53</v>
      </c>
      <c r="E80" s="16" t="s">
        <v>54</v>
      </c>
      <c r="F80" s="17" t="s">
        <v>38</v>
      </c>
      <c r="G80" s="16" t="s">
        <v>39</v>
      </c>
      <c r="H80" s="18">
        <v>1000000000</v>
      </c>
      <c r="I80" s="18">
        <v>1000000000</v>
      </c>
      <c r="J80" s="16" t="s">
        <v>40</v>
      </c>
      <c r="K80" s="16" t="s">
        <v>41</v>
      </c>
      <c r="L80" s="20" t="s">
        <v>147</v>
      </c>
      <c r="M80" s="14"/>
    </row>
    <row r="81" spans="1:13" ht="75" customHeight="1">
      <c r="A81" s="14"/>
      <c r="B81" s="15">
        <v>93141500</v>
      </c>
      <c r="C81" s="16" t="s">
        <v>158</v>
      </c>
      <c r="D81" s="16" t="s">
        <v>36</v>
      </c>
      <c r="E81" s="16" t="s">
        <v>56</v>
      </c>
      <c r="F81" s="17" t="s">
        <v>102</v>
      </c>
      <c r="G81" s="16" t="s">
        <v>39</v>
      </c>
      <c r="H81" s="18">
        <v>8000000000</v>
      </c>
      <c r="I81" s="18">
        <v>8000000000</v>
      </c>
      <c r="J81" s="16" t="s">
        <v>40</v>
      </c>
      <c r="K81" s="16" t="s">
        <v>41</v>
      </c>
      <c r="L81" s="20" t="s">
        <v>597</v>
      </c>
      <c r="M81" s="14"/>
    </row>
    <row r="82" spans="1:13" ht="75" customHeight="1">
      <c r="A82" s="14"/>
      <c r="B82" s="15">
        <v>93141500</v>
      </c>
      <c r="C82" s="16" t="s">
        <v>159</v>
      </c>
      <c r="D82" s="16" t="s">
        <v>36</v>
      </c>
      <c r="E82" s="16" t="s">
        <v>56</v>
      </c>
      <c r="F82" s="17" t="s">
        <v>102</v>
      </c>
      <c r="G82" s="16" t="s">
        <v>39</v>
      </c>
      <c r="H82" s="18">
        <v>1200000000</v>
      </c>
      <c r="I82" s="18">
        <v>1200000000</v>
      </c>
      <c r="J82" s="16" t="s">
        <v>40</v>
      </c>
      <c r="K82" s="16" t="s">
        <v>41</v>
      </c>
      <c r="L82" s="20" t="s">
        <v>597</v>
      </c>
      <c r="M82" s="14"/>
    </row>
    <row r="83" spans="1:13" ht="75" customHeight="1">
      <c r="A83" s="14"/>
      <c r="B83" s="15">
        <v>93131600</v>
      </c>
      <c r="C83" s="16" t="s">
        <v>160</v>
      </c>
      <c r="D83" s="16" t="s">
        <v>36</v>
      </c>
      <c r="E83" s="16" t="s">
        <v>56</v>
      </c>
      <c r="F83" s="17" t="s">
        <v>102</v>
      </c>
      <c r="G83" s="16" t="s">
        <v>39</v>
      </c>
      <c r="H83" s="18">
        <v>15250000000</v>
      </c>
      <c r="I83" s="18">
        <v>15250000000</v>
      </c>
      <c r="J83" s="16" t="s">
        <v>40</v>
      </c>
      <c r="K83" s="16" t="s">
        <v>41</v>
      </c>
      <c r="L83" s="20" t="s">
        <v>597</v>
      </c>
      <c r="M83" s="14"/>
    </row>
    <row r="84" spans="1:13" ht="141.75" customHeight="1">
      <c r="A84" s="14"/>
      <c r="B84" s="15">
        <v>84121501</v>
      </c>
      <c r="C84" s="16" t="s">
        <v>596</v>
      </c>
      <c r="D84" s="16" t="s">
        <v>481</v>
      </c>
      <c r="E84" s="16" t="s">
        <v>420</v>
      </c>
      <c r="F84" s="17" t="s">
        <v>38</v>
      </c>
      <c r="G84" s="16" t="s">
        <v>39</v>
      </c>
      <c r="H84" s="18">
        <v>500000000</v>
      </c>
      <c r="I84" s="18">
        <v>500000000</v>
      </c>
      <c r="J84" s="16" t="s">
        <v>40</v>
      </c>
      <c r="K84" s="16" t="s">
        <v>41</v>
      </c>
      <c r="L84" s="20" t="s">
        <v>597</v>
      </c>
      <c r="M84" s="14"/>
    </row>
    <row r="85" spans="1:13" ht="75" customHeight="1">
      <c r="A85" s="14"/>
      <c r="B85" s="15" t="s">
        <v>161</v>
      </c>
      <c r="C85" s="16" t="s">
        <v>162</v>
      </c>
      <c r="D85" s="16" t="s">
        <v>46</v>
      </c>
      <c r="E85" s="16" t="s">
        <v>138</v>
      </c>
      <c r="F85" s="17" t="s">
        <v>163</v>
      </c>
      <c r="G85" s="16" t="s">
        <v>39</v>
      </c>
      <c r="H85" s="18">
        <v>1500000000</v>
      </c>
      <c r="I85" s="18">
        <v>1500000000</v>
      </c>
      <c r="J85" s="16" t="s">
        <v>40</v>
      </c>
      <c r="K85" s="16" t="s">
        <v>41</v>
      </c>
      <c r="L85" s="20" t="s">
        <v>164</v>
      </c>
      <c r="M85" s="14"/>
    </row>
    <row r="86" spans="1:13" ht="75" customHeight="1">
      <c r="A86" s="14"/>
      <c r="B86" s="15" t="s">
        <v>103</v>
      </c>
      <c r="C86" s="16" t="s">
        <v>502</v>
      </c>
      <c r="D86" s="16" t="s">
        <v>388</v>
      </c>
      <c r="E86" s="16" t="s">
        <v>503</v>
      </c>
      <c r="F86" s="17" t="s">
        <v>504</v>
      </c>
      <c r="G86" s="16" t="s">
        <v>39</v>
      </c>
      <c r="H86" s="18">
        <v>150000000</v>
      </c>
      <c r="I86" s="18">
        <v>150000000</v>
      </c>
      <c r="J86" s="16" t="s">
        <v>40</v>
      </c>
      <c r="K86" s="16" t="s">
        <v>41</v>
      </c>
      <c r="L86" s="20" t="s">
        <v>505</v>
      </c>
      <c r="M86" s="14"/>
    </row>
    <row r="87" spans="1:13" ht="75" customHeight="1">
      <c r="A87" s="14"/>
      <c r="B87" s="15" t="s">
        <v>90</v>
      </c>
      <c r="C87" s="16" t="s">
        <v>506</v>
      </c>
      <c r="D87" s="16" t="s">
        <v>388</v>
      </c>
      <c r="E87" s="16" t="s">
        <v>150</v>
      </c>
      <c r="F87" s="17" t="s">
        <v>507</v>
      </c>
      <c r="G87" s="16" t="s">
        <v>39</v>
      </c>
      <c r="H87" s="18">
        <v>10000000</v>
      </c>
      <c r="I87" s="18">
        <v>10000000</v>
      </c>
      <c r="J87" s="16" t="s">
        <v>40</v>
      </c>
      <c r="K87" s="16" t="s">
        <v>41</v>
      </c>
      <c r="L87" s="20" t="s">
        <v>505</v>
      </c>
      <c r="M87" s="14"/>
    </row>
    <row r="88" spans="1:13" ht="75" customHeight="1">
      <c r="A88" s="14"/>
      <c r="B88" s="15" t="s">
        <v>103</v>
      </c>
      <c r="C88" s="16" t="s">
        <v>508</v>
      </c>
      <c r="D88" s="16" t="s">
        <v>388</v>
      </c>
      <c r="E88" s="16" t="s">
        <v>150</v>
      </c>
      <c r="F88" s="17" t="s">
        <v>504</v>
      </c>
      <c r="G88" s="16" t="s">
        <v>445</v>
      </c>
      <c r="H88" s="18">
        <v>540000000</v>
      </c>
      <c r="I88" s="18">
        <v>540000000</v>
      </c>
      <c r="J88" s="16" t="s">
        <v>40</v>
      </c>
      <c r="K88" s="16" t="s">
        <v>41</v>
      </c>
      <c r="L88" s="20" t="s">
        <v>505</v>
      </c>
      <c r="M88" s="14"/>
    </row>
    <row r="89" spans="1:13" ht="75" customHeight="1">
      <c r="A89" s="14"/>
      <c r="B89" s="15" t="s">
        <v>112</v>
      </c>
      <c r="C89" s="16" t="s">
        <v>509</v>
      </c>
      <c r="D89" s="16" t="s">
        <v>510</v>
      </c>
      <c r="E89" s="16" t="s">
        <v>511</v>
      </c>
      <c r="F89" s="17" t="s">
        <v>163</v>
      </c>
      <c r="G89" s="16" t="s">
        <v>39</v>
      </c>
      <c r="H89" s="18">
        <v>21000000</v>
      </c>
      <c r="I89" s="18">
        <v>21000000</v>
      </c>
      <c r="J89" s="16" t="s">
        <v>110</v>
      </c>
      <c r="K89" s="16" t="s">
        <v>512</v>
      </c>
      <c r="L89" s="20" t="s">
        <v>505</v>
      </c>
      <c r="M89" s="14"/>
    </row>
    <row r="90" spans="1:13" ht="75" customHeight="1">
      <c r="A90" s="14"/>
      <c r="B90" s="15" t="s">
        <v>112</v>
      </c>
      <c r="C90" s="16" t="s">
        <v>513</v>
      </c>
      <c r="D90" s="16" t="s">
        <v>510</v>
      </c>
      <c r="E90" s="16" t="s">
        <v>511</v>
      </c>
      <c r="F90" s="17" t="s">
        <v>163</v>
      </c>
      <c r="G90" s="16" t="s">
        <v>39</v>
      </c>
      <c r="H90" s="18">
        <v>115000000</v>
      </c>
      <c r="I90" s="18">
        <v>115000000</v>
      </c>
      <c r="J90" s="16" t="s">
        <v>110</v>
      </c>
      <c r="K90" s="16" t="s">
        <v>512</v>
      </c>
      <c r="L90" s="20" t="s">
        <v>505</v>
      </c>
      <c r="M90" s="14"/>
    </row>
    <row r="91" spans="1:13" ht="75" customHeight="1">
      <c r="A91" s="14"/>
      <c r="B91" s="15">
        <v>78111800</v>
      </c>
      <c r="C91" s="16" t="s">
        <v>166</v>
      </c>
      <c r="D91" s="16" t="s">
        <v>36</v>
      </c>
      <c r="E91" s="16" t="s">
        <v>56</v>
      </c>
      <c r="F91" s="17" t="s">
        <v>102</v>
      </c>
      <c r="G91" s="16" t="s">
        <v>39</v>
      </c>
      <c r="H91" s="18">
        <v>550000000</v>
      </c>
      <c r="I91" s="18">
        <v>550000000</v>
      </c>
      <c r="J91" s="16" t="s">
        <v>40</v>
      </c>
      <c r="K91" s="16" t="s">
        <v>41</v>
      </c>
      <c r="L91" s="20" t="s">
        <v>597</v>
      </c>
      <c r="M91" s="14"/>
    </row>
    <row r="92" spans="1:13" ht="75" customHeight="1">
      <c r="A92" s="14"/>
      <c r="B92" s="27" t="s">
        <v>167</v>
      </c>
      <c r="C92" s="16" t="s">
        <v>168</v>
      </c>
      <c r="D92" s="17" t="s">
        <v>36</v>
      </c>
      <c r="E92" s="17" t="s">
        <v>56</v>
      </c>
      <c r="F92" s="17" t="s">
        <v>38</v>
      </c>
      <c r="G92" s="16" t="s">
        <v>39</v>
      </c>
      <c r="H92" s="28">
        <v>57976800</v>
      </c>
      <c r="I92" s="18">
        <f aca="true" t="shared" si="1" ref="I92:I113">+H92</f>
        <v>57976800</v>
      </c>
      <c r="J92" s="16" t="s">
        <v>40</v>
      </c>
      <c r="K92" s="16" t="s">
        <v>41</v>
      </c>
      <c r="L92" s="20" t="s">
        <v>169</v>
      </c>
      <c r="M92" s="14"/>
    </row>
    <row r="93" spans="1:13" ht="75" customHeight="1">
      <c r="A93" s="14"/>
      <c r="B93" s="27" t="s">
        <v>51</v>
      </c>
      <c r="C93" s="16" t="s">
        <v>170</v>
      </c>
      <c r="D93" s="17" t="s">
        <v>36</v>
      </c>
      <c r="E93" s="17" t="s">
        <v>56</v>
      </c>
      <c r="F93" s="17" t="s">
        <v>38</v>
      </c>
      <c r="G93" s="16" t="s">
        <v>39</v>
      </c>
      <c r="H93" s="18">
        <v>2642799600</v>
      </c>
      <c r="I93" s="18">
        <f t="shared" si="1"/>
        <v>2642799600</v>
      </c>
      <c r="J93" s="16" t="s">
        <v>40</v>
      </c>
      <c r="K93" s="16" t="s">
        <v>41</v>
      </c>
      <c r="L93" s="20" t="s">
        <v>169</v>
      </c>
      <c r="M93" s="14"/>
    </row>
    <row r="94" spans="1:13" ht="75" customHeight="1">
      <c r="A94" s="14"/>
      <c r="B94" s="27" t="s">
        <v>51</v>
      </c>
      <c r="C94" s="16" t="s">
        <v>171</v>
      </c>
      <c r="D94" s="17" t="s">
        <v>36</v>
      </c>
      <c r="E94" s="17" t="s">
        <v>56</v>
      </c>
      <c r="F94" s="17" t="s">
        <v>38</v>
      </c>
      <c r="G94" s="16" t="s">
        <v>39</v>
      </c>
      <c r="H94" s="18">
        <v>426258000</v>
      </c>
      <c r="I94" s="18">
        <f t="shared" si="1"/>
        <v>426258000</v>
      </c>
      <c r="J94" s="16" t="s">
        <v>40</v>
      </c>
      <c r="K94" s="16" t="s">
        <v>41</v>
      </c>
      <c r="L94" s="20" t="s">
        <v>169</v>
      </c>
      <c r="M94" s="14"/>
    </row>
    <row r="95" spans="1:13" ht="75" customHeight="1">
      <c r="A95" s="14"/>
      <c r="B95" s="27" t="s">
        <v>172</v>
      </c>
      <c r="C95" s="16" t="s">
        <v>173</v>
      </c>
      <c r="D95" s="17" t="s">
        <v>36</v>
      </c>
      <c r="E95" s="17" t="s">
        <v>56</v>
      </c>
      <c r="F95" s="17" t="s">
        <v>38</v>
      </c>
      <c r="G95" s="16" t="s">
        <v>39</v>
      </c>
      <c r="H95" s="18">
        <v>39698400</v>
      </c>
      <c r="I95" s="18">
        <f t="shared" si="1"/>
        <v>39698400</v>
      </c>
      <c r="J95" s="16" t="s">
        <v>40</v>
      </c>
      <c r="K95" s="16" t="s">
        <v>41</v>
      </c>
      <c r="L95" s="20" t="s">
        <v>169</v>
      </c>
      <c r="M95" s="14"/>
    </row>
    <row r="96" spans="1:13" ht="75" customHeight="1">
      <c r="A96" s="14"/>
      <c r="B96" s="27" t="s">
        <v>145</v>
      </c>
      <c r="C96" s="16" t="s">
        <v>174</v>
      </c>
      <c r="D96" s="17" t="s">
        <v>36</v>
      </c>
      <c r="E96" s="17" t="s">
        <v>56</v>
      </c>
      <c r="F96" s="17" t="s">
        <v>38</v>
      </c>
      <c r="G96" s="16" t="s">
        <v>39</v>
      </c>
      <c r="H96" s="18">
        <v>23243400</v>
      </c>
      <c r="I96" s="18">
        <f t="shared" si="1"/>
        <v>23243400</v>
      </c>
      <c r="J96" s="16" t="s">
        <v>40</v>
      </c>
      <c r="K96" s="16" t="s">
        <v>41</v>
      </c>
      <c r="L96" s="20" t="s">
        <v>169</v>
      </c>
      <c r="M96" s="14"/>
    </row>
    <row r="97" spans="1:13" ht="75" customHeight="1">
      <c r="A97" s="14"/>
      <c r="B97" s="27" t="s">
        <v>145</v>
      </c>
      <c r="C97" s="16" t="s">
        <v>175</v>
      </c>
      <c r="D97" s="17" t="s">
        <v>36</v>
      </c>
      <c r="E97" s="17" t="s">
        <v>56</v>
      </c>
      <c r="F97" s="17" t="s">
        <v>38</v>
      </c>
      <c r="G97" s="16" t="s">
        <v>39</v>
      </c>
      <c r="H97" s="18">
        <v>371894400</v>
      </c>
      <c r="I97" s="18">
        <f t="shared" si="1"/>
        <v>371894400</v>
      </c>
      <c r="J97" s="16" t="s">
        <v>40</v>
      </c>
      <c r="K97" s="16" t="s">
        <v>41</v>
      </c>
      <c r="L97" s="20" t="s">
        <v>169</v>
      </c>
      <c r="M97" s="14"/>
    </row>
    <row r="98" spans="1:13" ht="75" customHeight="1">
      <c r="A98" s="14"/>
      <c r="B98" s="27" t="s">
        <v>176</v>
      </c>
      <c r="C98" s="16" t="s">
        <v>177</v>
      </c>
      <c r="D98" s="17" t="s">
        <v>36</v>
      </c>
      <c r="E98" s="17" t="s">
        <v>56</v>
      </c>
      <c r="F98" s="17" t="s">
        <v>38</v>
      </c>
      <c r="G98" s="16" t="s">
        <v>39</v>
      </c>
      <c r="H98" s="18">
        <v>164728000</v>
      </c>
      <c r="I98" s="18">
        <f t="shared" si="1"/>
        <v>164728000</v>
      </c>
      <c r="J98" s="16" t="s">
        <v>40</v>
      </c>
      <c r="K98" s="16" t="s">
        <v>41</v>
      </c>
      <c r="L98" s="20" t="s">
        <v>169</v>
      </c>
      <c r="M98" s="14"/>
    </row>
    <row r="99" spans="1:13" ht="75" customHeight="1">
      <c r="A99" s="14"/>
      <c r="B99" s="27" t="s">
        <v>176</v>
      </c>
      <c r="C99" s="16" t="s">
        <v>178</v>
      </c>
      <c r="D99" s="17" t="s">
        <v>36</v>
      </c>
      <c r="E99" s="17" t="s">
        <v>56</v>
      </c>
      <c r="F99" s="17" t="s">
        <v>38</v>
      </c>
      <c r="G99" s="16" t="s">
        <v>39</v>
      </c>
      <c r="H99" s="18">
        <v>233411200</v>
      </c>
      <c r="I99" s="18">
        <f t="shared" si="1"/>
        <v>233411200</v>
      </c>
      <c r="J99" s="16" t="s">
        <v>40</v>
      </c>
      <c r="K99" s="16" t="s">
        <v>41</v>
      </c>
      <c r="L99" s="20" t="s">
        <v>169</v>
      </c>
      <c r="M99" s="14"/>
    </row>
    <row r="100" spans="1:13" ht="75" customHeight="1">
      <c r="A100" s="14"/>
      <c r="B100" s="27" t="s">
        <v>51</v>
      </c>
      <c r="C100" s="16" t="s">
        <v>179</v>
      </c>
      <c r="D100" s="17" t="s">
        <v>36</v>
      </c>
      <c r="E100" s="17" t="s">
        <v>56</v>
      </c>
      <c r="F100" s="17" t="s">
        <v>38</v>
      </c>
      <c r="G100" s="16" t="s">
        <v>39</v>
      </c>
      <c r="H100" s="18">
        <v>143648400</v>
      </c>
      <c r="I100" s="18">
        <f t="shared" si="1"/>
        <v>143648400</v>
      </c>
      <c r="J100" s="16" t="s">
        <v>40</v>
      </c>
      <c r="K100" s="16" t="s">
        <v>41</v>
      </c>
      <c r="L100" s="20" t="s">
        <v>169</v>
      </c>
      <c r="M100" s="14"/>
    </row>
    <row r="101" spans="1:13" ht="75" customHeight="1">
      <c r="A101" s="14"/>
      <c r="B101" s="27" t="s">
        <v>180</v>
      </c>
      <c r="C101" s="16" t="s">
        <v>181</v>
      </c>
      <c r="D101" s="17" t="s">
        <v>36</v>
      </c>
      <c r="E101" s="17" t="s">
        <v>56</v>
      </c>
      <c r="F101" s="17" t="s">
        <v>38</v>
      </c>
      <c r="G101" s="16" t="s">
        <v>39</v>
      </c>
      <c r="H101" s="18">
        <v>47882800</v>
      </c>
      <c r="I101" s="18">
        <f t="shared" si="1"/>
        <v>47882800</v>
      </c>
      <c r="J101" s="16" t="s">
        <v>40</v>
      </c>
      <c r="K101" s="16" t="s">
        <v>41</v>
      </c>
      <c r="L101" s="20" t="s">
        <v>169</v>
      </c>
      <c r="M101" s="14"/>
    </row>
    <row r="102" spans="1:13" ht="75" customHeight="1">
      <c r="A102" s="14"/>
      <c r="B102" s="27" t="s">
        <v>51</v>
      </c>
      <c r="C102" s="16" t="s">
        <v>182</v>
      </c>
      <c r="D102" s="17" t="s">
        <v>36</v>
      </c>
      <c r="E102" s="17" t="s">
        <v>56</v>
      </c>
      <c r="F102" s="17" t="s">
        <v>38</v>
      </c>
      <c r="G102" s="16" t="s">
        <v>39</v>
      </c>
      <c r="H102" s="18">
        <v>69241600</v>
      </c>
      <c r="I102" s="18">
        <f t="shared" si="1"/>
        <v>69241600</v>
      </c>
      <c r="J102" s="16" t="s">
        <v>40</v>
      </c>
      <c r="K102" s="16" t="s">
        <v>41</v>
      </c>
      <c r="L102" s="20" t="s">
        <v>169</v>
      </c>
      <c r="M102" s="14"/>
    </row>
    <row r="103" spans="1:13" ht="75" customHeight="1">
      <c r="A103" s="14"/>
      <c r="B103" s="27" t="s">
        <v>51</v>
      </c>
      <c r="C103" s="16" t="s">
        <v>183</v>
      </c>
      <c r="D103" s="17" t="s">
        <v>36</v>
      </c>
      <c r="E103" s="17" t="s">
        <v>56</v>
      </c>
      <c r="F103" s="17" t="s">
        <v>38</v>
      </c>
      <c r="G103" s="16" t="s">
        <v>39</v>
      </c>
      <c r="H103" s="18">
        <v>80406567</v>
      </c>
      <c r="I103" s="18">
        <f t="shared" si="1"/>
        <v>80406567</v>
      </c>
      <c r="J103" s="16" t="s">
        <v>40</v>
      </c>
      <c r="K103" s="16" t="s">
        <v>41</v>
      </c>
      <c r="L103" s="20" t="s">
        <v>169</v>
      </c>
      <c r="M103" s="14"/>
    </row>
    <row r="104" spans="1:13" ht="75" customHeight="1">
      <c r="A104" s="14"/>
      <c r="B104" s="27" t="s">
        <v>180</v>
      </c>
      <c r="C104" s="16" t="s">
        <v>184</v>
      </c>
      <c r="D104" s="17" t="s">
        <v>36</v>
      </c>
      <c r="E104" s="17" t="s">
        <v>56</v>
      </c>
      <c r="F104" s="17" t="s">
        <v>38</v>
      </c>
      <c r="G104" s="16" t="s">
        <v>39</v>
      </c>
      <c r="H104" s="18">
        <v>65746016</v>
      </c>
      <c r="I104" s="18">
        <f t="shared" si="1"/>
        <v>65746016</v>
      </c>
      <c r="J104" s="16" t="s">
        <v>40</v>
      </c>
      <c r="K104" s="16" t="s">
        <v>41</v>
      </c>
      <c r="L104" s="20" t="s">
        <v>169</v>
      </c>
      <c r="M104" s="14"/>
    </row>
    <row r="105" spans="1:13" ht="75" customHeight="1">
      <c r="A105" s="14"/>
      <c r="B105" s="27" t="s">
        <v>185</v>
      </c>
      <c r="C105" s="16" t="s">
        <v>186</v>
      </c>
      <c r="D105" s="17" t="s">
        <v>36</v>
      </c>
      <c r="E105" s="17" t="s">
        <v>56</v>
      </c>
      <c r="F105" s="17" t="s">
        <v>38</v>
      </c>
      <c r="G105" s="16" t="s">
        <v>39</v>
      </c>
      <c r="H105" s="18">
        <v>77617600</v>
      </c>
      <c r="I105" s="18">
        <f t="shared" si="1"/>
        <v>77617600</v>
      </c>
      <c r="J105" s="16" t="s">
        <v>40</v>
      </c>
      <c r="K105" s="16" t="s">
        <v>41</v>
      </c>
      <c r="L105" s="20" t="s">
        <v>169</v>
      </c>
      <c r="M105" s="14"/>
    </row>
    <row r="106" spans="1:13" ht="75" customHeight="1">
      <c r="A106" s="14"/>
      <c r="B106" s="27" t="s">
        <v>51</v>
      </c>
      <c r="C106" s="16" t="s">
        <v>187</v>
      </c>
      <c r="D106" s="17" t="s">
        <v>36</v>
      </c>
      <c r="E106" s="17" t="s">
        <v>56</v>
      </c>
      <c r="F106" s="17" t="s">
        <v>38</v>
      </c>
      <c r="G106" s="16" t="s">
        <v>39</v>
      </c>
      <c r="H106" s="18">
        <v>42625800</v>
      </c>
      <c r="I106" s="18">
        <f t="shared" si="1"/>
        <v>42625800</v>
      </c>
      <c r="J106" s="16" t="s">
        <v>40</v>
      </c>
      <c r="K106" s="16" t="s">
        <v>41</v>
      </c>
      <c r="L106" s="20" t="s">
        <v>169</v>
      </c>
      <c r="M106" s="14"/>
    </row>
    <row r="107" spans="1:13" ht="75" customHeight="1">
      <c r="A107" s="14"/>
      <c r="B107" s="27" t="s">
        <v>51</v>
      </c>
      <c r="C107" s="16" t="s">
        <v>188</v>
      </c>
      <c r="D107" s="17" t="s">
        <v>36</v>
      </c>
      <c r="E107" s="17" t="s">
        <v>56</v>
      </c>
      <c r="F107" s="17" t="s">
        <v>38</v>
      </c>
      <c r="G107" s="16" t="s">
        <v>39</v>
      </c>
      <c r="H107" s="18">
        <v>42625800</v>
      </c>
      <c r="I107" s="18">
        <f t="shared" si="1"/>
        <v>42625800</v>
      </c>
      <c r="J107" s="16" t="s">
        <v>40</v>
      </c>
      <c r="K107" s="16" t="s">
        <v>41</v>
      </c>
      <c r="L107" s="20" t="s">
        <v>169</v>
      </c>
      <c r="M107" s="14"/>
    </row>
    <row r="108" spans="1:13" ht="75" customHeight="1">
      <c r="A108" s="14"/>
      <c r="B108" s="27" t="s">
        <v>172</v>
      </c>
      <c r="C108" s="16" t="s">
        <v>189</v>
      </c>
      <c r="D108" s="17" t="s">
        <v>36</v>
      </c>
      <c r="E108" s="17" t="s">
        <v>56</v>
      </c>
      <c r="F108" s="17" t="s">
        <v>38</v>
      </c>
      <c r="G108" s="16" t="s">
        <v>39</v>
      </c>
      <c r="H108" s="28">
        <v>67089666</v>
      </c>
      <c r="I108" s="18">
        <f t="shared" si="1"/>
        <v>67089666</v>
      </c>
      <c r="J108" s="16" t="s">
        <v>40</v>
      </c>
      <c r="K108" s="16" t="s">
        <v>41</v>
      </c>
      <c r="L108" s="20" t="s">
        <v>169</v>
      </c>
      <c r="M108" s="14"/>
    </row>
    <row r="109" spans="1:13" ht="75" customHeight="1">
      <c r="A109" s="14"/>
      <c r="B109" s="27" t="s">
        <v>51</v>
      </c>
      <c r="C109" s="16" t="s">
        <v>190</v>
      </c>
      <c r="D109" s="17" t="s">
        <v>36</v>
      </c>
      <c r="E109" s="17" t="s">
        <v>56</v>
      </c>
      <c r="F109" s="17" t="s">
        <v>38</v>
      </c>
      <c r="G109" s="16" t="s">
        <v>39</v>
      </c>
      <c r="H109" s="18">
        <v>419557600</v>
      </c>
      <c r="I109" s="18">
        <f t="shared" si="1"/>
        <v>419557600</v>
      </c>
      <c r="J109" s="16" t="s">
        <v>40</v>
      </c>
      <c r="K109" s="16" t="s">
        <v>41</v>
      </c>
      <c r="L109" s="20" t="s">
        <v>169</v>
      </c>
      <c r="M109" s="14"/>
    </row>
    <row r="110" spans="1:13" ht="75" customHeight="1">
      <c r="A110" s="14"/>
      <c r="B110" s="27">
        <v>80101600</v>
      </c>
      <c r="C110" s="16" t="s">
        <v>191</v>
      </c>
      <c r="D110" s="17" t="s">
        <v>36</v>
      </c>
      <c r="E110" s="17" t="s">
        <v>56</v>
      </c>
      <c r="F110" s="17" t="s">
        <v>38</v>
      </c>
      <c r="G110" s="16" t="s">
        <v>39</v>
      </c>
      <c r="H110" s="18">
        <v>280368000</v>
      </c>
      <c r="I110" s="18">
        <f t="shared" si="1"/>
        <v>280368000</v>
      </c>
      <c r="J110" s="16" t="s">
        <v>40</v>
      </c>
      <c r="K110" s="16" t="s">
        <v>41</v>
      </c>
      <c r="L110" s="20" t="s">
        <v>169</v>
      </c>
      <c r="M110" s="14"/>
    </row>
    <row r="111" spans="1:13" ht="75" customHeight="1">
      <c r="A111" s="14"/>
      <c r="B111" s="27" t="s">
        <v>51</v>
      </c>
      <c r="C111" s="16" t="s">
        <v>191</v>
      </c>
      <c r="D111" s="17" t="s">
        <v>36</v>
      </c>
      <c r="E111" s="17" t="s">
        <v>56</v>
      </c>
      <c r="F111" s="17" t="s">
        <v>38</v>
      </c>
      <c r="G111" s="16" t="s">
        <v>39</v>
      </c>
      <c r="H111" s="18">
        <v>323792000</v>
      </c>
      <c r="I111" s="18">
        <f t="shared" si="1"/>
        <v>323792000</v>
      </c>
      <c r="J111" s="16" t="s">
        <v>40</v>
      </c>
      <c r="K111" s="16" t="s">
        <v>41</v>
      </c>
      <c r="L111" s="20" t="s">
        <v>169</v>
      </c>
      <c r="M111" s="14"/>
    </row>
    <row r="112" spans="1:13" ht="75" customHeight="1">
      <c r="A112" s="14"/>
      <c r="B112" s="27">
        <v>81111820</v>
      </c>
      <c r="C112" s="16" t="s">
        <v>192</v>
      </c>
      <c r="D112" s="17" t="s">
        <v>91</v>
      </c>
      <c r="E112" s="17" t="s">
        <v>127</v>
      </c>
      <c r="F112" s="17" t="s">
        <v>38</v>
      </c>
      <c r="G112" s="16" t="s">
        <v>39</v>
      </c>
      <c r="H112" s="18">
        <v>102831400</v>
      </c>
      <c r="I112" s="18">
        <f t="shared" si="1"/>
        <v>102831400</v>
      </c>
      <c r="J112" s="16" t="s">
        <v>40</v>
      </c>
      <c r="K112" s="16" t="s">
        <v>41</v>
      </c>
      <c r="L112" s="20" t="s">
        <v>169</v>
      </c>
      <c r="M112" s="14"/>
    </row>
    <row r="113" spans="1:13" ht="75" customHeight="1">
      <c r="A113" s="14"/>
      <c r="B113" s="27" t="s">
        <v>172</v>
      </c>
      <c r="C113" s="16" t="s">
        <v>193</v>
      </c>
      <c r="D113" s="17" t="s">
        <v>62</v>
      </c>
      <c r="E113" s="17" t="s">
        <v>63</v>
      </c>
      <c r="F113" s="17" t="s">
        <v>128</v>
      </c>
      <c r="G113" s="16" t="s">
        <v>39</v>
      </c>
      <c r="H113" s="18">
        <v>11511411592</v>
      </c>
      <c r="I113" s="18">
        <f t="shared" si="1"/>
        <v>11511411592</v>
      </c>
      <c r="J113" s="16" t="s">
        <v>40</v>
      </c>
      <c r="K113" s="16" t="s">
        <v>41</v>
      </c>
      <c r="L113" s="20" t="s">
        <v>169</v>
      </c>
      <c r="M113" s="58"/>
    </row>
    <row r="114" spans="1:13" ht="75" customHeight="1">
      <c r="A114" s="14"/>
      <c r="B114" s="27">
        <v>80111620</v>
      </c>
      <c r="C114" s="16" t="s">
        <v>194</v>
      </c>
      <c r="D114" s="17" t="s">
        <v>62</v>
      </c>
      <c r="E114" s="17" t="s">
        <v>63</v>
      </c>
      <c r="F114" s="17" t="s">
        <v>38</v>
      </c>
      <c r="G114" s="16" t="s">
        <v>39</v>
      </c>
      <c r="H114" s="18">
        <v>77367000</v>
      </c>
      <c r="I114" s="18">
        <v>77367000</v>
      </c>
      <c r="J114" s="16" t="s">
        <v>195</v>
      </c>
      <c r="K114" s="16" t="s">
        <v>196</v>
      </c>
      <c r="L114" s="20" t="s">
        <v>197</v>
      </c>
      <c r="M114" s="14"/>
    </row>
    <row r="115" spans="1:13" ht="75" customHeight="1">
      <c r="A115" s="14"/>
      <c r="B115" s="27">
        <v>80111620</v>
      </c>
      <c r="C115" s="16" t="s">
        <v>198</v>
      </c>
      <c r="D115" s="17" t="s">
        <v>62</v>
      </c>
      <c r="E115" s="17" t="s">
        <v>63</v>
      </c>
      <c r="F115" s="17" t="s">
        <v>38</v>
      </c>
      <c r="G115" s="16" t="s">
        <v>39</v>
      </c>
      <c r="H115" s="18">
        <v>45288000</v>
      </c>
      <c r="I115" s="18">
        <v>45288000</v>
      </c>
      <c r="J115" s="16" t="s">
        <v>195</v>
      </c>
      <c r="K115" s="16" t="s">
        <v>196</v>
      </c>
      <c r="L115" s="20" t="s">
        <v>197</v>
      </c>
      <c r="M115" s="14"/>
    </row>
    <row r="116" spans="1:13" ht="75" customHeight="1">
      <c r="A116" s="14"/>
      <c r="B116" s="27">
        <v>80111620</v>
      </c>
      <c r="C116" s="16" t="s">
        <v>199</v>
      </c>
      <c r="D116" s="17" t="s">
        <v>62</v>
      </c>
      <c r="E116" s="17" t="s">
        <v>63</v>
      </c>
      <c r="F116" s="17" t="s">
        <v>38</v>
      </c>
      <c r="G116" s="16" t="s">
        <v>39</v>
      </c>
      <c r="H116" s="29">
        <v>53376000</v>
      </c>
      <c r="I116" s="29">
        <v>53376000</v>
      </c>
      <c r="J116" s="16" t="s">
        <v>195</v>
      </c>
      <c r="K116" s="16" t="s">
        <v>196</v>
      </c>
      <c r="L116" s="20" t="s">
        <v>200</v>
      </c>
      <c r="M116" s="14"/>
    </row>
    <row r="117" spans="1:13" ht="75" customHeight="1">
      <c r="A117" s="14"/>
      <c r="B117" s="27">
        <v>80111620</v>
      </c>
      <c r="C117" s="16" t="s">
        <v>201</v>
      </c>
      <c r="D117" s="17" t="s">
        <v>62</v>
      </c>
      <c r="E117" s="17" t="s">
        <v>63</v>
      </c>
      <c r="F117" s="17" t="s">
        <v>38</v>
      </c>
      <c r="G117" s="16" t="s">
        <v>39</v>
      </c>
      <c r="H117" s="18">
        <v>86864000</v>
      </c>
      <c r="I117" s="18">
        <v>86864000</v>
      </c>
      <c r="J117" s="16" t="s">
        <v>195</v>
      </c>
      <c r="K117" s="16" t="s">
        <v>196</v>
      </c>
      <c r="L117" s="20" t="s">
        <v>197</v>
      </c>
      <c r="M117" s="14"/>
    </row>
    <row r="118" spans="1:13" ht="48" customHeight="1">
      <c r="A118" s="14"/>
      <c r="B118" s="27">
        <v>80111620</v>
      </c>
      <c r="C118" s="16" t="s">
        <v>194</v>
      </c>
      <c r="D118" s="17" t="s">
        <v>62</v>
      </c>
      <c r="E118" s="17" t="s">
        <v>63</v>
      </c>
      <c r="F118" s="17" t="s">
        <v>38</v>
      </c>
      <c r="G118" s="16" t="s">
        <v>39</v>
      </c>
      <c r="H118" s="18">
        <v>77367000</v>
      </c>
      <c r="I118" s="18">
        <v>77367000</v>
      </c>
      <c r="J118" s="16" t="s">
        <v>195</v>
      </c>
      <c r="K118" s="16" t="s">
        <v>196</v>
      </c>
      <c r="L118" s="20" t="s">
        <v>197</v>
      </c>
      <c r="M118" s="14"/>
    </row>
    <row r="119" spans="1:13" ht="48" customHeight="1">
      <c r="A119" s="14"/>
      <c r="B119" s="27">
        <v>80111620</v>
      </c>
      <c r="C119" s="16" t="s">
        <v>198</v>
      </c>
      <c r="D119" s="17" t="s">
        <v>62</v>
      </c>
      <c r="E119" s="17" t="s">
        <v>63</v>
      </c>
      <c r="F119" s="17" t="s">
        <v>38</v>
      </c>
      <c r="G119" s="16" t="s">
        <v>39</v>
      </c>
      <c r="H119" s="18">
        <v>45288000</v>
      </c>
      <c r="I119" s="18">
        <v>45288000</v>
      </c>
      <c r="J119" s="16" t="s">
        <v>195</v>
      </c>
      <c r="K119" s="16" t="s">
        <v>196</v>
      </c>
      <c r="L119" s="20" t="s">
        <v>197</v>
      </c>
      <c r="M119" s="14"/>
    </row>
    <row r="120" spans="1:13" ht="46.5" customHeight="1">
      <c r="A120" s="14"/>
      <c r="B120" s="27">
        <v>80111620</v>
      </c>
      <c r="C120" s="16" t="s">
        <v>199</v>
      </c>
      <c r="D120" s="17" t="s">
        <v>62</v>
      </c>
      <c r="E120" s="17" t="s">
        <v>63</v>
      </c>
      <c r="F120" s="17" t="s">
        <v>38</v>
      </c>
      <c r="G120" s="16" t="s">
        <v>39</v>
      </c>
      <c r="H120" s="18">
        <v>53376000</v>
      </c>
      <c r="I120" s="18">
        <v>53376000</v>
      </c>
      <c r="J120" s="16" t="s">
        <v>195</v>
      </c>
      <c r="K120" s="16" t="s">
        <v>196</v>
      </c>
      <c r="L120" s="20" t="s">
        <v>197</v>
      </c>
      <c r="M120" s="14"/>
    </row>
    <row r="121" spans="1:13" ht="35.25" customHeight="1">
      <c r="A121" s="14"/>
      <c r="B121" s="27">
        <v>80111620</v>
      </c>
      <c r="C121" s="16" t="s">
        <v>202</v>
      </c>
      <c r="D121" s="17" t="s">
        <v>62</v>
      </c>
      <c r="E121" s="17" t="s">
        <v>63</v>
      </c>
      <c r="F121" s="17" t="s">
        <v>38</v>
      </c>
      <c r="G121" s="16" t="s">
        <v>39</v>
      </c>
      <c r="H121" s="18">
        <v>86864000</v>
      </c>
      <c r="I121" s="18">
        <v>86864000</v>
      </c>
      <c r="J121" s="16" t="s">
        <v>195</v>
      </c>
      <c r="K121" s="16" t="s">
        <v>196</v>
      </c>
      <c r="L121" s="20" t="s">
        <v>197</v>
      </c>
      <c r="M121" s="14"/>
    </row>
    <row r="122" spans="1:13" ht="35.25" customHeight="1">
      <c r="A122" s="14"/>
      <c r="B122" s="27">
        <v>80111620</v>
      </c>
      <c r="C122" s="16" t="s">
        <v>203</v>
      </c>
      <c r="D122" s="17" t="s">
        <v>105</v>
      </c>
      <c r="E122" s="17" t="s">
        <v>99</v>
      </c>
      <c r="F122" s="17" t="s">
        <v>38</v>
      </c>
      <c r="G122" s="16" t="s">
        <v>39</v>
      </c>
      <c r="H122" s="18">
        <v>227025000</v>
      </c>
      <c r="I122" s="18">
        <v>227025000</v>
      </c>
      <c r="J122" s="16" t="s">
        <v>195</v>
      </c>
      <c r="K122" s="16" t="s">
        <v>196</v>
      </c>
      <c r="L122" s="20" t="s">
        <v>197</v>
      </c>
      <c r="M122" s="14"/>
    </row>
    <row r="123" spans="1:13" ht="54" customHeight="1">
      <c r="A123" s="14"/>
      <c r="B123" s="15">
        <v>43232309</v>
      </c>
      <c r="C123" s="16" t="s">
        <v>617</v>
      </c>
      <c r="D123" s="16" t="s">
        <v>510</v>
      </c>
      <c r="E123" s="16" t="s">
        <v>618</v>
      </c>
      <c r="F123" s="16" t="s">
        <v>504</v>
      </c>
      <c r="G123" s="16" t="s">
        <v>39</v>
      </c>
      <c r="H123" s="18">
        <v>54000000</v>
      </c>
      <c r="I123" s="18">
        <v>54000000</v>
      </c>
      <c r="J123" s="16" t="s">
        <v>40</v>
      </c>
      <c r="K123" s="16" t="s">
        <v>41</v>
      </c>
      <c r="L123" s="20" t="s">
        <v>619</v>
      </c>
      <c r="M123" s="14"/>
    </row>
    <row r="124" spans="1:13" ht="69.75" customHeight="1">
      <c r="A124" s="14"/>
      <c r="B124" s="15">
        <v>43232303</v>
      </c>
      <c r="C124" s="16" t="s">
        <v>620</v>
      </c>
      <c r="D124" s="16" t="s">
        <v>510</v>
      </c>
      <c r="E124" s="16" t="s">
        <v>618</v>
      </c>
      <c r="F124" s="16" t="s">
        <v>504</v>
      </c>
      <c r="G124" s="16" t="s">
        <v>39</v>
      </c>
      <c r="H124" s="18">
        <v>468000000</v>
      </c>
      <c r="I124" s="18">
        <v>468000000</v>
      </c>
      <c r="J124" s="16" t="s">
        <v>40</v>
      </c>
      <c r="K124" s="16" t="s">
        <v>41</v>
      </c>
      <c r="L124" s="20" t="s">
        <v>619</v>
      </c>
      <c r="M124" s="14"/>
    </row>
    <row r="125" spans="1:13" ht="53.25" customHeight="1">
      <c r="A125" s="14"/>
      <c r="B125" s="27" t="s">
        <v>204</v>
      </c>
      <c r="C125" s="16" t="s">
        <v>205</v>
      </c>
      <c r="D125" s="17" t="s">
        <v>36</v>
      </c>
      <c r="E125" s="17" t="s">
        <v>56</v>
      </c>
      <c r="F125" s="17" t="s">
        <v>38</v>
      </c>
      <c r="G125" s="16" t="s">
        <v>39</v>
      </c>
      <c r="H125" s="18">
        <v>2215145800</v>
      </c>
      <c r="I125" s="18">
        <v>2215145800</v>
      </c>
      <c r="J125" s="16" t="s">
        <v>40</v>
      </c>
      <c r="K125" s="16" t="s">
        <v>41</v>
      </c>
      <c r="L125" s="20" t="s">
        <v>206</v>
      </c>
      <c r="M125" s="14"/>
    </row>
    <row r="126" spans="1:13" ht="46.5" customHeight="1">
      <c r="A126" s="14"/>
      <c r="B126" s="27" t="s">
        <v>207</v>
      </c>
      <c r="C126" s="16" t="s">
        <v>208</v>
      </c>
      <c r="D126" s="17" t="s">
        <v>36</v>
      </c>
      <c r="E126" s="17" t="s">
        <v>56</v>
      </c>
      <c r="F126" s="16" t="s">
        <v>209</v>
      </c>
      <c r="G126" s="16" t="s">
        <v>39</v>
      </c>
      <c r="H126" s="18">
        <v>1463970512</v>
      </c>
      <c r="I126" s="18">
        <f aca="true" t="shared" si="2" ref="I126:I132">+H126</f>
        <v>1463970512</v>
      </c>
      <c r="J126" s="16" t="s">
        <v>40</v>
      </c>
      <c r="K126" s="16" t="s">
        <v>41</v>
      </c>
      <c r="L126" s="20" t="s">
        <v>206</v>
      </c>
      <c r="M126" s="14"/>
    </row>
    <row r="127" spans="1:13" ht="75" customHeight="1">
      <c r="A127" s="14"/>
      <c r="B127" s="27" t="s">
        <v>210</v>
      </c>
      <c r="C127" s="16" t="s">
        <v>211</v>
      </c>
      <c r="D127" s="17" t="s">
        <v>91</v>
      </c>
      <c r="E127" s="17" t="s">
        <v>121</v>
      </c>
      <c r="F127" s="16" t="s">
        <v>212</v>
      </c>
      <c r="G127" s="16" t="s">
        <v>39</v>
      </c>
      <c r="H127" s="18">
        <v>769230000</v>
      </c>
      <c r="I127" s="18">
        <f t="shared" si="2"/>
        <v>769230000</v>
      </c>
      <c r="J127" s="16" t="s">
        <v>40</v>
      </c>
      <c r="K127" s="16" t="s">
        <v>41</v>
      </c>
      <c r="L127" s="20" t="s">
        <v>206</v>
      </c>
      <c r="M127" s="14"/>
    </row>
    <row r="128" spans="1:13" ht="75" customHeight="1">
      <c r="A128" s="14"/>
      <c r="B128" s="27">
        <v>78111808</v>
      </c>
      <c r="C128" s="16" t="s">
        <v>213</v>
      </c>
      <c r="D128" s="17" t="s">
        <v>36</v>
      </c>
      <c r="E128" s="17" t="s">
        <v>54</v>
      </c>
      <c r="F128" s="16" t="s">
        <v>214</v>
      </c>
      <c r="G128" s="16" t="s">
        <v>39</v>
      </c>
      <c r="H128" s="18">
        <v>211059820</v>
      </c>
      <c r="I128" s="18">
        <f t="shared" si="2"/>
        <v>211059820</v>
      </c>
      <c r="J128" s="16" t="s">
        <v>40</v>
      </c>
      <c r="K128" s="16" t="s">
        <v>41</v>
      </c>
      <c r="L128" s="20" t="s">
        <v>206</v>
      </c>
      <c r="M128" s="14"/>
    </row>
    <row r="129" spans="1:13" ht="75" customHeight="1">
      <c r="A129" s="14"/>
      <c r="B129" s="15" t="s">
        <v>215</v>
      </c>
      <c r="C129" s="16" t="s">
        <v>216</v>
      </c>
      <c r="D129" s="17" t="s">
        <v>105</v>
      </c>
      <c r="E129" s="17" t="s">
        <v>99</v>
      </c>
      <c r="F129" s="16" t="s">
        <v>209</v>
      </c>
      <c r="G129" s="16" t="s">
        <v>39</v>
      </c>
      <c r="H129" s="18">
        <v>998000000</v>
      </c>
      <c r="I129" s="18">
        <f t="shared" si="2"/>
        <v>998000000</v>
      </c>
      <c r="J129" s="16" t="s">
        <v>40</v>
      </c>
      <c r="K129" s="16" t="s">
        <v>41</v>
      </c>
      <c r="L129" s="20" t="s">
        <v>206</v>
      </c>
      <c r="M129" s="14"/>
    </row>
    <row r="130" spans="1:13" ht="75" customHeight="1">
      <c r="A130" s="14"/>
      <c r="B130" s="27" t="s">
        <v>217</v>
      </c>
      <c r="C130" s="16" t="s">
        <v>218</v>
      </c>
      <c r="D130" s="17" t="s">
        <v>91</v>
      </c>
      <c r="E130" s="17" t="s">
        <v>127</v>
      </c>
      <c r="F130" s="17" t="s">
        <v>219</v>
      </c>
      <c r="G130" s="16" t="s">
        <v>39</v>
      </c>
      <c r="H130" s="18">
        <v>200000000</v>
      </c>
      <c r="I130" s="18">
        <f t="shared" si="2"/>
        <v>200000000</v>
      </c>
      <c r="J130" s="16" t="s">
        <v>40</v>
      </c>
      <c r="K130" s="16" t="s">
        <v>41</v>
      </c>
      <c r="L130" s="20" t="s">
        <v>206</v>
      </c>
      <c r="M130" s="14"/>
    </row>
    <row r="131" spans="1:13" ht="157.5" customHeight="1">
      <c r="A131" s="14"/>
      <c r="B131" s="27" t="s">
        <v>220</v>
      </c>
      <c r="C131" s="16" t="s">
        <v>221</v>
      </c>
      <c r="D131" s="17" t="s">
        <v>91</v>
      </c>
      <c r="E131" s="17" t="s">
        <v>127</v>
      </c>
      <c r="F131" s="17" t="s">
        <v>38</v>
      </c>
      <c r="G131" s="16" t="s">
        <v>39</v>
      </c>
      <c r="H131" s="18">
        <v>8227124434</v>
      </c>
      <c r="I131" s="18">
        <f t="shared" si="2"/>
        <v>8227124434</v>
      </c>
      <c r="J131" s="16" t="s">
        <v>40</v>
      </c>
      <c r="K131" s="16" t="s">
        <v>41</v>
      </c>
      <c r="L131" s="20" t="s">
        <v>206</v>
      </c>
      <c r="M131" s="14"/>
    </row>
    <row r="132" spans="1:13" ht="75" customHeight="1">
      <c r="A132" s="14"/>
      <c r="B132" s="27" t="s">
        <v>222</v>
      </c>
      <c r="C132" s="16" t="s">
        <v>223</v>
      </c>
      <c r="D132" s="17" t="s">
        <v>53</v>
      </c>
      <c r="E132" s="17" t="s">
        <v>54</v>
      </c>
      <c r="F132" s="16" t="s">
        <v>209</v>
      </c>
      <c r="G132" s="16" t="s">
        <v>39</v>
      </c>
      <c r="H132" s="18">
        <v>10000000</v>
      </c>
      <c r="I132" s="18">
        <f t="shared" si="2"/>
        <v>10000000</v>
      </c>
      <c r="J132" s="16" t="s">
        <v>40</v>
      </c>
      <c r="K132" s="16" t="s">
        <v>41</v>
      </c>
      <c r="L132" s="20" t="s">
        <v>206</v>
      </c>
      <c r="M132" s="14"/>
    </row>
    <row r="133" spans="1:13" ht="75" customHeight="1">
      <c r="A133" s="14"/>
      <c r="B133" s="15" t="s">
        <v>224</v>
      </c>
      <c r="C133" s="16" t="s">
        <v>225</v>
      </c>
      <c r="D133" s="17" t="s">
        <v>62</v>
      </c>
      <c r="E133" s="17" t="s">
        <v>99</v>
      </c>
      <c r="F133" s="16" t="s">
        <v>226</v>
      </c>
      <c r="G133" s="16" t="s">
        <v>39</v>
      </c>
      <c r="H133" s="18">
        <v>142500000</v>
      </c>
      <c r="I133" s="18">
        <v>142500000</v>
      </c>
      <c r="J133" s="16" t="s">
        <v>40</v>
      </c>
      <c r="K133" s="16" t="s">
        <v>41</v>
      </c>
      <c r="L133" s="20" t="s">
        <v>206</v>
      </c>
      <c r="M133" s="14"/>
    </row>
    <row r="134" spans="1:13" ht="75" customHeight="1">
      <c r="A134" s="14"/>
      <c r="B134" s="15">
        <v>55101500</v>
      </c>
      <c r="C134" s="16" t="s">
        <v>227</v>
      </c>
      <c r="D134" s="17" t="s">
        <v>46</v>
      </c>
      <c r="E134" s="17" t="s">
        <v>56</v>
      </c>
      <c r="F134" s="17" t="s">
        <v>38</v>
      </c>
      <c r="G134" s="16" t="s">
        <v>39</v>
      </c>
      <c r="H134" s="18">
        <v>850000</v>
      </c>
      <c r="I134" s="18">
        <f>+H134</f>
        <v>850000</v>
      </c>
      <c r="J134" s="16" t="s">
        <v>40</v>
      </c>
      <c r="K134" s="16" t="s">
        <v>41</v>
      </c>
      <c r="L134" s="20" t="s">
        <v>206</v>
      </c>
      <c r="M134" s="14"/>
    </row>
    <row r="135" spans="1:13" ht="75" customHeight="1">
      <c r="A135" s="14"/>
      <c r="B135" s="27" t="s">
        <v>228</v>
      </c>
      <c r="C135" s="16" t="s">
        <v>229</v>
      </c>
      <c r="D135" s="17" t="s">
        <v>36</v>
      </c>
      <c r="E135" s="16" t="s">
        <v>150</v>
      </c>
      <c r="F135" s="17" t="s">
        <v>38</v>
      </c>
      <c r="G135" s="16" t="s">
        <v>39</v>
      </c>
      <c r="H135" s="18">
        <v>21110200</v>
      </c>
      <c r="I135" s="18">
        <f>+H135</f>
        <v>21110200</v>
      </c>
      <c r="J135" s="16" t="s">
        <v>40</v>
      </c>
      <c r="K135" s="16" t="s">
        <v>41</v>
      </c>
      <c r="L135" s="20" t="s">
        <v>206</v>
      </c>
      <c r="M135" s="14"/>
    </row>
    <row r="136" spans="1:13" ht="75" customHeight="1">
      <c r="A136" s="14"/>
      <c r="B136" s="15" t="s">
        <v>230</v>
      </c>
      <c r="C136" s="16" t="s">
        <v>231</v>
      </c>
      <c r="D136" s="17" t="s">
        <v>62</v>
      </c>
      <c r="E136" s="17" t="s">
        <v>127</v>
      </c>
      <c r="F136" s="17" t="s">
        <v>38</v>
      </c>
      <c r="G136" s="16" t="s">
        <v>39</v>
      </c>
      <c r="H136" s="18">
        <v>5400000000</v>
      </c>
      <c r="I136" s="18">
        <v>5400000000</v>
      </c>
      <c r="J136" s="16" t="s">
        <v>40</v>
      </c>
      <c r="K136" s="16" t="s">
        <v>41</v>
      </c>
      <c r="L136" s="20" t="s">
        <v>206</v>
      </c>
      <c r="M136" s="14"/>
    </row>
    <row r="137" spans="1:13" ht="75" customHeight="1">
      <c r="A137" s="14"/>
      <c r="B137" s="15" t="s">
        <v>232</v>
      </c>
      <c r="C137" s="16" t="s">
        <v>233</v>
      </c>
      <c r="D137" s="17" t="s">
        <v>91</v>
      </c>
      <c r="E137" s="17" t="s">
        <v>63</v>
      </c>
      <c r="F137" s="17" t="s">
        <v>219</v>
      </c>
      <c r="G137" s="16" t="s">
        <v>39</v>
      </c>
      <c r="H137" s="18">
        <v>1990152389</v>
      </c>
      <c r="I137" s="18">
        <f>+H137</f>
        <v>1990152389</v>
      </c>
      <c r="J137" s="16" t="s">
        <v>40</v>
      </c>
      <c r="K137" s="16" t="s">
        <v>41</v>
      </c>
      <c r="L137" s="20" t="s">
        <v>206</v>
      </c>
      <c r="M137" s="14"/>
    </row>
    <row r="138" spans="1:13" ht="75" customHeight="1">
      <c r="A138" s="14"/>
      <c r="B138" s="15">
        <v>40101700</v>
      </c>
      <c r="C138" s="16" t="s">
        <v>234</v>
      </c>
      <c r="D138" s="17" t="s">
        <v>46</v>
      </c>
      <c r="E138" s="17" t="s">
        <v>82</v>
      </c>
      <c r="F138" s="16" t="s">
        <v>235</v>
      </c>
      <c r="G138" s="16" t="s">
        <v>39</v>
      </c>
      <c r="H138" s="18">
        <v>120000000</v>
      </c>
      <c r="I138" s="18">
        <f>+H138</f>
        <v>120000000</v>
      </c>
      <c r="J138" s="16" t="s">
        <v>40</v>
      </c>
      <c r="K138" s="16" t="s">
        <v>41</v>
      </c>
      <c r="L138" s="20" t="s">
        <v>206</v>
      </c>
      <c r="M138" s="14"/>
    </row>
    <row r="139" spans="1:13" ht="75" customHeight="1">
      <c r="A139" s="14"/>
      <c r="B139" s="15" t="s">
        <v>236</v>
      </c>
      <c r="C139" s="16" t="s">
        <v>237</v>
      </c>
      <c r="D139" s="17" t="s">
        <v>105</v>
      </c>
      <c r="E139" s="17" t="s">
        <v>99</v>
      </c>
      <c r="F139" s="17" t="s">
        <v>38</v>
      </c>
      <c r="G139" s="16" t="s">
        <v>39</v>
      </c>
      <c r="H139" s="18">
        <v>1950000000</v>
      </c>
      <c r="I139" s="18">
        <f>+H139</f>
        <v>1950000000</v>
      </c>
      <c r="J139" s="16" t="s">
        <v>40</v>
      </c>
      <c r="K139" s="16" t="s">
        <v>41</v>
      </c>
      <c r="L139" s="20" t="s">
        <v>206</v>
      </c>
      <c r="M139" s="14"/>
    </row>
    <row r="140" spans="1:13" ht="75" customHeight="1">
      <c r="A140" s="14"/>
      <c r="B140" s="15">
        <v>90151100</v>
      </c>
      <c r="C140" s="16" t="s">
        <v>238</v>
      </c>
      <c r="D140" s="17" t="s">
        <v>46</v>
      </c>
      <c r="E140" s="17" t="s">
        <v>99</v>
      </c>
      <c r="F140" s="17" t="s">
        <v>38</v>
      </c>
      <c r="G140" s="16" t="s">
        <v>39</v>
      </c>
      <c r="H140" s="18">
        <v>7000000000</v>
      </c>
      <c r="I140" s="18">
        <f>+H140</f>
        <v>7000000000</v>
      </c>
      <c r="J140" s="16" t="s">
        <v>40</v>
      </c>
      <c r="K140" s="16" t="s">
        <v>41</v>
      </c>
      <c r="L140" s="20" t="s">
        <v>206</v>
      </c>
      <c r="M140" s="14"/>
    </row>
    <row r="141" spans="1:13" ht="75" customHeight="1">
      <c r="A141" s="14"/>
      <c r="B141" s="15">
        <v>40161502</v>
      </c>
      <c r="C141" s="16" t="s">
        <v>239</v>
      </c>
      <c r="D141" s="17" t="s">
        <v>91</v>
      </c>
      <c r="E141" s="17" t="s">
        <v>127</v>
      </c>
      <c r="F141" s="17" t="s">
        <v>240</v>
      </c>
      <c r="G141" s="16" t="s">
        <v>39</v>
      </c>
      <c r="H141" s="18">
        <v>39673600</v>
      </c>
      <c r="I141" s="18">
        <v>39673600</v>
      </c>
      <c r="J141" s="16" t="s">
        <v>40</v>
      </c>
      <c r="K141" s="16" t="s">
        <v>41</v>
      </c>
      <c r="L141" s="20" t="s">
        <v>206</v>
      </c>
      <c r="M141" s="14"/>
    </row>
    <row r="142" spans="1:13" ht="75" customHeight="1">
      <c r="A142" s="14"/>
      <c r="B142" s="15">
        <v>72103300</v>
      </c>
      <c r="C142" s="16" t="s">
        <v>241</v>
      </c>
      <c r="D142" s="17" t="s">
        <v>46</v>
      </c>
      <c r="E142" s="17" t="s">
        <v>138</v>
      </c>
      <c r="F142" s="17" t="s">
        <v>79</v>
      </c>
      <c r="G142" s="16" t="s">
        <v>39</v>
      </c>
      <c r="H142" s="18">
        <v>7000000</v>
      </c>
      <c r="I142" s="18">
        <f aca="true" t="shared" si="3" ref="I142:I154">+H142</f>
        <v>7000000</v>
      </c>
      <c r="J142" s="16" t="s">
        <v>40</v>
      </c>
      <c r="K142" s="16" t="s">
        <v>41</v>
      </c>
      <c r="L142" s="20" t="s">
        <v>206</v>
      </c>
      <c r="M142" s="14"/>
    </row>
    <row r="143" spans="1:13" ht="75" customHeight="1">
      <c r="A143" s="14"/>
      <c r="B143" s="15">
        <v>41112100</v>
      </c>
      <c r="C143" s="16" t="s">
        <v>242</v>
      </c>
      <c r="D143" s="17" t="s">
        <v>46</v>
      </c>
      <c r="E143" s="17" t="s">
        <v>82</v>
      </c>
      <c r="F143" s="16" t="s">
        <v>235</v>
      </c>
      <c r="G143" s="16" t="s">
        <v>39</v>
      </c>
      <c r="H143" s="18">
        <v>3000000</v>
      </c>
      <c r="I143" s="18">
        <f t="shared" si="3"/>
        <v>3000000</v>
      </c>
      <c r="J143" s="16" t="s">
        <v>40</v>
      </c>
      <c r="K143" s="16" t="s">
        <v>41</v>
      </c>
      <c r="L143" s="20" t="s">
        <v>206</v>
      </c>
      <c r="M143" s="14"/>
    </row>
    <row r="144" spans="1:13" ht="75" customHeight="1">
      <c r="A144" s="14"/>
      <c r="B144" s="15">
        <v>80161501</v>
      </c>
      <c r="C144" s="16" t="s">
        <v>243</v>
      </c>
      <c r="D144" s="17" t="s">
        <v>94</v>
      </c>
      <c r="E144" s="17" t="s">
        <v>78</v>
      </c>
      <c r="F144" s="17" t="s">
        <v>38</v>
      </c>
      <c r="G144" s="16" t="s">
        <v>39</v>
      </c>
      <c r="H144" s="18">
        <v>27500000</v>
      </c>
      <c r="I144" s="18">
        <f t="shared" si="3"/>
        <v>27500000</v>
      </c>
      <c r="J144" s="16" t="s">
        <v>40</v>
      </c>
      <c r="K144" s="16" t="s">
        <v>41</v>
      </c>
      <c r="L144" s="20" t="s">
        <v>206</v>
      </c>
      <c r="M144" s="14"/>
    </row>
    <row r="145" spans="1:13" ht="75" customHeight="1">
      <c r="A145" s="14"/>
      <c r="B145" s="27">
        <v>81112003</v>
      </c>
      <c r="C145" s="16" t="s">
        <v>244</v>
      </c>
      <c r="D145" s="17" t="s">
        <v>36</v>
      </c>
      <c r="E145" s="17" t="s">
        <v>56</v>
      </c>
      <c r="F145" s="17" t="s">
        <v>38</v>
      </c>
      <c r="G145" s="16" t="s">
        <v>39</v>
      </c>
      <c r="H145" s="18">
        <v>218050012</v>
      </c>
      <c r="I145" s="18">
        <f t="shared" si="3"/>
        <v>218050012</v>
      </c>
      <c r="J145" s="16" t="s">
        <v>40</v>
      </c>
      <c r="K145" s="16" t="s">
        <v>41</v>
      </c>
      <c r="L145" s="20" t="s">
        <v>245</v>
      </c>
      <c r="M145" s="14"/>
    </row>
    <row r="146" spans="1:13" ht="75" customHeight="1">
      <c r="A146" s="14"/>
      <c r="B146" s="27">
        <v>78111808</v>
      </c>
      <c r="C146" s="16" t="s">
        <v>246</v>
      </c>
      <c r="D146" s="17" t="s">
        <v>36</v>
      </c>
      <c r="E146" s="17" t="s">
        <v>56</v>
      </c>
      <c r="F146" s="16" t="s">
        <v>212</v>
      </c>
      <c r="G146" s="16" t="s">
        <v>39</v>
      </c>
      <c r="H146" s="18">
        <v>3133900000</v>
      </c>
      <c r="I146" s="18">
        <f t="shared" si="3"/>
        <v>3133900000</v>
      </c>
      <c r="J146" s="16" t="s">
        <v>40</v>
      </c>
      <c r="K146" s="16" t="s">
        <v>41</v>
      </c>
      <c r="L146" s="20" t="s">
        <v>245</v>
      </c>
      <c r="M146" s="14"/>
    </row>
    <row r="147" spans="1:13" ht="75" customHeight="1">
      <c r="A147" s="14"/>
      <c r="B147" s="27" t="s">
        <v>87</v>
      </c>
      <c r="C147" s="16" t="s">
        <v>247</v>
      </c>
      <c r="D147" s="17" t="s">
        <v>36</v>
      </c>
      <c r="E147" s="17" t="s">
        <v>56</v>
      </c>
      <c r="F147" s="17" t="s">
        <v>38</v>
      </c>
      <c r="G147" s="16" t="s">
        <v>39</v>
      </c>
      <c r="H147" s="18">
        <v>230346000</v>
      </c>
      <c r="I147" s="18">
        <f t="shared" si="3"/>
        <v>230346000</v>
      </c>
      <c r="J147" s="16" t="s">
        <v>40</v>
      </c>
      <c r="K147" s="16" t="s">
        <v>41</v>
      </c>
      <c r="L147" s="20" t="s">
        <v>248</v>
      </c>
      <c r="M147" s="14"/>
    </row>
    <row r="148" spans="1:13" ht="75" customHeight="1">
      <c r="A148" s="14"/>
      <c r="B148" s="27" t="s">
        <v>249</v>
      </c>
      <c r="C148" s="16" t="s">
        <v>250</v>
      </c>
      <c r="D148" s="17" t="s">
        <v>36</v>
      </c>
      <c r="E148" s="17" t="s">
        <v>56</v>
      </c>
      <c r="F148" s="17" t="s">
        <v>38</v>
      </c>
      <c r="G148" s="16" t="s">
        <v>39</v>
      </c>
      <c r="H148" s="18">
        <v>654000000</v>
      </c>
      <c r="I148" s="18">
        <f t="shared" si="3"/>
        <v>654000000</v>
      </c>
      <c r="J148" s="16" t="s">
        <v>40</v>
      </c>
      <c r="K148" s="16" t="s">
        <v>41</v>
      </c>
      <c r="L148" s="20" t="s">
        <v>251</v>
      </c>
      <c r="M148" s="14"/>
    </row>
    <row r="149" spans="1:13" ht="75" customHeight="1">
      <c r="A149" s="14"/>
      <c r="B149" s="27" t="s">
        <v>252</v>
      </c>
      <c r="C149" s="16" t="s">
        <v>253</v>
      </c>
      <c r="D149" s="17" t="s">
        <v>36</v>
      </c>
      <c r="E149" s="17" t="s">
        <v>56</v>
      </c>
      <c r="F149" s="17" t="s">
        <v>38</v>
      </c>
      <c r="G149" s="16" t="s">
        <v>39</v>
      </c>
      <c r="H149" s="18">
        <v>78597120</v>
      </c>
      <c r="I149" s="18">
        <f t="shared" si="3"/>
        <v>78597120</v>
      </c>
      <c r="J149" s="16" t="s">
        <v>40</v>
      </c>
      <c r="K149" s="16" t="s">
        <v>41</v>
      </c>
      <c r="L149" s="20" t="s">
        <v>254</v>
      </c>
      <c r="M149" s="14"/>
    </row>
    <row r="150" spans="1:13" ht="75" customHeight="1">
      <c r="A150" s="14"/>
      <c r="B150" s="27" t="s">
        <v>255</v>
      </c>
      <c r="C150" s="16" t="s">
        <v>256</v>
      </c>
      <c r="D150" s="17" t="s">
        <v>36</v>
      </c>
      <c r="E150" s="17" t="s">
        <v>56</v>
      </c>
      <c r="F150" s="17" t="s">
        <v>38</v>
      </c>
      <c r="G150" s="16" t="s">
        <v>39</v>
      </c>
      <c r="H150" s="18">
        <v>57976800</v>
      </c>
      <c r="I150" s="18">
        <f t="shared" si="3"/>
        <v>57976800</v>
      </c>
      <c r="J150" s="16" t="s">
        <v>40</v>
      </c>
      <c r="K150" s="16" t="s">
        <v>41</v>
      </c>
      <c r="L150" s="20" t="s">
        <v>254</v>
      </c>
      <c r="M150" s="14"/>
    </row>
    <row r="151" spans="1:13" ht="75" customHeight="1">
      <c r="A151" s="14"/>
      <c r="B151" s="27" t="s">
        <v>255</v>
      </c>
      <c r="C151" s="16" t="s">
        <v>257</v>
      </c>
      <c r="D151" s="17" t="s">
        <v>36</v>
      </c>
      <c r="E151" s="17" t="s">
        <v>56</v>
      </c>
      <c r="F151" s="17" t="s">
        <v>38</v>
      </c>
      <c r="G151" s="16" t="s">
        <v>39</v>
      </c>
      <c r="H151" s="18">
        <v>30446388</v>
      </c>
      <c r="I151" s="18">
        <f t="shared" si="3"/>
        <v>30446388</v>
      </c>
      <c r="J151" s="16" t="s">
        <v>40</v>
      </c>
      <c r="K151" s="16" t="s">
        <v>41</v>
      </c>
      <c r="L151" s="20" t="s">
        <v>254</v>
      </c>
      <c r="M151" s="14"/>
    </row>
    <row r="152" spans="1:13" ht="75" customHeight="1">
      <c r="A152" s="14"/>
      <c r="B152" s="27" t="s">
        <v>255</v>
      </c>
      <c r="C152" s="16" t="s">
        <v>258</v>
      </c>
      <c r="D152" s="17" t="s">
        <v>36</v>
      </c>
      <c r="E152" s="17" t="s">
        <v>56</v>
      </c>
      <c r="F152" s="17" t="s">
        <v>38</v>
      </c>
      <c r="G152" s="16" t="s">
        <v>39</v>
      </c>
      <c r="H152" s="18">
        <v>61262271</v>
      </c>
      <c r="I152" s="18">
        <f t="shared" si="3"/>
        <v>61262271</v>
      </c>
      <c r="J152" s="16" t="s">
        <v>40</v>
      </c>
      <c r="K152" s="16" t="s">
        <v>41</v>
      </c>
      <c r="L152" s="20" t="s">
        <v>254</v>
      </c>
      <c r="M152" s="14"/>
    </row>
    <row r="153" spans="1:13" ht="75" customHeight="1">
      <c r="A153" s="14"/>
      <c r="B153" s="27" t="s">
        <v>259</v>
      </c>
      <c r="C153" s="16" t="s">
        <v>260</v>
      </c>
      <c r="D153" s="17" t="s">
        <v>36</v>
      </c>
      <c r="E153" s="17" t="s">
        <v>56</v>
      </c>
      <c r="F153" s="17" t="s">
        <v>38</v>
      </c>
      <c r="G153" s="16" t="s">
        <v>39</v>
      </c>
      <c r="H153" s="18">
        <v>73684800</v>
      </c>
      <c r="I153" s="18">
        <f t="shared" si="3"/>
        <v>73684800</v>
      </c>
      <c r="J153" s="16" t="s">
        <v>40</v>
      </c>
      <c r="K153" s="16" t="s">
        <v>41</v>
      </c>
      <c r="L153" s="20" t="s">
        <v>254</v>
      </c>
      <c r="M153" s="14"/>
    </row>
    <row r="154" spans="1:13" ht="176.25" customHeight="1">
      <c r="A154" s="14"/>
      <c r="B154" s="27" t="s">
        <v>48</v>
      </c>
      <c r="C154" s="16" t="s">
        <v>261</v>
      </c>
      <c r="D154" s="17" t="s">
        <v>36</v>
      </c>
      <c r="E154" s="17" t="s">
        <v>56</v>
      </c>
      <c r="F154" s="17" t="s">
        <v>38</v>
      </c>
      <c r="G154" s="16" t="s">
        <v>39</v>
      </c>
      <c r="H154" s="18">
        <v>54025200</v>
      </c>
      <c r="I154" s="18">
        <f t="shared" si="3"/>
        <v>54025200</v>
      </c>
      <c r="J154" s="16" t="s">
        <v>40</v>
      </c>
      <c r="K154" s="16" t="s">
        <v>41</v>
      </c>
      <c r="L154" s="20" t="s">
        <v>254</v>
      </c>
      <c r="M154" s="14"/>
    </row>
    <row r="155" spans="1:13" ht="75" customHeight="1">
      <c r="A155" s="14"/>
      <c r="B155" s="27">
        <v>85122201</v>
      </c>
      <c r="C155" s="16" t="s">
        <v>262</v>
      </c>
      <c r="D155" s="17" t="s">
        <v>53</v>
      </c>
      <c r="E155" s="17" t="s">
        <v>54</v>
      </c>
      <c r="F155" s="17" t="s">
        <v>219</v>
      </c>
      <c r="G155" s="16" t="s">
        <v>39</v>
      </c>
      <c r="H155" s="18">
        <v>16433295</v>
      </c>
      <c r="I155" s="18">
        <v>16433295</v>
      </c>
      <c r="J155" s="16" t="s">
        <v>40</v>
      </c>
      <c r="K155" s="16" t="s">
        <v>41</v>
      </c>
      <c r="L155" s="20" t="s">
        <v>263</v>
      </c>
      <c r="M155" s="14"/>
    </row>
    <row r="156" spans="1:13" ht="75" customHeight="1">
      <c r="A156" s="14"/>
      <c r="B156" s="15" t="s">
        <v>264</v>
      </c>
      <c r="C156" s="16" t="s">
        <v>265</v>
      </c>
      <c r="D156" s="17" t="s">
        <v>91</v>
      </c>
      <c r="E156" s="17" t="s">
        <v>127</v>
      </c>
      <c r="F156" s="17" t="s">
        <v>128</v>
      </c>
      <c r="G156" s="16" t="s">
        <v>39</v>
      </c>
      <c r="H156" s="18">
        <v>3151608478</v>
      </c>
      <c r="I156" s="18">
        <f>+H156</f>
        <v>3151608478</v>
      </c>
      <c r="J156" s="16" t="s">
        <v>40</v>
      </c>
      <c r="K156" s="16" t="s">
        <v>41</v>
      </c>
      <c r="L156" s="20" t="s">
        <v>254</v>
      </c>
      <c r="M156" s="14"/>
    </row>
    <row r="157" spans="1:13" ht="126" customHeight="1">
      <c r="A157" s="14"/>
      <c r="B157" s="15">
        <v>85121504</v>
      </c>
      <c r="C157" s="16" t="s">
        <v>266</v>
      </c>
      <c r="D157" s="17" t="s">
        <v>53</v>
      </c>
      <c r="E157" s="17" t="s">
        <v>99</v>
      </c>
      <c r="F157" s="17" t="s">
        <v>219</v>
      </c>
      <c r="G157" s="16" t="s">
        <v>39</v>
      </c>
      <c r="H157" s="18">
        <v>22000000</v>
      </c>
      <c r="I157" s="18">
        <f>+H157</f>
        <v>22000000</v>
      </c>
      <c r="J157" s="16" t="s">
        <v>40</v>
      </c>
      <c r="K157" s="16" t="s">
        <v>41</v>
      </c>
      <c r="L157" s="20" t="s">
        <v>254</v>
      </c>
      <c r="M157" s="14"/>
    </row>
    <row r="158" spans="1:13" ht="75" customHeight="1">
      <c r="A158" s="14"/>
      <c r="B158" s="15">
        <v>85121504</v>
      </c>
      <c r="C158" s="16" t="s">
        <v>462</v>
      </c>
      <c r="D158" s="17" t="s">
        <v>463</v>
      </c>
      <c r="E158" s="17" t="s">
        <v>464</v>
      </c>
      <c r="F158" s="17" t="s">
        <v>102</v>
      </c>
      <c r="G158" s="16" t="s">
        <v>39</v>
      </c>
      <c r="H158" s="18">
        <v>90000000</v>
      </c>
      <c r="I158" s="18">
        <v>90000000</v>
      </c>
      <c r="J158" s="16" t="s">
        <v>465</v>
      </c>
      <c r="K158" s="16" t="s">
        <v>41</v>
      </c>
      <c r="L158" s="20" t="s">
        <v>466</v>
      </c>
      <c r="M158" s="14"/>
    </row>
    <row r="159" spans="1:13" ht="75" customHeight="1">
      <c r="A159" s="14"/>
      <c r="B159" s="15">
        <v>85101603</v>
      </c>
      <c r="C159" s="16" t="s">
        <v>268</v>
      </c>
      <c r="D159" s="17" t="s">
        <v>74</v>
      </c>
      <c r="E159" s="17" t="s">
        <v>75</v>
      </c>
      <c r="F159" s="17" t="s">
        <v>102</v>
      </c>
      <c r="G159" s="16" t="s">
        <v>39</v>
      </c>
      <c r="H159" s="18">
        <v>421400000</v>
      </c>
      <c r="I159" s="18">
        <f>+H159</f>
        <v>421400000</v>
      </c>
      <c r="J159" s="16" t="s">
        <v>40</v>
      </c>
      <c r="K159" s="16" t="s">
        <v>41</v>
      </c>
      <c r="L159" s="20" t="s">
        <v>269</v>
      </c>
      <c r="M159" s="14"/>
    </row>
    <row r="160" spans="1:13" ht="75" customHeight="1">
      <c r="A160" s="14"/>
      <c r="B160" s="15" t="s">
        <v>270</v>
      </c>
      <c r="C160" s="16" t="s">
        <v>271</v>
      </c>
      <c r="D160" s="17" t="s">
        <v>74</v>
      </c>
      <c r="E160" s="17" t="s">
        <v>75</v>
      </c>
      <c r="F160" s="17" t="s">
        <v>102</v>
      </c>
      <c r="G160" s="16" t="s">
        <v>39</v>
      </c>
      <c r="H160" s="18">
        <v>500000000</v>
      </c>
      <c r="I160" s="18">
        <f>+H160</f>
        <v>500000000</v>
      </c>
      <c r="J160" s="16" t="s">
        <v>40</v>
      </c>
      <c r="K160" s="16" t="s">
        <v>41</v>
      </c>
      <c r="L160" s="20" t="s">
        <v>269</v>
      </c>
      <c r="M160" s="14"/>
    </row>
    <row r="161" spans="1:13" ht="75" customHeight="1">
      <c r="A161" s="14"/>
      <c r="B161" s="15">
        <v>90141502</v>
      </c>
      <c r="C161" s="16" t="s">
        <v>272</v>
      </c>
      <c r="D161" s="17" t="s">
        <v>46</v>
      </c>
      <c r="E161" s="17" t="s">
        <v>78</v>
      </c>
      <c r="F161" s="17" t="s">
        <v>128</v>
      </c>
      <c r="G161" s="16" t="s">
        <v>39</v>
      </c>
      <c r="H161" s="18">
        <v>1387891023</v>
      </c>
      <c r="I161" s="18">
        <v>1387891023</v>
      </c>
      <c r="J161" s="16" t="s">
        <v>40</v>
      </c>
      <c r="K161" s="16" t="s">
        <v>41</v>
      </c>
      <c r="L161" s="20" t="s">
        <v>273</v>
      </c>
      <c r="M161" s="14"/>
    </row>
    <row r="162" spans="1:13" ht="75" customHeight="1">
      <c r="A162" s="14"/>
      <c r="B162" s="15" t="s">
        <v>477</v>
      </c>
      <c r="C162" s="16" t="s">
        <v>274</v>
      </c>
      <c r="D162" s="17" t="s">
        <v>74</v>
      </c>
      <c r="E162" s="17" t="s">
        <v>471</v>
      </c>
      <c r="F162" s="16" t="s">
        <v>275</v>
      </c>
      <c r="G162" s="16" t="s">
        <v>39</v>
      </c>
      <c r="H162" s="18">
        <v>110000000</v>
      </c>
      <c r="I162" s="18">
        <f>+H162</f>
        <v>110000000</v>
      </c>
      <c r="J162" s="16" t="s">
        <v>40</v>
      </c>
      <c r="K162" s="16" t="s">
        <v>41</v>
      </c>
      <c r="L162" s="20" t="s">
        <v>254</v>
      </c>
      <c r="M162" s="14"/>
    </row>
    <row r="163" spans="1:13" ht="75" customHeight="1">
      <c r="A163" s="14"/>
      <c r="B163" s="15" t="s">
        <v>622</v>
      </c>
      <c r="C163" s="16" t="s">
        <v>621</v>
      </c>
      <c r="D163" s="17" t="s">
        <v>510</v>
      </c>
      <c r="E163" s="17" t="s">
        <v>150</v>
      </c>
      <c r="F163" s="16" t="s">
        <v>79</v>
      </c>
      <c r="G163" s="16" t="s">
        <v>39</v>
      </c>
      <c r="H163" s="18">
        <v>56000000</v>
      </c>
      <c r="I163" s="18">
        <f>+H163</f>
        <v>56000000</v>
      </c>
      <c r="J163" s="16" t="s">
        <v>40</v>
      </c>
      <c r="K163" s="16" t="s">
        <v>41</v>
      </c>
      <c r="L163" s="20" t="s">
        <v>254</v>
      </c>
      <c r="M163" s="14"/>
    </row>
    <row r="164" spans="1:13" ht="75" customHeight="1">
      <c r="A164" s="14"/>
      <c r="B164" s="15" t="s">
        <v>228</v>
      </c>
      <c r="C164" s="16" t="s">
        <v>276</v>
      </c>
      <c r="D164" s="17" t="s">
        <v>277</v>
      </c>
      <c r="E164" s="17" t="s">
        <v>37</v>
      </c>
      <c r="F164" s="17" t="s">
        <v>219</v>
      </c>
      <c r="G164" s="16" t="s">
        <v>39</v>
      </c>
      <c r="H164" s="18">
        <v>29981244</v>
      </c>
      <c r="I164" s="18">
        <f>+H164</f>
        <v>29981244</v>
      </c>
      <c r="J164" s="16" t="s">
        <v>40</v>
      </c>
      <c r="K164" s="16" t="s">
        <v>41</v>
      </c>
      <c r="L164" s="20" t="s">
        <v>278</v>
      </c>
      <c r="M164" s="14"/>
    </row>
    <row r="165" spans="1:13" ht="75" customHeight="1">
      <c r="A165" s="14"/>
      <c r="B165" s="15">
        <v>78141901</v>
      </c>
      <c r="C165" s="16" t="s">
        <v>279</v>
      </c>
      <c r="D165" s="17" t="s">
        <v>94</v>
      </c>
      <c r="E165" s="17" t="s">
        <v>280</v>
      </c>
      <c r="F165" s="17" t="s">
        <v>102</v>
      </c>
      <c r="G165" s="16" t="s">
        <v>39</v>
      </c>
      <c r="H165" s="18">
        <v>389180160</v>
      </c>
      <c r="I165" s="18">
        <f>+H165</f>
        <v>389180160</v>
      </c>
      <c r="J165" s="16" t="s">
        <v>40</v>
      </c>
      <c r="K165" s="16" t="s">
        <v>41</v>
      </c>
      <c r="L165" s="20" t="s">
        <v>281</v>
      </c>
      <c r="M165" s="14"/>
    </row>
    <row r="166" spans="1:13" ht="75" customHeight="1">
      <c r="A166" s="14"/>
      <c r="B166" s="15">
        <v>86132001</v>
      </c>
      <c r="C166" s="16" t="s">
        <v>282</v>
      </c>
      <c r="D166" s="17" t="s">
        <v>46</v>
      </c>
      <c r="E166" s="17" t="s">
        <v>283</v>
      </c>
      <c r="F166" s="17" t="s">
        <v>163</v>
      </c>
      <c r="G166" s="16" t="s">
        <v>39</v>
      </c>
      <c r="H166" s="18">
        <v>637000000</v>
      </c>
      <c r="I166" s="18">
        <v>637000000</v>
      </c>
      <c r="J166" s="16" t="s">
        <v>40</v>
      </c>
      <c r="K166" s="16" t="s">
        <v>41</v>
      </c>
      <c r="L166" s="20" t="s">
        <v>281</v>
      </c>
      <c r="M166" s="14"/>
    </row>
    <row r="167" spans="1:13" ht="75" customHeight="1">
      <c r="A167" s="14"/>
      <c r="B167" s="15" t="s">
        <v>595</v>
      </c>
      <c r="C167" s="16" t="s">
        <v>591</v>
      </c>
      <c r="D167" s="17" t="s">
        <v>592</v>
      </c>
      <c r="E167" s="17" t="s">
        <v>471</v>
      </c>
      <c r="F167" s="16" t="s">
        <v>593</v>
      </c>
      <c r="G167" s="16" t="s">
        <v>445</v>
      </c>
      <c r="H167" s="18">
        <v>398400000</v>
      </c>
      <c r="I167" s="18">
        <v>398400000</v>
      </c>
      <c r="J167" s="16" t="s">
        <v>449</v>
      </c>
      <c r="K167" s="16" t="s">
        <v>41</v>
      </c>
      <c r="L167" s="20" t="s">
        <v>594</v>
      </c>
      <c r="M167" s="14"/>
    </row>
    <row r="168" spans="1:13" ht="75" customHeight="1">
      <c r="A168" s="14"/>
      <c r="B168" s="15">
        <v>86111602</v>
      </c>
      <c r="C168" s="16" t="s">
        <v>284</v>
      </c>
      <c r="D168" s="17" t="s">
        <v>94</v>
      </c>
      <c r="E168" s="17" t="s">
        <v>75</v>
      </c>
      <c r="F168" s="17" t="s">
        <v>240</v>
      </c>
      <c r="G168" s="16" t="s">
        <v>39</v>
      </c>
      <c r="H168" s="18">
        <v>3850000000</v>
      </c>
      <c r="I168" s="18">
        <f>+H168</f>
        <v>3850000000</v>
      </c>
      <c r="J168" s="16" t="s">
        <v>110</v>
      </c>
      <c r="K168" s="16"/>
      <c r="L168" s="20" t="s">
        <v>285</v>
      </c>
      <c r="M168" s="14"/>
    </row>
    <row r="169" spans="1:13" ht="75" customHeight="1">
      <c r="A169" s="14"/>
      <c r="B169" s="27">
        <v>84121502</v>
      </c>
      <c r="C169" s="16" t="s">
        <v>286</v>
      </c>
      <c r="D169" s="17" t="s">
        <v>53</v>
      </c>
      <c r="E169" s="17" t="s">
        <v>54</v>
      </c>
      <c r="F169" s="16" t="s">
        <v>287</v>
      </c>
      <c r="G169" s="16" t="s">
        <v>39</v>
      </c>
      <c r="H169" s="18">
        <v>300000000</v>
      </c>
      <c r="I169" s="18">
        <f>+H169</f>
        <v>300000000</v>
      </c>
      <c r="J169" s="17" t="s">
        <v>40</v>
      </c>
      <c r="K169" s="16" t="s">
        <v>41</v>
      </c>
      <c r="L169" s="20" t="s">
        <v>285</v>
      </c>
      <c r="M169" s="14"/>
    </row>
    <row r="170" spans="1:13" ht="75" customHeight="1">
      <c r="A170" s="14"/>
      <c r="B170" s="27">
        <v>84121502</v>
      </c>
      <c r="C170" s="16" t="s">
        <v>288</v>
      </c>
      <c r="D170" s="17" t="s">
        <v>53</v>
      </c>
      <c r="E170" s="17" t="s">
        <v>54</v>
      </c>
      <c r="F170" s="16" t="s">
        <v>287</v>
      </c>
      <c r="G170" s="16" t="s">
        <v>39</v>
      </c>
      <c r="H170" s="18">
        <v>100000000</v>
      </c>
      <c r="I170" s="18">
        <f>+H170</f>
        <v>100000000</v>
      </c>
      <c r="J170" s="17" t="s">
        <v>40</v>
      </c>
      <c r="K170" s="16" t="s">
        <v>41</v>
      </c>
      <c r="L170" s="20" t="s">
        <v>285</v>
      </c>
      <c r="M170" s="14"/>
    </row>
    <row r="171" spans="1:13" ht="75" customHeight="1">
      <c r="A171" s="14"/>
      <c r="B171" s="27">
        <v>86111501</v>
      </c>
      <c r="C171" s="16" t="s">
        <v>289</v>
      </c>
      <c r="D171" s="17" t="s">
        <v>46</v>
      </c>
      <c r="E171" s="17" t="s">
        <v>78</v>
      </c>
      <c r="F171" s="16" t="s">
        <v>290</v>
      </c>
      <c r="G171" s="16" t="s">
        <v>39</v>
      </c>
      <c r="H171" s="18">
        <v>997000000</v>
      </c>
      <c r="I171" s="18">
        <f>+H171</f>
        <v>997000000</v>
      </c>
      <c r="J171" s="17" t="s">
        <v>40</v>
      </c>
      <c r="K171" s="16" t="s">
        <v>41</v>
      </c>
      <c r="L171" s="20" t="s">
        <v>285</v>
      </c>
      <c r="M171" s="14"/>
    </row>
    <row r="172" spans="1:13" ht="75" customHeight="1">
      <c r="A172" s="14"/>
      <c r="B172" s="27">
        <v>93141509</v>
      </c>
      <c r="C172" s="16" t="s">
        <v>291</v>
      </c>
      <c r="D172" s="17" t="s">
        <v>91</v>
      </c>
      <c r="E172" s="17" t="s">
        <v>127</v>
      </c>
      <c r="F172" s="16" t="s">
        <v>267</v>
      </c>
      <c r="G172" s="16" t="s">
        <v>39</v>
      </c>
      <c r="H172" s="18">
        <v>400000000</v>
      </c>
      <c r="I172" s="18">
        <f>+H172</f>
        <v>400000000</v>
      </c>
      <c r="J172" s="17" t="s">
        <v>40</v>
      </c>
      <c r="K172" s="16" t="s">
        <v>41</v>
      </c>
      <c r="L172" s="20" t="s">
        <v>285</v>
      </c>
      <c r="M172" s="14"/>
    </row>
    <row r="173" spans="1:13" ht="75" customHeight="1">
      <c r="A173" s="14"/>
      <c r="B173" s="27">
        <v>93141501</v>
      </c>
      <c r="C173" s="16" t="s">
        <v>292</v>
      </c>
      <c r="D173" s="16" t="s">
        <v>46</v>
      </c>
      <c r="E173" s="17" t="s">
        <v>78</v>
      </c>
      <c r="F173" s="16" t="s">
        <v>102</v>
      </c>
      <c r="G173" s="16" t="s">
        <v>39</v>
      </c>
      <c r="H173" s="18">
        <v>4300000000</v>
      </c>
      <c r="I173" s="18">
        <v>4300000000</v>
      </c>
      <c r="J173" s="16" t="s">
        <v>110</v>
      </c>
      <c r="K173" s="16" t="s">
        <v>41</v>
      </c>
      <c r="L173" s="20" t="s">
        <v>285</v>
      </c>
      <c r="M173" s="14"/>
    </row>
    <row r="174" spans="1:13" ht="75" customHeight="1">
      <c r="A174" s="14"/>
      <c r="B174" s="27">
        <v>84121607</v>
      </c>
      <c r="C174" s="16" t="s">
        <v>293</v>
      </c>
      <c r="D174" s="16" t="s">
        <v>46</v>
      </c>
      <c r="E174" s="16" t="s">
        <v>78</v>
      </c>
      <c r="F174" s="16" t="s">
        <v>38</v>
      </c>
      <c r="G174" s="16" t="s">
        <v>39</v>
      </c>
      <c r="H174" s="18">
        <v>39157970</v>
      </c>
      <c r="I174" s="18">
        <v>39157970</v>
      </c>
      <c r="J174" s="16" t="s">
        <v>40</v>
      </c>
      <c r="K174" s="16" t="s">
        <v>41</v>
      </c>
      <c r="L174" s="20" t="s">
        <v>285</v>
      </c>
      <c r="M174" s="14"/>
    </row>
    <row r="175" spans="1:13" ht="75" customHeight="1">
      <c r="A175" s="14"/>
      <c r="B175" s="27" t="s">
        <v>294</v>
      </c>
      <c r="C175" s="16" t="s">
        <v>295</v>
      </c>
      <c r="D175" s="16" t="s">
        <v>36</v>
      </c>
      <c r="E175" s="16" t="s">
        <v>56</v>
      </c>
      <c r="F175" s="16" t="s">
        <v>119</v>
      </c>
      <c r="G175" s="16" t="s">
        <v>39</v>
      </c>
      <c r="H175" s="18">
        <v>20800000000</v>
      </c>
      <c r="I175" s="18">
        <f aca="true" t="shared" si="4" ref="I175:I180">+H175</f>
        <v>20800000000</v>
      </c>
      <c r="J175" s="16" t="s">
        <v>40</v>
      </c>
      <c r="K175" s="16" t="s">
        <v>41</v>
      </c>
      <c r="L175" s="20" t="s">
        <v>296</v>
      </c>
      <c r="M175" s="14"/>
    </row>
    <row r="176" spans="1:13" ht="75" customHeight="1">
      <c r="A176" s="14"/>
      <c r="B176" s="27">
        <v>93131500</v>
      </c>
      <c r="C176" s="16" t="s">
        <v>297</v>
      </c>
      <c r="D176" s="16" t="s">
        <v>53</v>
      </c>
      <c r="E176" s="16" t="s">
        <v>54</v>
      </c>
      <c r="F176" s="16" t="s">
        <v>136</v>
      </c>
      <c r="G176" s="16" t="s">
        <v>39</v>
      </c>
      <c r="H176" s="18">
        <v>281400000</v>
      </c>
      <c r="I176" s="18">
        <f t="shared" si="4"/>
        <v>281400000</v>
      </c>
      <c r="J176" s="16" t="s">
        <v>40</v>
      </c>
      <c r="K176" s="16" t="s">
        <v>41</v>
      </c>
      <c r="L176" s="20" t="s">
        <v>296</v>
      </c>
      <c r="M176" s="14"/>
    </row>
    <row r="177" spans="1:13" ht="55.5" customHeight="1">
      <c r="A177" s="14"/>
      <c r="B177" s="27" t="s">
        <v>48</v>
      </c>
      <c r="C177" s="16" t="s">
        <v>298</v>
      </c>
      <c r="D177" s="16" t="s">
        <v>36</v>
      </c>
      <c r="E177" s="16" t="s">
        <v>56</v>
      </c>
      <c r="F177" s="16" t="s">
        <v>38</v>
      </c>
      <c r="G177" s="16" t="s">
        <v>39</v>
      </c>
      <c r="H177" s="18">
        <v>9600000000</v>
      </c>
      <c r="I177" s="18">
        <f t="shared" si="4"/>
        <v>9600000000</v>
      </c>
      <c r="J177" s="16" t="s">
        <v>40</v>
      </c>
      <c r="K177" s="16" t="s">
        <v>41</v>
      </c>
      <c r="L177" s="20" t="s">
        <v>296</v>
      </c>
      <c r="M177" s="14"/>
    </row>
    <row r="178" spans="1:13" ht="75" customHeight="1">
      <c r="A178" s="14"/>
      <c r="B178" s="15" t="s">
        <v>299</v>
      </c>
      <c r="C178" s="16" t="s">
        <v>300</v>
      </c>
      <c r="D178" s="16" t="s">
        <v>53</v>
      </c>
      <c r="E178" s="16" t="s">
        <v>54</v>
      </c>
      <c r="F178" s="16" t="s">
        <v>38</v>
      </c>
      <c r="G178" s="16" t="s">
        <v>39</v>
      </c>
      <c r="H178" s="18">
        <v>500001876</v>
      </c>
      <c r="I178" s="18">
        <f t="shared" si="4"/>
        <v>500001876</v>
      </c>
      <c r="J178" s="16" t="s">
        <v>40</v>
      </c>
      <c r="K178" s="16" t="s">
        <v>41</v>
      </c>
      <c r="L178" s="20" t="s">
        <v>296</v>
      </c>
      <c r="M178" s="14"/>
    </row>
    <row r="179" spans="1:13" ht="61.5" customHeight="1">
      <c r="A179" s="14"/>
      <c r="B179" s="15">
        <v>86131600</v>
      </c>
      <c r="C179" s="16" t="s">
        <v>301</v>
      </c>
      <c r="D179" s="16" t="s">
        <v>94</v>
      </c>
      <c r="E179" s="16" t="s">
        <v>165</v>
      </c>
      <c r="F179" s="16" t="s">
        <v>302</v>
      </c>
      <c r="G179" s="16" t="s">
        <v>39</v>
      </c>
      <c r="H179" s="18">
        <v>150000000</v>
      </c>
      <c r="I179" s="18">
        <f t="shared" si="4"/>
        <v>150000000</v>
      </c>
      <c r="J179" s="16" t="s">
        <v>40</v>
      </c>
      <c r="K179" s="16" t="s">
        <v>41</v>
      </c>
      <c r="L179" s="20" t="s">
        <v>303</v>
      </c>
      <c r="M179" s="14"/>
    </row>
    <row r="180" spans="1:13" ht="72" customHeight="1">
      <c r="A180" s="14"/>
      <c r="B180" s="27" t="s">
        <v>304</v>
      </c>
      <c r="C180" s="16" t="s">
        <v>305</v>
      </c>
      <c r="D180" s="16" t="s">
        <v>53</v>
      </c>
      <c r="E180" s="16" t="s">
        <v>54</v>
      </c>
      <c r="F180" s="16" t="s">
        <v>219</v>
      </c>
      <c r="G180" s="16" t="s">
        <v>39</v>
      </c>
      <c r="H180" s="18">
        <v>35078400</v>
      </c>
      <c r="I180" s="18">
        <f t="shared" si="4"/>
        <v>35078400</v>
      </c>
      <c r="J180" s="16" t="s">
        <v>40</v>
      </c>
      <c r="K180" s="16" t="s">
        <v>41</v>
      </c>
      <c r="L180" s="20" t="s">
        <v>296</v>
      </c>
      <c r="M180" s="14"/>
    </row>
    <row r="181" spans="1:13" ht="141" customHeight="1">
      <c r="A181" s="14"/>
      <c r="B181" s="27">
        <v>80111701</v>
      </c>
      <c r="C181" s="16" t="s">
        <v>306</v>
      </c>
      <c r="D181" s="16" t="s">
        <v>36</v>
      </c>
      <c r="E181" s="16" t="s">
        <v>56</v>
      </c>
      <c r="F181" s="16" t="s">
        <v>38</v>
      </c>
      <c r="G181" s="16" t="s">
        <v>39</v>
      </c>
      <c r="H181" s="18">
        <v>2800000000</v>
      </c>
      <c r="I181" s="18">
        <v>2800000000</v>
      </c>
      <c r="J181" s="16" t="s">
        <v>40</v>
      </c>
      <c r="K181" s="16" t="s">
        <v>41</v>
      </c>
      <c r="L181" s="20" t="s">
        <v>307</v>
      </c>
      <c r="M181" s="14"/>
    </row>
    <row r="182" spans="1:13" ht="75" customHeight="1">
      <c r="A182" s="14"/>
      <c r="B182" s="15" t="s">
        <v>308</v>
      </c>
      <c r="C182" s="16" t="s">
        <v>309</v>
      </c>
      <c r="D182" s="16" t="s">
        <v>46</v>
      </c>
      <c r="E182" s="16" t="s">
        <v>78</v>
      </c>
      <c r="F182" s="16" t="s">
        <v>310</v>
      </c>
      <c r="G182" s="16" t="s">
        <v>39</v>
      </c>
      <c r="H182" s="18">
        <v>600000000</v>
      </c>
      <c r="I182" s="18">
        <v>600000000</v>
      </c>
      <c r="J182" s="16" t="s">
        <v>40</v>
      </c>
      <c r="K182" s="16" t="s">
        <v>41</v>
      </c>
      <c r="L182" s="20" t="s">
        <v>307</v>
      </c>
      <c r="M182" s="14"/>
    </row>
    <row r="183" spans="1:13" s="30" customFormat="1" ht="75" customHeight="1">
      <c r="A183" s="14"/>
      <c r="B183" s="27">
        <v>93141500</v>
      </c>
      <c r="C183" s="16" t="s">
        <v>311</v>
      </c>
      <c r="D183" s="16" t="s">
        <v>91</v>
      </c>
      <c r="E183" s="16" t="s">
        <v>127</v>
      </c>
      <c r="F183" s="16" t="s">
        <v>310</v>
      </c>
      <c r="G183" s="16" t="s">
        <v>39</v>
      </c>
      <c r="H183" s="18">
        <v>1500000000</v>
      </c>
      <c r="I183" s="18">
        <v>1500000000</v>
      </c>
      <c r="J183" s="16" t="s">
        <v>40</v>
      </c>
      <c r="K183" s="16" t="s">
        <v>41</v>
      </c>
      <c r="L183" s="20" t="s">
        <v>307</v>
      </c>
      <c r="M183" s="14"/>
    </row>
    <row r="184" spans="1:13" s="30" customFormat="1" ht="75" customHeight="1">
      <c r="A184" s="14"/>
      <c r="B184" s="27">
        <v>93141500</v>
      </c>
      <c r="C184" s="16" t="s">
        <v>312</v>
      </c>
      <c r="D184" s="16" t="s">
        <v>94</v>
      </c>
      <c r="E184" s="16" t="s">
        <v>75</v>
      </c>
      <c r="F184" s="16" t="s">
        <v>313</v>
      </c>
      <c r="G184" s="16" t="s">
        <v>39</v>
      </c>
      <c r="H184" s="31">
        <v>1200000000</v>
      </c>
      <c r="I184" s="31">
        <v>1200000000</v>
      </c>
      <c r="J184" s="16" t="s">
        <v>40</v>
      </c>
      <c r="K184" s="16" t="s">
        <v>41</v>
      </c>
      <c r="L184" s="20" t="s">
        <v>314</v>
      </c>
      <c r="M184" s="14"/>
    </row>
    <row r="185" spans="1:13" ht="105" customHeight="1">
      <c r="A185" s="14"/>
      <c r="B185" s="15" t="s">
        <v>315</v>
      </c>
      <c r="C185" s="16" t="s">
        <v>316</v>
      </c>
      <c r="D185" s="16" t="s">
        <v>46</v>
      </c>
      <c r="E185" s="17" t="s">
        <v>78</v>
      </c>
      <c r="F185" s="16" t="s">
        <v>212</v>
      </c>
      <c r="G185" s="16" t="s">
        <v>39</v>
      </c>
      <c r="H185" s="18">
        <v>6208000000</v>
      </c>
      <c r="I185" s="18">
        <v>6208000000</v>
      </c>
      <c r="J185" s="16" t="s">
        <v>40</v>
      </c>
      <c r="K185" s="16" t="s">
        <v>41</v>
      </c>
      <c r="L185" s="20" t="s">
        <v>317</v>
      </c>
      <c r="M185" s="14"/>
    </row>
    <row r="186" spans="1:13" ht="75" customHeight="1">
      <c r="A186" s="14"/>
      <c r="B186" s="15">
        <v>80141600</v>
      </c>
      <c r="C186" s="16" t="s">
        <v>318</v>
      </c>
      <c r="D186" s="16" t="s">
        <v>319</v>
      </c>
      <c r="E186" s="17" t="s">
        <v>121</v>
      </c>
      <c r="F186" s="16" t="s">
        <v>320</v>
      </c>
      <c r="G186" s="16" t="s">
        <v>39</v>
      </c>
      <c r="H186" s="18">
        <v>4630000000</v>
      </c>
      <c r="I186" s="18">
        <v>4630000000</v>
      </c>
      <c r="J186" s="16" t="s">
        <v>40</v>
      </c>
      <c r="K186" s="16" t="s">
        <v>41</v>
      </c>
      <c r="L186" s="20" t="s">
        <v>321</v>
      </c>
      <c r="M186" s="14"/>
    </row>
    <row r="187" spans="1:13" ht="75" customHeight="1">
      <c r="A187" s="14"/>
      <c r="B187" s="15">
        <v>80141600</v>
      </c>
      <c r="C187" s="16" t="s">
        <v>322</v>
      </c>
      <c r="D187" s="16" t="s">
        <v>323</v>
      </c>
      <c r="E187" s="17" t="s">
        <v>78</v>
      </c>
      <c r="F187" s="16" t="s">
        <v>320</v>
      </c>
      <c r="G187" s="16" t="s">
        <v>39</v>
      </c>
      <c r="H187" s="18">
        <v>516881695</v>
      </c>
      <c r="I187" s="18">
        <v>516881695</v>
      </c>
      <c r="J187" s="16" t="s">
        <v>40</v>
      </c>
      <c r="K187" s="16" t="s">
        <v>41</v>
      </c>
      <c r="L187" s="20" t="s">
        <v>324</v>
      </c>
      <c r="M187" s="14"/>
    </row>
    <row r="188" spans="1:13" ht="113.25" customHeight="1">
      <c r="A188" s="14"/>
      <c r="B188" s="15">
        <v>80141600</v>
      </c>
      <c r="C188" s="16" t="s">
        <v>328</v>
      </c>
      <c r="D188" s="16" t="s">
        <v>74</v>
      </c>
      <c r="E188" s="17" t="s">
        <v>75</v>
      </c>
      <c r="F188" s="16" t="s">
        <v>133</v>
      </c>
      <c r="G188" s="16" t="s">
        <v>39</v>
      </c>
      <c r="H188" s="18">
        <v>82000000</v>
      </c>
      <c r="I188" s="18">
        <v>82000000</v>
      </c>
      <c r="J188" s="16" t="s">
        <v>40</v>
      </c>
      <c r="K188" s="16" t="s">
        <v>41</v>
      </c>
      <c r="L188" s="20" t="s">
        <v>324</v>
      </c>
      <c r="M188" s="14"/>
    </row>
    <row r="189" spans="1:13" ht="76.5" customHeight="1">
      <c r="A189" s="14"/>
      <c r="B189" s="15">
        <v>80141600</v>
      </c>
      <c r="C189" s="16" t="s">
        <v>329</v>
      </c>
      <c r="D189" s="16" t="s">
        <v>46</v>
      </c>
      <c r="E189" s="17" t="s">
        <v>78</v>
      </c>
      <c r="F189" s="16" t="s">
        <v>267</v>
      </c>
      <c r="G189" s="16" t="s">
        <v>39</v>
      </c>
      <c r="H189" s="18">
        <v>200000000</v>
      </c>
      <c r="I189" s="18">
        <v>200000000</v>
      </c>
      <c r="J189" s="16" t="s">
        <v>40</v>
      </c>
      <c r="K189" s="16" t="s">
        <v>41</v>
      </c>
      <c r="L189" s="20" t="s">
        <v>324</v>
      </c>
      <c r="M189" s="14"/>
    </row>
    <row r="190" spans="1:13" ht="76.5" customHeight="1">
      <c r="A190" s="14"/>
      <c r="B190" s="15">
        <v>80111620</v>
      </c>
      <c r="C190" s="16" t="s">
        <v>330</v>
      </c>
      <c r="D190" s="16" t="s">
        <v>36</v>
      </c>
      <c r="E190" s="17" t="s">
        <v>54</v>
      </c>
      <c r="F190" s="17" t="s">
        <v>38</v>
      </c>
      <c r="G190" s="16" t="s">
        <v>39</v>
      </c>
      <c r="H190" s="18">
        <v>8742000000</v>
      </c>
      <c r="I190" s="18">
        <v>8742000000</v>
      </c>
      <c r="J190" s="16" t="s">
        <v>40</v>
      </c>
      <c r="K190" s="16" t="s">
        <v>41</v>
      </c>
      <c r="L190" s="20" t="s">
        <v>324</v>
      </c>
      <c r="M190" s="14"/>
    </row>
    <row r="191" spans="1:13" ht="76.5" customHeight="1">
      <c r="A191" s="14"/>
      <c r="B191" s="15">
        <v>80141600</v>
      </c>
      <c r="C191" s="16" t="s">
        <v>332</v>
      </c>
      <c r="D191" s="16" t="s">
        <v>81</v>
      </c>
      <c r="E191" s="16" t="s">
        <v>82</v>
      </c>
      <c r="F191" s="16" t="s">
        <v>333</v>
      </c>
      <c r="G191" s="24" t="s">
        <v>331</v>
      </c>
      <c r="H191" s="18">
        <v>500000000</v>
      </c>
      <c r="I191" s="18">
        <v>500000000</v>
      </c>
      <c r="J191" s="16" t="s">
        <v>40</v>
      </c>
      <c r="K191" s="16" t="s">
        <v>41</v>
      </c>
      <c r="L191" s="20" t="s">
        <v>334</v>
      </c>
      <c r="M191" s="14"/>
    </row>
    <row r="192" spans="1:13" ht="75" customHeight="1">
      <c r="A192" s="14"/>
      <c r="B192" s="15">
        <v>80141600</v>
      </c>
      <c r="C192" s="16" t="s">
        <v>335</v>
      </c>
      <c r="D192" s="16" t="s">
        <v>336</v>
      </c>
      <c r="E192" s="16" t="s">
        <v>78</v>
      </c>
      <c r="F192" s="16" t="s">
        <v>333</v>
      </c>
      <c r="G192" s="24" t="s">
        <v>331</v>
      </c>
      <c r="H192" s="18">
        <v>200000000</v>
      </c>
      <c r="I192" s="18">
        <v>200000000</v>
      </c>
      <c r="J192" s="16" t="s">
        <v>40</v>
      </c>
      <c r="K192" s="16" t="s">
        <v>41</v>
      </c>
      <c r="L192" s="20" t="s">
        <v>334</v>
      </c>
      <c r="M192" s="14"/>
    </row>
    <row r="193" spans="1:13" ht="75" customHeight="1">
      <c r="A193" s="14"/>
      <c r="B193" s="15">
        <v>95121700</v>
      </c>
      <c r="C193" s="16" t="s">
        <v>337</v>
      </c>
      <c r="D193" s="16" t="s">
        <v>74</v>
      </c>
      <c r="E193" s="16" t="s">
        <v>150</v>
      </c>
      <c r="F193" s="16" t="s">
        <v>338</v>
      </c>
      <c r="G193" s="24" t="s">
        <v>339</v>
      </c>
      <c r="H193" s="18">
        <v>200000000</v>
      </c>
      <c r="I193" s="18">
        <v>200000000</v>
      </c>
      <c r="J193" s="16" t="s">
        <v>40</v>
      </c>
      <c r="K193" s="16" t="s">
        <v>41</v>
      </c>
      <c r="L193" s="20" t="s">
        <v>340</v>
      </c>
      <c r="M193" s="14"/>
    </row>
    <row r="194" spans="1:13" ht="75" customHeight="1">
      <c r="A194" s="14"/>
      <c r="B194" s="15">
        <v>80111701</v>
      </c>
      <c r="C194" s="16" t="s">
        <v>341</v>
      </c>
      <c r="D194" s="16" t="s">
        <v>91</v>
      </c>
      <c r="E194" s="16" t="s">
        <v>99</v>
      </c>
      <c r="F194" s="17" t="s">
        <v>38</v>
      </c>
      <c r="G194" s="16" t="s">
        <v>39</v>
      </c>
      <c r="H194" s="18">
        <v>63000000</v>
      </c>
      <c r="I194" s="18">
        <v>63000000</v>
      </c>
      <c r="J194" s="16" t="s">
        <v>40</v>
      </c>
      <c r="K194" s="16" t="s">
        <v>41</v>
      </c>
      <c r="L194" s="20" t="s">
        <v>342</v>
      </c>
      <c r="M194" s="14"/>
    </row>
    <row r="195" spans="1:13" ht="75" customHeight="1">
      <c r="A195" s="14"/>
      <c r="B195" s="15" t="s">
        <v>343</v>
      </c>
      <c r="C195" s="16" t="s">
        <v>344</v>
      </c>
      <c r="D195" s="16" t="s">
        <v>36</v>
      </c>
      <c r="E195" s="17" t="s">
        <v>56</v>
      </c>
      <c r="F195" s="17" t="s">
        <v>38</v>
      </c>
      <c r="G195" s="16" t="s">
        <v>39</v>
      </c>
      <c r="H195" s="18">
        <v>123546000</v>
      </c>
      <c r="I195" s="18">
        <f>+H195</f>
        <v>123546000</v>
      </c>
      <c r="J195" s="16" t="s">
        <v>40</v>
      </c>
      <c r="K195" s="16" t="s">
        <v>41</v>
      </c>
      <c r="L195" s="20" t="s">
        <v>345</v>
      </c>
      <c r="M195" s="14"/>
    </row>
    <row r="196" spans="1:13" ht="75" customHeight="1">
      <c r="A196" s="14"/>
      <c r="B196" s="15" t="s">
        <v>343</v>
      </c>
      <c r="C196" s="16" t="s">
        <v>346</v>
      </c>
      <c r="D196" s="16" t="s">
        <v>36</v>
      </c>
      <c r="E196" s="17" t="s">
        <v>56</v>
      </c>
      <c r="F196" s="17" t="s">
        <v>38</v>
      </c>
      <c r="G196" s="16" t="s">
        <v>39</v>
      </c>
      <c r="H196" s="18">
        <v>185319000</v>
      </c>
      <c r="I196" s="18">
        <f>+H196</f>
        <v>185319000</v>
      </c>
      <c r="J196" s="16" t="s">
        <v>40</v>
      </c>
      <c r="K196" s="16" t="s">
        <v>41</v>
      </c>
      <c r="L196" s="20" t="s">
        <v>345</v>
      </c>
      <c r="M196" s="14"/>
    </row>
    <row r="197" spans="1:13" ht="75" customHeight="1">
      <c r="A197" s="14"/>
      <c r="B197" s="15" t="s">
        <v>343</v>
      </c>
      <c r="C197" s="16" t="s">
        <v>347</v>
      </c>
      <c r="D197" s="16" t="s">
        <v>36</v>
      </c>
      <c r="E197" s="17" t="s">
        <v>56</v>
      </c>
      <c r="F197" s="17" t="s">
        <v>38</v>
      </c>
      <c r="G197" s="16" t="s">
        <v>39</v>
      </c>
      <c r="H197" s="18">
        <v>61773000</v>
      </c>
      <c r="I197" s="18">
        <f>+H197</f>
        <v>61773000</v>
      </c>
      <c r="J197" s="16" t="s">
        <v>40</v>
      </c>
      <c r="K197" s="16" t="s">
        <v>41</v>
      </c>
      <c r="L197" s="20" t="s">
        <v>345</v>
      </c>
      <c r="M197" s="14"/>
    </row>
    <row r="198" spans="1:13" ht="75" customHeight="1">
      <c r="A198" s="14"/>
      <c r="B198" s="15">
        <v>80111701</v>
      </c>
      <c r="C198" s="16" t="s">
        <v>348</v>
      </c>
      <c r="D198" s="16" t="s">
        <v>36</v>
      </c>
      <c r="E198" s="16" t="s">
        <v>56</v>
      </c>
      <c r="F198" s="17" t="s">
        <v>38</v>
      </c>
      <c r="G198" s="16" t="s">
        <v>39</v>
      </c>
      <c r="H198" s="18">
        <v>67231360</v>
      </c>
      <c r="I198" s="18">
        <v>67231360</v>
      </c>
      <c r="J198" s="16" t="s">
        <v>40</v>
      </c>
      <c r="K198" s="16" t="s">
        <v>41</v>
      </c>
      <c r="L198" s="20" t="s">
        <v>349</v>
      </c>
      <c r="M198" s="14"/>
    </row>
    <row r="199" spans="1:13" ht="75" customHeight="1">
      <c r="A199" s="14"/>
      <c r="B199" s="15" t="s">
        <v>304</v>
      </c>
      <c r="C199" s="16" t="s">
        <v>352</v>
      </c>
      <c r="D199" s="16" t="s">
        <v>277</v>
      </c>
      <c r="E199" s="17" t="s">
        <v>63</v>
      </c>
      <c r="F199" s="17" t="s">
        <v>38</v>
      </c>
      <c r="G199" s="16" t="s">
        <v>39</v>
      </c>
      <c r="H199" s="18">
        <v>20000000</v>
      </c>
      <c r="I199" s="18">
        <v>20000000</v>
      </c>
      <c r="J199" s="16" t="s">
        <v>40</v>
      </c>
      <c r="K199" s="16" t="s">
        <v>41</v>
      </c>
      <c r="L199" s="20" t="s">
        <v>351</v>
      </c>
      <c r="M199" s="14"/>
    </row>
    <row r="200" spans="1:13" ht="75" customHeight="1">
      <c r="A200" s="14"/>
      <c r="B200" s="15" t="s">
        <v>353</v>
      </c>
      <c r="C200" s="16" t="s">
        <v>354</v>
      </c>
      <c r="D200" s="16" t="s">
        <v>36</v>
      </c>
      <c r="E200" s="17" t="s">
        <v>56</v>
      </c>
      <c r="F200" s="17" t="s">
        <v>38</v>
      </c>
      <c r="G200" s="16" t="s">
        <v>39</v>
      </c>
      <c r="H200" s="18">
        <v>309443400</v>
      </c>
      <c r="I200" s="18">
        <v>309443400</v>
      </c>
      <c r="J200" s="16" t="s">
        <v>40</v>
      </c>
      <c r="K200" s="16" t="s">
        <v>41</v>
      </c>
      <c r="L200" s="20" t="s">
        <v>351</v>
      </c>
      <c r="M200" s="14"/>
    </row>
    <row r="201" spans="1:13" ht="75" customHeight="1">
      <c r="A201" s="14"/>
      <c r="B201" s="15" t="s">
        <v>355</v>
      </c>
      <c r="C201" s="16" t="s">
        <v>356</v>
      </c>
      <c r="D201" s="16" t="s">
        <v>36</v>
      </c>
      <c r="E201" s="17" t="s">
        <v>56</v>
      </c>
      <c r="F201" s="17" t="s">
        <v>38</v>
      </c>
      <c r="G201" s="16" t="s">
        <v>39</v>
      </c>
      <c r="H201" s="18">
        <v>150192000</v>
      </c>
      <c r="I201" s="18">
        <v>150192000</v>
      </c>
      <c r="J201" s="16" t="s">
        <v>40</v>
      </c>
      <c r="K201" s="16" t="s">
        <v>41</v>
      </c>
      <c r="L201" s="20" t="s">
        <v>351</v>
      </c>
      <c r="M201" s="14"/>
    </row>
    <row r="202" spans="1:13" ht="75" customHeight="1">
      <c r="A202" s="14"/>
      <c r="B202" s="15" t="s">
        <v>114</v>
      </c>
      <c r="C202" s="16" t="s">
        <v>357</v>
      </c>
      <c r="D202" s="16" t="s">
        <v>36</v>
      </c>
      <c r="E202" s="17" t="s">
        <v>56</v>
      </c>
      <c r="F202" s="17" t="s">
        <v>38</v>
      </c>
      <c r="G202" s="16" t="s">
        <v>39</v>
      </c>
      <c r="H202" s="18">
        <v>206057600</v>
      </c>
      <c r="I202" s="18">
        <v>206057600</v>
      </c>
      <c r="J202" s="16" t="s">
        <v>40</v>
      </c>
      <c r="K202" s="16" t="s">
        <v>41</v>
      </c>
      <c r="L202" s="20" t="s">
        <v>351</v>
      </c>
      <c r="M202" s="14"/>
    </row>
    <row r="203" spans="1:13" ht="75" customHeight="1">
      <c r="A203" s="14"/>
      <c r="B203" s="15" t="s">
        <v>358</v>
      </c>
      <c r="C203" s="32" t="s">
        <v>599</v>
      </c>
      <c r="D203" s="16" t="s">
        <v>523</v>
      </c>
      <c r="E203" s="17" t="s">
        <v>524</v>
      </c>
      <c r="F203" s="17" t="s">
        <v>525</v>
      </c>
      <c r="G203" s="16" t="s">
        <v>39</v>
      </c>
      <c r="H203" s="18">
        <v>165977737</v>
      </c>
      <c r="I203" s="18">
        <v>165977737</v>
      </c>
      <c r="J203" s="16" t="s">
        <v>40</v>
      </c>
      <c r="K203" s="16" t="s">
        <v>41</v>
      </c>
      <c r="L203" s="20" t="s">
        <v>351</v>
      </c>
      <c r="M203" s="14"/>
    </row>
    <row r="204" spans="1:13" ht="75" customHeight="1">
      <c r="A204" s="14"/>
      <c r="B204" s="33">
        <v>432121</v>
      </c>
      <c r="C204" s="32" t="s">
        <v>526</v>
      </c>
      <c r="D204" s="16" t="s">
        <v>527</v>
      </c>
      <c r="E204" s="17" t="s">
        <v>528</v>
      </c>
      <c r="F204" s="17" t="s">
        <v>525</v>
      </c>
      <c r="G204" s="16" t="s">
        <v>39</v>
      </c>
      <c r="H204" s="18">
        <v>438748402</v>
      </c>
      <c r="I204" s="18">
        <v>438748402</v>
      </c>
      <c r="J204" s="16" t="s">
        <v>449</v>
      </c>
      <c r="K204" s="16" t="s">
        <v>41</v>
      </c>
      <c r="L204" s="20" t="s">
        <v>351</v>
      </c>
      <c r="M204" s="14"/>
    </row>
    <row r="205" spans="1:13" ht="75" customHeight="1">
      <c r="A205" s="14"/>
      <c r="B205" s="15" t="s">
        <v>353</v>
      </c>
      <c r="C205" s="16" t="s">
        <v>359</v>
      </c>
      <c r="D205" s="16" t="s">
        <v>36</v>
      </c>
      <c r="E205" s="17" t="s">
        <v>56</v>
      </c>
      <c r="F205" s="17" t="s">
        <v>38</v>
      </c>
      <c r="G205" s="16" t="s">
        <v>39</v>
      </c>
      <c r="H205" s="18">
        <v>347625952</v>
      </c>
      <c r="I205" s="18">
        <v>347625952</v>
      </c>
      <c r="J205" s="16" t="s">
        <v>40</v>
      </c>
      <c r="K205" s="16" t="s">
        <v>41</v>
      </c>
      <c r="L205" s="20" t="s">
        <v>351</v>
      </c>
      <c r="M205" s="14"/>
    </row>
    <row r="206" spans="1:13" ht="75" customHeight="1">
      <c r="A206" s="14"/>
      <c r="B206" s="15" t="s">
        <v>65</v>
      </c>
      <c r="C206" s="16" t="s">
        <v>360</v>
      </c>
      <c r="D206" s="16" t="s">
        <v>36</v>
      </c>
      <c r="E206" s="17" t="s">
        <v>56</v>
      </c>
      <c r="F206" s="17" t="s">
        <v>38</v>
      </c>
      <c r="G206" s="16" t="s">
        <v>39</v>
      </c>
      <c r="H206" s="18">
        <v>123700752</v>
      </c>
      <c r="I206" s="18">
        <v>123700752</v>
      </c>
      <c r="J206" s="16" t="s">
        <v>40</v>
      </c>
      <c r="K206" s="16" t="s">
        <v>41</v>
      </c>
      <c r="L206" s="20" t="s">
        <v>351</v>
      </c>
      <c r="M206" s="14"/>
    </row>
    <row r="207" spans="1:13" ht="75" customHeight="1">
      <c r="A207" s="14"/>
      <c r="B207" s="15" t="s">
        <v>361</v>
      </c>
      <c r="C207" s="16" t="s">
        <v>362</v>
      </c>
      <c r="D207" s="16" t="s">
        <v>36</v>
      </c>
      <c r="E207" s="17" t="s">
        <v>56</v>
      </c>
      <c r="F207" s="17" t="s">
        <v>38</v>
      </c>
      <c r="G207" s="16" t="s">
        <v>39</v>
      </c>
      <c r="H207" s="18">
        <v>671458074</v>
      </c>
      <c r="I207" s="18">
        <v>671458074</v>
      </c>
      <c r="J207" s="16" t="s">
        <v>40</v>
      </c>
      <c r="K207" s="16" t="s">
        <v>41</v>
      </c>
      <c r="L207" s="20" t="s">
        <v>351</v>
      </c>
      <c r="M207" s="14"/>
    </row>
    <row r="208" spans="1:13" ht="75" customHeight="1">
      <c r="A208" s="14"/>
      <c r="B208" s="15" t="s">
        <v>363</v>
      </c>
      <c r="C208" s="16" t="s">
        <v>364</v>
      </c>
      <c r="D208" s="16" t="s">
        <v>94</v>
      </c>
      <c r="E208" s="17" t="s">
        <v>78</v>
      </c>
      <c r="F208" s="17" t="s">
        <v>38</v>
      </c>
      <c r="G208" s="16" t="s">
        <v>39</v>
      </c>
      <c r="H208" s="18">
        <v>100000000</v>
      </c>
      <c r="I208" s="18">
        <v>100000000</v>
      </c>
      <c r="J208" s="16" t="s">
        <v>40</v>
      </c>
      <c r="K208" s="16" t="s">
        <v>41</v>
      </c>
      <c r="L208" s="20" t="s">
        <v>351</v>
      </c>
      <c r="M208" s="14"/>
    </row>
    <row r="209" spans="1:13" ht="75" customHeight="1">
      <c r="A209" s="14"/>
      <c r="B209" s="15" t="s">
        <v>363</v>
      </c>
      <c r="C209" s="16" t="s">
        <v>529</v>
      </c>
      <c r="D209" s="16" t="s">
        <v>481</v>
      </c>
      <c r="E209" s="17" t="s">
        <v>37</v>
      </c>
      <c r="F209" s="16" t="s">
        <v>38</v>
      </c>
      <c r="G209" s="16" t="s">
        <v>39</v>
      </c>
      <c r="H209" s="18">
        <v>15000000</v>
      </c>
      <c r="I209" s="18">
        <v>15000000</v>
      </c>
      <c r="J209" s="16" t="s">
        <v>40</v>
      </c>
      <c r="K209" s="16" t="s">
        <v>41</v>
      </c>
      <c r="L209" s="20" t="s">
        <v>351</v>
      </c>
      <c r="M209" s="14"/>
    </row>
    <row r="210" spans="1:13" ht="75" customHeight="1">
      <c r="A210" s="14"/>
      <c r="B210" s="15" t="s">
        <v>365</v>
      </c>
      <c r="C210" s="16" t="s">
        <v>366</v>
      </c>
      <c r="D210" s="16" t="s">
        <v>74</v>
      </c>
      <c r="E210" s="17" t="s">
        <v>75</v>
      </c>
      <c r="F210" s="16" t="s">
        <v>494</v>
      </c>
      <c r="G210" s="16" t="s">
        <v>39</v>
      </c>
      <c r="H210" s="18">
        <v>10000000</v>
      </c>
      <c r="I210" s="18">
        <v>10000000</v>
      </c>
      <c r="J210" s="16" t="s">
        <v>40</v>
      </c>
      <c r="K210" s="16" t="s">
        <v>41</v>
      </c>
      <c r="L210" s="20" t="s">
        <v>351</v>
      </c>
      <c r="M210" s="14"/>
    </row>
    <row r="211" spans="1:13" ht="75" customHeight="1">
      <c r="A211" s="14"/>
      <c r="B211" s="15" t="s">
        <v>249</v>
      </c>
      <c r="C211" s="16" t="s">
        <v>367</v>
      </c>
      <c r="D211" s="16" t="s">
        <v>36</v>
      </c>
      <c r="E211" s="17" t="s">
        <v>56</v>
      </c>
      <c r="F211" s="17" t="s">
        <v>38</v>
      </c>
      <c r="G211" s="16" t="s">
        <v>39</v>
      </c>
      <c r="H211" s="18">
        <v>23243400</v>
      </c>
      <c r="I211" s="18">
        <v>23243400</v>
      </c>
      <c r="J211" s="16" t="s">
        <v>40</v>
      </c>
      <c r="K211" s="16" t="s">
        <v>41</v>
      </c>
      <c r="L211" s="20" t="s">
        <v>351</v>
      </c>
      <c r="M211" s="14"/>
    </row>
    <row r="212" spans="1:13" ht="75" customHeight="1">
      <c r="A212" s="14"/>
      <c r="B212" s="15" t="s">
        <v>70</v>
      </c>
      <c r="C212" s="16" t="s">
        <v>368</v>
      </c>
      <c r="D212" s="16" t="s">
        <v>36</v>
      </c>
      <c r="E212" s="17" t="s">
        <v>56</v>
      </c>
      <c r="F212" s="17" t="s">
        <v>38</v>
      </c>
      <c r="G212" s="16" t="s">
        <v>39</v>
      </c>
      <c r="H212" s="18">
        <v>89809490</v>
      </c>
      <c r="I212" s="18">
        <v>89809490</v>
      </c>
      <c r="J212" s="16" t="s">
        <v>40</v>
      </c>
      <c r="K212" s="16" t="s">
        <v>41</v>
      </c>
      <c r="L212" s="20" t="s">
        <v>351</v>
      </c>
      <c r="M212" s="14"/>
    </row>
    <row r="213" spans="1:13" ht="75" customHeight="1">
      <c r="A213" s="14"/>
      <c r="B213" s="15" t="s">
        <v>65</v>
      </c>
      <c r="C213" s="16" t="s">
        <v>369</v>
      </c>
      <c r="D213" s="16" t="s">
        <v>36</v>
      </c>
      <c r="E213" s="17" t="s">
        <v>54</v>
      </c>
      <c r="F213" s="17" t="s">
        <v>38</v>
      </c>
      <c r="G213" s="16" t="s">
        <v>39</v>
      </c>
      <c r="H213" s="18">
        <v>853130770</v>
      </c>
      <c r="I213" s="18">
        <v>853130770</v>
      </c>
      <c r="J213" s="16" t="s">
        <v>40</v>
      </c>
      <c r="K213" s="16" t="s">
        <v>41</v>
      </c>
      <c r="L213" s="20" t="s">
        <v>351</v>
      </c>
      <c r="M213" s="14"/>
    </row>
    <row r="214" spans="1:13" ht="75" customHeight="1">
      <c r="A214" s="14"/>
      <c r="B214" s="15" t="s">
        <v>155</v>
      </c>
      <c r="C214" s="16" t="s">
        <v>372</v>
      </c>
      <c r="D214" s="16" t="s">
        <v>36</v>
      </c>
      <c r="E214" s="17" t="s">
        <v>56</v>
      </c>
      <c r="F214" s="17" t="s">
        <v>38</v>
      </c>
      <c r="G214" s="16" t="s">
        <v>39</v>
      </c>
      <c r="H214" s="18">
        <v>230000000</v>
      </c>
      <c r="I214" s="18">
        <f>+H214</f>
        <v>230000000</v>
      </c>
      <c r="J214" s="16" t="s">
        <v>40</v>
      </c>
      <c r="K214" s="16" t="s">
        <v>41</v>
      </c>
      <c r="L214" s="20" t="s">
        <v>351</v>
      </c>
      <c r="M214" s="14"/>
    </row>
    <row r="215" spans="1:13" ht="75" customHeight="1">
      <c r="A215" s="14"/>
      <c r="B215" s="15" t="s">
        <v>155</v>
      </c>
      <c r="C215" s="16" t="s">
        <v>373</v>
      </c>
      <c r="D215" s="16" t="s">
        <v>36</v>
      </c>
      <c r="E215" s="17" t="s">
        <v>56</v>
      </c>
      <c r="F215" s="17" t="s">
        <v>38</v>
      </c>
      <c r="G215" s="16" t="s">
        <v>39</v>
      </c>
      <c r="H215" s="18">
        <v>120000000</v>
      </c>
      <c r="I215" s="18">
        <f>+H215</f>
        <v>120000000</v>
      </c>
      <c r="J215" s="16" t="s">
        <v>40</v>
      </c>
      <c r="K215" s="16" t="s">
        <v>41</v>
      </c>
      <c r="L215" s="20" t="s">
        <v>351</v>
      </c>
      <c r="M215" s="14"/>
    </row>
    <row r="216" spans="1:13" ht="75" customHeight="1">
      <c r="A216" s="14"/>
      <c r="B216" s="15" t="s">
        <v>374</v>
      </c>
      <c r="C216" s="16" t="s">
        <v>532</v>
      </c>
      <c r="D216" s="16" t="s">
        <v>36</v>
      </c>
      <c r="E216" s="17" t="s">
        <v>416</v>
      </c>
      <c r="F216" s="17" t="s">
        <v>533</v>
      </c>
      <c r="G216" s="16" t="s">
        <v>39</v>
      </c>
      <c r="H216" s="18">
        <v>598875787</v>
      </c>
      <c r="I216" s="18">
        <v>598875787</v>
      </c>
      <c r="J216" s="16" t="s">
        <v>40</v>
      </c>
      <c r="K216" s="16" t="s">
        <v>41</v>
      </c>
      <c r="L216" s="20" t="s">
        <v>351</v>
      </c>
      <c r="M216" s="14"/>
    </row>
    <row r="217" spans="1:13" ht="75" customHeight="1">
      <c r="A217" s="14"/>
      <c r="B217" s="15" t="s">
        <v>370</v>
      </c>
      <c r="C217" s="16" t="s">
        <v>371</v>
      </c>
      <c r="D217" s="16" t="s">
        <v>36</v>
      </c>
      <c r="E217" s="17" t="s">
        <v>56</v>
      </c>
      <c r="F217" s="17" t="s">
        <v>38</v>
      </c>
      <c r="G217" s="16" t="s">
        <v>39</v>
      </c>
      <c r="H217" s="18">
        <v>225000000</v>
      </c>
      <c r="I217" s="18">
        <f>+H217</f>
        <v>225000000</v>
      </c>
      <c r="J217" s="16" t="s">
        <v>40</v>
      </c>
      <c r="K217" s="16" t="s">
        <v>41</v>
      </c>
      <c r="L217" s="20" t="s">
        <v>351</v>
      </c>
      <c r="M217" s="14"/>
    </row>
    <row r="218" spans="1:13" ht="75" customHeight="1">
      <c r="A218" s="14"/>
      <c r="B218" s="15" t="s">
        <v>375</v>
      </c>
      <c r="C218" s="16" t="s">
        <v>376</v>
      </c>
      <c r="D218" s="16" t="s">
        <v>81</v>
      </c>
      <c r="E218" s="17" t="s">
        <v>82</v>
      </c>
      <c r="F218" s="16" t="s">
        <v>38</v>
      </c>
      <c r="G218" s="16" t="s">
        <v>39</v>
      </c>
      <c r="H218" s="18">
        <v>5000000</v>
      </c>
      <c r="I218" s="18">
        <f>+H218</f>
        <v>5000000</v>
      </c>
      <c r="J218" s="16" t="s">
        <v>40</v>
      </c>
      <c r="K218" s="16" t="s">
        <v>41</v>
      </c>
      <c r="L218" s="20" t="s">
        <v>351</v>
      </c>
      <c r="M218" s="14"/>
    </row>
    <row r="219" spans="1:13" ht="75" customHeight="1">
      <c r="A219" s="14"/>
      <c r="B219" s="15" t="s">
        <v>377</v>
      </c>
      <c r="C219" s="16" t="s">
        <v>378</v>
      </c>
      <c r="D219" s="16" t="s">
        <v>36</v>
      </c>
      <c r="E219" s="17" t="s">
        <v>56</v>
      </c>
      <c r="F219" s="17" t="s">
        <v>38</v>
      </c>
      <c r="G219" s="16" t="s">
        <v>39</v>
      </c>
      <c r="H219" s="18">
        <v>40000000</v>
      </c>
      <c r="I219" s="18">
        <f>+H219</f>
        <v>40000000</v>
      </c>
      <c r="J219" s="16" t="s">
        <v>40</v>
      </c>
      <c r="K219" s="16" t="s">
        <v>41</v>
      </c>
      <c r="L219" s="20" t="s">
        <v>351</v>
      </c>
      <c r="M219" s="14"/>
    </row>
    <row r="220" spans="1:13" ht="75" customHeight="1">
      <c r="A220" s="14"/>
      <c r="B220" s="15" t="s">
        <v>379</v>
      </c>
      <c r="C220" s="16" t="s">
        <v>380</v>
      </c>
      <c r="D220" s="16" t="s">
        <v>81</v>
      </c>
      <c r="E220" s="17" t="s">
        <v>150</v>
      </c>
      <c r="F220" s="16" t="s">
        <v>494</v>
      </c>
      <c r="G220" s="16" t="s">
        <v>39</v>
      </c>
      <c r="H220" s="18">
        <v>10000000</v>
      </c>
      <c r="I220" s="18">
        <f>+H220</f>
        <v>10000000</v>
      </c>
      <c r="J220" s="16" t="s">
        <v>40</v>
      </c>
      <c r="K220" s="16" t="s">
        <v>41</v>
      </c>
      <c r="L220" s="20" t="s">
        <v>351</v>
      </c>
      <c r="M220" s="14"/>
    </row>
    <row r="221" spans="1:13" ht="75" customHeight="1">
      <c r="A221" s="14"/>
      <c r="B221" s="15" t="s">
        <v>353</v>
      </c>
      <c r="C221" s="16" t="s">
        <v>381</v>
      </c>
      <c r="D221" s="16" t="s">
        <v>36</v>
      </c>
      <c r="E221" s="17" t="s">
        <v>56</v>
      </c>
      <c r="F221" s="17" t="s">
        <v>38</v>
      </c>
      <c r="G221" s="16" t="s">
        <v>39</v>
      </c>
      <c r="H221" s="18">
        <v>1017781596</v>
      </c>
      <c r="I221" s="18">
        <v>1017781596</v>
      </c>
      <c r="J221" s="16" t="s">
        <v>40</v>
      </c>
      <c r="K221" s="16" t="s">
        <v>41</v>
      </c>
      <c r="L221" s="20" t="s">
        <v>351</v>
      </c>
      <c r="M221" s="14"/>
    </row>
    <row r="222" spans="1:13" ht="75" customHeight="1">
      <c r="A222" s="14"/>
      <c r="B222" s="15" t="s">
        <v>382</v>
      </c>
      <c r="C222" s="16" t="s">
        <v>383</v>
      </c>
      <c r="D222" s="16" t="s">
        <v>36</v>
      </c>
      <c r="E222" s="17" t="s">
        <v>56</v>
      </c>
      <c r="F222" s="17" t="s">
        <v>38</v>
      </c>
      <c r="G222" s="16" t="s">
        <v>39</v>
      </c>
      <c r="H222" s="18">
        <v>112099428</v>
      </c>
      <c r="I222" s="18">
        <f>+H222</f>
        <v>112099428</v>
      </c>
      <c r="J222" s="16" t="s">
        <v>40</v>
      </c>
      <c r="K222" s="16" t="s">
        <v>41</v>
      </c>
      <c r="L222" s="20" t="s">
        <v>351</v>
      </c>
      <c r="M222" s="14"/>
    </row>
    <row r="223" spans="1:13" ht="75" customHeight="1">
      <c r="A223" s="14"/>
      <c r="B223" s="15" t="s">
        <v>384</v>
      </c>
      <c r="C223" s="16" t="s">
        <v>385</v>
      </c>
      <c r="D223" s="16" t="s">
        <v>36</v>
      </c>
      <c r="E223" s="17" t="s">
        <v>56</v>
      </c>
      <c r="F223" s="17" t="s">
        <v>38</v>
      </c>
      <c r="G223" s="16" t="s">
        <v>39</v>
      </c>
      <c r="H223" s="18">
        <v>420106920</v>
      </c>
      <c r="I223" s="18">
        <v>420106920</v>
      </c>
      <c r="J223" s="16" t="s">
        <v>40</v>
      </c>
      <c r="K223" s="16" t="s">
        <v>41</v>
      </c>
      <c r="L223" s="20" t="s">
        <v>351</v>
      </c>
      <c r="M223" s="14"/>
    </row>
    <row r="224" spans="1:13" ht="75" customHeight="1">
      <c r="A224" s="14"/>
      <c r="B224" s="15" t="s">
        <v>65</v>
      </c>
      <c r="C224" s="16" t="s">
        <v>350</v>
      </c>
      <c r="D224" s="16" t="s">
        <v>36</v>
      </c>
      <c r="E224" s="17" t="s">
        <v>56</v>
      </c>
      <c r="F224" s="17" t="s">
        <v>38</v>
      </c>
      <c r="G224" s="16" t="s">
        <v>39</v>
      </c>
      <c r="H224" s="18">
        <v>133877316</v>
      </c>
      <c r="I224" s="18">
        <v>133877316</v>
      </c>
      <c r="J224" s="16" t="s">
        <v>40</v>
      </c>
      <c r="K224" s="16" t="s">
        <v>41</v>
      </c>
      <c r="L224" s="20" t="s">
        <v>351</v>
      </c>
      <c r="M224" s="14"/>
    </row>
    <row r="225" spans="1:13" ht="75" customHeight="1">
      <c r="A225" s="14"/>
      <c r="B225" s="15" t="s">
        <v>386</v>
      </c>
      <c r="C225" s="16" t="s">
        <v>387</v>
      </c>
      <c r="D225" s="16" t="s">
        <v>388</v>
      </c>
      <c r="E225" s="16" t="s">
        <v>598</v>
      </c>
      <c r="F225" s="17" t="s">
        <v>38</v>
      </c>
      <c r="G225" s="16" t="s">
        <v>39</v>
      </c>
      <c r="H225" s="18">
        <v>1000000000</v>
      </c>
      <c r="I225" s="18">
        <f>+H225</f>
        <v>1000000000</v>
      </c>
      <c r="J225" s="16" t="s">
        <v>40</v>
      </c>
      <c r="K225" s="16" t="s">
        <v>41</v>
      </c>
      <c r="L225" s="20" t="s">
        <v>351</v>
      </c>
      <c r="M225" s="14"/>
    </row>
    <row r="226" spans="1:13" ht="75" customHeight="1">
      <c r="A226" s="14"/>
      <c r="B226" s="15">
        <v>84111500</v>
      </c>
      <c r="C226" s="16" t="s">
        <v>390</v>
      </c>
      <c r="D226" s="16" t="s">
        <v>53</v>
      </c>
      <c r="E226" s="17" t="s">
        <v>54</v>
      </c>
      <c r="F226" s="17" t="s">
        <v>38</v>
      </c>
      <c r="G226" s="16" t="s">
        <v>39</v>
      </c>
      <c r="H226" s="18">
        <v>8456400</v>
      </c>
      <c r="I226" s="18">
        <v>8456400</v>
      </c>
      <c r="J226" s="16" t="s">
        <v>40</v>
      </c>
      <c r="K226" s="16" t="s">
        <v>41</v>
      </c>
      <c r="L226" s="20" t="s">
        <v>351</v>
      </c>
      <c r="M226" s="14"/>
    </row>
    <row r="227" spans="1:13" ht="75" customHeight="1">
      <c r="A227" s="14"/>
      <c r="B227" s="15" t="s">
        <v>249</v>
      </c>
      <c r="C227" s="16" t="s">
        <v>391</v>
      </c>
      <c r="D227" s="16" t="s">
        <v>105</v>
      </c>
      <c r="E227" s="17" t="s">
        <v>99</v>
      </c>
      <c r="F227" s="16" t="s">
        <v>38</v>
      </c>
      <c r="G227" s="16" t="s">
        <v>39</v>
      </c>
      <c r="H227" s="18">
        <v>5000000</v>
      </c>
      <c r="I227" s="18">
        <v>5000000</v>
      </c>
      <c r="J227" s="16" t="s">
        <v>40</v>
      </c>
      <c r="K227" s="16" t="s">
        <v>41</v>
      </c>
      <c r="L227" s="20" t="s">
        <v>351</v>
      </c>
      <c r="M227" s="14"/>
    </row>
    <row r="228" spans="1:13" ht="75" customHeight="1">
      <c r="A228" s="14"/>
      <c r="B228" s="27">
        <v>2012210</v>
      </c>
      <c r="C228" s="16" t="s">
        <v>392</v>
      </c>
      <c r="D228" s="16" t="s">
        <v>94</v>
      </c>
      <c r="E228" s="16" t="s">
        <v>393</v>
      </c>
      <c r="F228" s="16" t="s">
        <v>495</v>
      </c>
      <c r="G228" s="16" t="s">
        <v>39</v>
      </c>
      <c r="H228" s="18">
        <v>75358369</v>
      </c>
      <c r="I228" s="18">
        <v>75358369</v>
      </c>
      <c r="J228" s="16" t="s">
        <v>40</v>
      </c>
      <c r="K228" s="16" t="s">
        <v>41</v>
      </c>
      <c r="L228" s="20" t="s">
        <v>394</v>
      </c>
      <c r="M228" s="14"/>
    </row>
    <row r="229" spans="1:13" ht="75" customHeight="1">
      <c r="A229" s="14"/>
      <c r="B229" s="15">
        <v>15101500</v>
      </c>
      <c r="C229" s="16" t="s">
        <v>395</v>
      </c>
      <c r="D229" s="16" t="s">
        <v>91</v>
      </c>
      <c r="E229" s="16" t="s">
        <v>396</v>
      </c>
      <c r="F229" s="16" t="s">
        <v>495</v>
      </c>
      <c r="G229" s="16" t="s">
        <v>39</v>
      </c>
      <c r="H229" s="18">
        <v>88708124</v>
      </c>
      <c r="I229" s="18">
        <v>88708124</v>
      </c>
      <c r="J229" s="16" t="s">
        <v>40</v>
      </c>
      <c r="K229" s="16" t="s">
        <v>41</v>
      </c>
      <c r="L229" s="20" t="s">
        <v>394</v>
      </c>
      <c r="M229" s="14"/>
    </row>
    <row r="230" spans="1:13" ht="75" customHeight="1">
      <c r="A230" s="14"/>
      <c r="B230" s="27">
        <v>20111600</v>
      </c>
      <c r="C230" s="16" t="s">
        <v>534</v>
      </c>
      <c r="D230" s="16" t="s">
        <v>46</v>
      </c>
      <c r="E230" s="16" t="s">
        <v>397</v>
      </c>
      <c r="F230" s="16" t="s">
        <v>494</v>
      </c>
      <c r="G230" s="16" t="s">
        <v>39</v>
      </c>
      <c r="H230" s="18">
        <v>44500000</v>
      </c>
      <c r="I230" s="18">
        <v>44500000</v>
      </c>
      <c r="J230" s="16" t="s">
        <v>40</v>
      </c>
      <c r="K230" s="16" t="s">
        <v>41</v>
      </c>
      <c r="L230" s="20" t="s">
        <v>394</v>
      </c>
      <c r="M230" s="14"/>
    </row>
    <row r="231" spans="1:13" ht="75" customHeight="1">
      <c r="A231" s="14"/>
      <c r="B231" s="27">
        <v>70131704</v>
      </c>
      <c r="C231" s="16" t="s">
        <v>398</v>
      </c>
      <c r="D231" s="16" t="s">
        <v>94</v>
      </c>
      <c r="E231" s="16" t="s">
        <v>397</v>
      </c>
      <c r="F231" s="16" t="s">
        <v>399</v>
      </c>
      <c r="G231" s="16" t="s">
        <v>39</v>
      </c>
      <c r="H231" s="28">
        <v>2625000</v>
      </c>
      <c r="I231" s="28">
        <v>2625000</v>
      </c>
      <c r="J231" s="16" t="s">
        <v>40</v>
      </c>
      <c r="K231" s="16" t="s">
        <v>41</v>
      </c>
      <c r="L231" s="20" t="s">
        <v>394</v>
      </c>
      <c r="M231" s="14"/>
    </row>
    <row r="232" spans="1:13" ht="144.75" customHeight="1">
      <c r="A232" s="14"/>
      <c r="B232" s="27">
        <v>84131503</v>
      </c>
      <c r="C232" s="16" t="s">
        <v>400</v>
      </c>
      <c r="D232" s="16" t="s">
        <v>91</v>
      </c>
      <c r="E232" s="16" t="s">
        <v>401</v>
      </c>
      <c r="F232" s="16" t="s">
        <v>399</v>
      </c>
      <c r="G232" s="16" t="s">
        <v>39</v>
      </c>
      <c r="H232" s="18">
        <v>2504050</v>
      </c>
      <c r="I232" s="18">
        <v>2504050</v>
      </c>
      <c r="J232" s="16" t="s">
        <v>40</v>
      </c>
      <c r="K232" s="16" t="s">
        <v>41</v>
      </c>
      <c r="L232" s="20" t="s">
        <v>394</v>
      </c>
      <c r="M232" s="14"/>
    </row>
    <row r="233" spans="1:13" ht="89.25" customHeight="1">
      <c r="A233" s="14"/>
      <c r="B233" s="27">
        <v>25101901</v>
      </c>
      <c r="C233" s="16" t="s">
        <v>486</v>
      </c>
      <c r="D233" s="16" t="s">
        <v>91</v>
      </c>
      <c r="E233" s="16" t="s">
        <v>402</v>
      </c>
      <c r="F233" s="16" t="s">
        <v>495</v>
      </c>
      <c r="G233" s="16" t="s">
        <v>39</v>
      </c>
      <c r="H233" s="18">
        <v>44882000</v>
      </c>
      <c r="I233" s="18">
        <v>44882000</v>
      </c>
      <c r="J233" s="16" t="s">
        <v>40</v>
      </c>
      <c r="K233" s="16" t="s">
        <v>41</v>
      </c>
      <c r="L233" s="20" t="s">
        <v>394</v>
      </c>
      <c r="M233" s="14"/>
    </row>
    <row r="234" spans="1:13" ht="75" customHeight="1">
      <c r="A234" s="14"/>
      <c r="B234" s="27">
        <v>72101501</v>
      </c>
      <c r="C234" s="16" t="s">
        <v>403</v>
      </c>
      <c r="D234" s="16" t="s">
        <v>91</v>
      </c>
      <c r="E234" s="16" t="s">
        <v>393</v>
      </c>
      <c r="F234" s="16" t="s">
        <v>495</v>
      </c>
      <c r="G234" s="16" t="s">
        <v>39</v>
      </c>
      <c r="H234" s="18">
        <v>52264000</v>
      </c>
      <c r="I234" s="18">
        <v>52264000</v>
      </c>
      <c r="J234" s="16" t="s">
        <v>40</v>
      </c>
      <c r="K234" s="16" t="s">
        <v>41</v>
      </c>
      <c r="L234" s="20" t="s">
        <v>394</v>
      </c>
      <c r="M234" s="14"/>
    </row>
    <row r="235" spans="1:13" ht="110.25" customHeight="1">
      <c r="A235" s="14"/>
      <c r="B235" s="27">
        <v>72101501</v>
      </c>
      <c r="C235" s="16" t="s">
        <v>404</v>
      </c>
      <c r="D235" s="16" t="s">
        <v>91</v>
      </c>
      <c r="E235" s="16" t="s">
        <v>405</v>
      </c>
      <c r="F235" s="16" t="s">
        <v>494</v>
      </c>
      <c r="G235" s="16" t="s">
        <v>39</v>
      </c>
      <c r="H235" s="18">
        <v>15241500</v>
      </c>
      <c r="I235" s="18">
        <v>15241500</v>
      </c>
      <c r="J235" s="16" t="s">
        <v>40</v>
      </c>
      <c r="K235" s="16" t="s">
        <v>41</v>
      </c>
      <c r="L235" s="20" t="s">
        <v>394</v>
      </c>
      <c r="M235" s="14"/>
    </row>
    <row r="236" spans="1:13" ht="75" customHeight="1">
      <c r="A236" s="14"/>
      <c r="B236" s="27">
        <v>10141608</v>
      </c>
      <c r="C236" s="16" t="s">
        <v>406</v>
      </c>
      <c r="D236" s="16" t="s">
        <v>91</v>
      </c>
      <c r="E236" s="16" t="s">
        <v>397</v>
      </c>
      <c r="F236" s="16" t="s">
        <v>163</v>
      </c>
      <c r="G236" s="16" t="s">
        <v>39</v>
      </c>
      <c r="H236" s="18">
        <v>2115840</v>
      </c>
      <c r="I236" s="18">
        <v>2115840</v>
      </c>
      <c r="J236" s="16" t="s">
        <v>40</v>
      </c>
      <c r="K236" s="16" t="s">
        <v>41</v>
      </c>
      <c r="L236" s="20" t="s">
        <v>394</v>
      </c>
      <c r="M236" s="14"/>
    </row>
    <row r="237" spans="1:13" ht="96" customHeight="1">
      <c r="A237" s="14"/>
      <c r="B237" s="27">
        <v>84111507</v>
      </c>
      <c r="C237" s="16" t="s">
        <v>407</v>
      </c>
      <c r="D237" s="16" t="s">
        <v>91</v>
      </c>
      <c r="E237" s="16" t="s">
        <v>396</v>
      </c>
      <c r="F237" s="16" t="s">
        <v>163</v>
      </c>
      <c r="G237" s="16" t="s">
        <v>39</v>
      </c>
      <c r="H237" s="18">
        <v>20749997</v>
      </c>
      <c r="I237" s="18">
        <v>20749997</v>
      </c>
      <c r="J237" s="16" t="s">
        <v>40</v>
      </c>
      <c r="K237" s="16" t="s">
        <v>41</v>
      </c>
      <c r="L237" s="20" t="s">
        <v>394</v>
      </c>
      <c r="M237" s="14"/>
    </row>
    <row r="238" spans="1:13" ht="88.5" customHeight="1">
      <c r="A238" s="14"/>
      <c r="B238" s="27">
        <v>10191510</v>
      </c>
      <c r="C238" s="16" t="s">
        <v>408</v>
      </c>
      <c r="D238" s="16" t="s">
        <v>91</v>
      </c>
      <c r="E238" s="16" t="s">
        <v>409</v>
      </c>
      <c r="F238" s="16" t="s">
        <v>163</v>
      </c>
      <c r="G238" s="16" t="s">
        <v>39</v>
      </c>
      <c r="H238" s="18">
        <v>2815000</v>
      </c>
      <c r="I238" s="18">
        <v>2815000</v>
      </c>
      <c r="J238" s="16" t="s">
        <v>40</v>
      </c>
      <c r="K238" s="16" t="s">
        <v>41</v>
      </c>
      <c r="L238" s="20" t="s">
        <v>394</v>
      </c>
      <c r="M238" s="14"/>
    </row>
    <row r="239" spans="1:13" ht="75" customHeight="1">
      <c r="A239" s="14"/>
      <c r="B239" s="27">
        <v>70141702</v>
      </c>
      <c r="C239" s="16" t="s">
        <v>410</v>
      </c>
      <c r="D239" s="34" t="s">
        <v>74</v>
      </c>
      <c r="E239" s="16" t="s">
        <v>411</v>
      </c>
      <c r="F239" s="16" t="s">
        <v>495</v>
      </c>
      <c r="G239" s="16" t="s">
        <v>39</v>
      </c>
      <c r="H239" s="28">
        <v>610000000</v>
      </c>
      <c r="I239" s="28">
        <v>610000000</v>
      </c>
      <c r="J239" s="16" t="s">
        <v>40</v>
      </c>
      <c r="K239" s="16" t="s">
        <v>41</v>
      </c>
      <c r="L239" s="20" t="s">
        <v>394</v>
      </c>
      <c r="M239" s="14"/>
    </row>
    <row r="240" spans="1:13" ht="75" customHeight="1">
      <c r="A240" s="14"/>
      <c r="B240" s="15">
        <v>92101501</v>
      </c>
      <c r="C240" s="16" t="s">
        <v>412</v>
      </c>
      <c r="D240" s="34" t="s">
        <v>74</v>
      </c>
      <c r="E240" s="16" t="s">
        <v>409</v>
      </c>
      <c r="F240" s="16" t="s">
        <v>494</v>
      </c>
      <c r="G240" s="16" t="s">
        <v>39</v>
      </c>
      <c r="H240" s="18">
        <v>50696840</v>
      </c>
      <c r="I240" s="18">
        <v>50696840</v>
      </c>
      <c r="J240" s="16" t="s">
        <v>40</v>
      </c>
      <c r="K240" s="16" t="s">
        <v>41</v>
      </c>
      <c r="L240" s="20" t="s">
        <v>394</v>
      </c>
      <c r="M240" s="14"/>
    </row>
    <row r="241" spans="1:13" ht="75" customHeight="1">
      <c r="A241" s="14"/>
      <c r="B241" s="15">
        <v>92101501</v>
      </c>
      <c r="C241" s="16" t="s">
        <v>413</v>
      </c>
      <c r="D241" s="34" t="s">
        <v>46</v>
      </c>
      <c r="E241" s="16" t="s">
        <v>409</v>
      </c>
      <c r="F241" s="16" t="s">
        <v>163</v>
      </c>
      <c r="G241" s="16" t="s">
        <v>39</v>
      </c>
      <c r="H241" s="18">
        <v>177669379</v>
      </c>
      <c r="I241" s="18">
        <v>177669379</v>
      </c>
      <c r="J241" s="16" t="s">
        <v>40</v>
      </c>
      <c r="K241" s="16" t="s">
        <v>41</v>
      </c>
      <c r="L241" s="20" t="s">
        <v>394</v>
      </c>
      <c r="M241" s="14"/>
    </row>
    <row r="242" spans="1:13" ht="75" customHeight="1">
      <c r="A242" s="14"/>
      <c r="B242" s="15">
        <v>78181703</v>
      </c>
      <c r="C242" s="35" t="s">
        <v>535</v>
      </c>
      <c r="D242" s="16" t="s">
        <v>46</v>
      </c>
      <c r="E242" s="17" t="s">
        <v>99</v>
      </c>
      <c r="F242" s="16" t="s">
        <v>38</v>
      </c>
      <c r="G242" s="16" t="s">
        <v>39</v>
      </c>
      <c r="H242" s="18">
        <v>3548520</v>
      </c>
      <c r="I242" s="18">
        <v>3548520</v>
      </c>
      <c r="J242" s="16" t="s">
        <v>40</v>
      </c>
      <c r="K242" s="16" t="s">
        <v>41</v>
      </c>
      <c r="L242" s="20" t="s">
        <v>394</v>
      </c>
      <c r="M242" s="14"/>
    </row>
    <row r="243" spans="1:13" ht="75" customHeight="1">
      <c r="A243" s="14"/>
      <c r="B243" s="15">
        <v>78181703</v>
      </c>
      <c r="C243" s="35" t="s">
        <v>536</v>
      </c>
      <c r="D243" s="16" t="s">
        <v>537</v>
      </c>
      <c r="E243" s="17" t="s">
        <v>99</v>
      </c>
      <c r="F243" s="16" t="s">
        <v>38</v>
      </c>
      <c r="G243" s="16" t="s">
        <v>39</v>
      </c>
      <c r="H243" s="18">
        <v>3548520</v>
      </c>
      <c r="I243" s="18">
        <v>3548520</v>
      </c>
      <c r="J243" s="16" t="s">
        <v>538</v>
      </c>
      <c r="K243" s="16" t="s">
        <v>41</v>
      </c>
      <c r="L243" s="20" t="s">
        <v>394</v>
      </c>
      <c r="M243" s="14"/>
    </row>
    <row r="244" spans="1:13" ht="75" customHeight="1">
      <c r="A244" s="14"/>
      <c r="B244" s="15">
        <v>78181703</v>
      </c>
      <c r="C244" s="35" t="s">
        <v>539</v>
      </c>
      <c r="D244" s="16" t="s">
        <v>46</v>
      </c>
      <c r="E244" s="17" t="s">
        <v>99</v>
      </c>
      <c r="F244" s="16" t="s">
        <v>38</v>
      </c>
      <c r="G244" s="16" t="s">
        <v>39</v>
      </c>
      <c r="H244" s="18">
        <v>3548520</v>
      </c>
      <c r="I244" s="18">
        <v>3548520</v>
      </c>
      <c r="J244" s="16" t="s">
        <v>538</v>
      </c>
      <c r="K244" s="16" t="s">
        <v>41</v>
      </c>
      <c r="L244" s="20" t="s">
        <v>394</v>
      </c>
      <c r="M244" s="14"/>
    </row>
    <row r="245" spans="1:13" ht="75" customHeight="1">
      <c r="A245" s="14"/>
      <c r="B245" s="15">
        <v>78181703</v>
      </c>
      <c r="C245" s="35" t="s">
        <v>540</v>
      </c>
      <c r="D245" s="16" t="s">
        <v>46</v>
      </c>
      <c r="E245" s="17" t="s">
        <v>99</v>
      </c>
      <c r="F245" s="16" t="s">
        <v>38</v>
      </c>
      <c r="G245" s="16" t="s">
        <v>39</v>
      </c>
      <c r="H245" s="18">
        <v>3548520</v>
      </c>
      <c r="I245" s="18">
        <v>3548520</v>
      </c>
      <c r="J245" s="16" t="s">
        <v>538</v>
      </c>
      <c r="K245" s="16" t="s">
        <v>41</v>
      </c>
      <c r="L245" s="20" t="s">
        <v>394</v>
      </c>
      <c r="M245" s="14"/>
    </row>
    <row r="246" spans="1:13" ht="75" customHeight="1">
      <c r="A246" s="14"/>
      <c r="B246" s="15">
        <v>78181703</v>
      </c>
      <c r="C246" s="35" t="s">
        <v>541</v>
      </c>
      <c r="D246" s="16" t="s">
        <v>336</v>
      </c>
      <c r="E246" s="17" t="s">
        <v>99</v>
      </c>
      <c r="F246" s="16" t="s">
        <v>38</v>
      </c>
      <c r="G246" s="16" t="s">
        <v>39</v>
      </c>
      <c r="H246" s="18">
        <v>15107820</v>
      </c>
      <c r="I246" s="18">
        <v>15107820</v>
      </c>
      <c r="J246" s="16" t="s">
        <v>538</v>
      </c>
      <c r="K246" s="16" t="s">
        <v>41</v>
      </c>
      <c r="L246" s="20" t="s">
        <v>394</v>
      </c>
      <c r="M246" s="14"/>
    </row>
    <row r="247" spans="1:13" ht="75" customHeight="1">
      <c r="A247" s="14"/>
      <c r="B247" s="15">
        <v>78181703</v>
      </c>
      <c r="C247" s="36" t="s">
        <v>542</v>
      </c>
      <c r="D247" s="16" t="s">
        <v>543</v>
      </c>
      <c r="E247" s="17" t="s">
        <v>283</v>
      </c>
      <c r="F247" s="16" t="s">
        <v>38</v>
      </c>
      <c r="G247" s="16" t="s">
        <v>39</v>
      </c>
      <c r="H247" s="18">
        <v>900000</v>
      </c>
      <c r="I247" s="18">
        <v>900000</v>
      </c>
      <c r="J247" s="16" t="s">
        <v>538</v>
      </c>
      <c r="K247" s="16" t="s">
        <v>41</v>
      </c>
      <c r="L247" s="20" t="s">
        <v>394</v>
      </c>
      <c r="M247" s="14"/>
    </row>
    <row r="248" spans="1:13" ht="75" customHeight="1">
      <c r="A248" s="14"/>
      <c r="B248" s="15">
        <v>78181703</v>
      </c>
      <c r="C248" s="36" t="s">
        <v>544</v>
      </c>
      <c r="D248" s="16" t="s">
        <v>545</v>
      </c>
      <c r="E248" s="17" t="s">
        <v>546</v>
      </c>
      <c r="F248" s="16" t="s">
        <v>547</v>
      </c>
      <c r="G248" s="16" t="s">
        <v>39</v>
      </c>
      <c r="H248" s="18">
        <v>12598100</v>
      </c>
      <c r="I248" s="18">
        <v>12598100</v>
      </c>
      <c r="J248" s="16" t="s">
        <v>538</v>
      </c>
      <c r="K248" s="16" t="s">
        <v>41</v>
      </c>
      <c r="L248" s="20" t="s">
        <v>394</v>
      </c>
      <c r="M248" s="14"/>
    </row>
    <row r="249" spans="1:13" ht="75" customHeight="1">
      <c r="A249" s="14"/>
      <c r="B249" s="15">
        <v>84121501</v>
      </c>
      <c r="C249" s="16" t="s">
        <v>487</v>
      </c>
      <c r="D249" s="16" t="s">
        <v>94</v>
      </c>
      <c r="E249" s="17" t="s">
        <v>78</v>
      </c>
      <c r="F249" s="17" t="s">
        <v>38</v>
      </c>
      <c r="G249" s="16" t="s">
        <v>39</v>
      </c>
      <c r="H249" s="18">
        <v>2000000</v>
      </c>
      <c r="I249" s="18">
        <v>2000000</v>
      </c>
      <c r="J249" s="16" t="s">
        <v>40</v>
      </c>
      <c r="K249" s="16" t="s">
        <v>41</v>
      </c>
      <c r="L249" s="20" t="s">
        <v>394</v>
      </c>
      <c r="M249" s="14"/>
    </row>
    <row r="250" spans="1:13" ht="100.5" customHeight="1">
      <c r="A250" s="14"/>
      <c r="B250" s="27">
        <v>80111620</v>
      </c>
      <c r="C250" s="16" t="s">
        <v>414</v>
      </c>
      <c r="D250" s="16" t="s">
        <v>94</v>
      </c>
      <c r="E250" s="16" t="s">
        <v>491</v>
      </c>
      <c r="F250" s="16" t="s">
        <v>493</v>
      </c>
      <c r="G250" s="16" t="s">
        <v>39</v>
      </c>
      <c r="H250" s="28">
        <v>1500000000</v>
      </c>
      <c r="I250" s="28">
        <v>1500000000</v>
      </c>
      <c r="J250" s="16" t="s">
        <v>40</v>
      </c>
      <c r="K250" s="16" t="s">
        <v>41</v>
      </c>
      <c r="L250" s="20" t="s">
        <v>394</v>
      </c>
      <c r="M250" s="14"/>
    </row>
    <row r="251" spans="1:13" ht="75" customHeight="1">
      <c r="A251" s="14"/>
      <c r="B251" s="15">
        <v>55101519</v>
      </c>
      <c r="C251" s="16" t="s">
        <v>415</v>
      </c>
      <c r="D251" s="34" t="s">
        <v>388</v>
      </c>
      <c r="E251" s="16" t="s">
        <v>405</v>
      </c>
      <c r="F251" s="16" t="s">
        <v>495</v>
      </c>
      <c r="G251" s="16" t="s">
        <v>39</v>
      </c>
      <c r="H251" s="28">
        <v>30000000</v>
      </c>
      <c r="I251" s="28">
        <v>30000000</v>
      </c>
      <c r="J251" s="16" t="s">
        <v>40</v>
      </c>
      <c r="K251" s="16" t="s">
        <v>41</v>
      </c>
      <c r="L251" s="20" t="s">
        <v>394</v>
      </c>
      <c r="M251" s="14"/>
    </row>
    <row r="252" spans="1:13" ht="75" customHeight="1">
      <c r="A252" s="14"/>
      <c r="B252" s="27">
        <v>70141702</v>
      </c>
      <c r="C252" s="16" t="s">
        <v>488</v>
      </c>
      <c r="D252" s="34" t="s">
        <v>81</v>
      </c>
      <c r="E252" s="16" t="s">
        <v>411</v>
      </c>
      <c r="F252" s="16" t="s">
        <v>495</v>
      </c>
      <c r="G252" s="16" t="s">
        <v>39</v>
      </c>
      <c r="H252" s="28">
        <v>100000000</v>
      </c>
      <c r="I252" s="28">
        <v>100000000</v>
      </c>
      <c r="J252" s="16" t="s">
        <v>40</v>
      </c>
      <c r="K252" s="16" t="s">
        <v>41</v>
      </c>
      <c r="L252" s="20" t="s">
        <v>394</v>
      </c>
      <c r="M252" s="14"/>
    </row>
    <row r="253" spans="1:13" ht="75" customHeight="1">
      <c r="A253" s="14"/>
      <c r="B253" s="27">
        <v>20121800</v>
      </c>
      <c r="C253" s="16" t="s">
        <v>489</v>
      </c>
      <c r="D253" s="16" t="s">
        <v>94</v>
      </c>
      <c r="E253" s="16" t="s">
        <v>397</v>
      </c>
      <c r="F253" s="16" t="s">
        <v>494</v>
      </c>
      <c r="G253" s="16" t="s">
        <v>39</v>
      </c>
      <c r="H253" s="28">
        <v>28963340</v>
      </c>
      <c r="I253" s="28">
        <v>28963340</v>
      </c>
      <c r="J253" s="16" t="s">
        <v>40</v>
      </c>
      <c r="K253" s="16" t="s">
        <v>41</v>
      </c>
      <c r="L253" s="20" t="s">
        <v>394</v>
      </c>
      <c r="M253" s="14"/>
    </row>
    <row r="254" spans="1:13" ht="75" customHeight="1">
      <c r="A254" s="14"/>
      <c r="B254" s="27">
        <v>70141702</v>
      </c>
      <c r="C254" s="16" t="s">
        <v>490</v>
      </c>
      <c r="D254" s="34" t="s">
        <v>74</v>
      </c>
      <c r="E254" s="16" t="s">
        <v>416</v>
      </c>
      <c r="F254" s="16" t="s">
        <v>495</v>
      </c>
      <c r="G254" s="16" t="s">
        <v>39</v>
      </c>
      <c r="H254" s="28">
        <v>245000000</v>
      </c>
      <c r="I254" s="28">
        <v>245000000</v>
      </c>
      <c r="J254" s="16" t="s">
        <v>40</v>
      </c>
      <c r="K254" s="16" t="s">
        <v>41</v>
      </c>
      <c r="L254" s="20" t="s">
        <v>394</v>
      </c>
      <c r="M254" s="14"/>
    </row>
    <row r="255" spans="1:13" ht="142.5" customHeight="1">
      <c r="A255" s="14"/>
      <c r="B255" s="27">
        <v>80111620</v>
      </c>
      <c r="C255" s="16" t="s">
        <v>414</v>
      </c>
      <c r="D255" s="34" t="s">
        <v>417</v>
      </c>
      <c r="E255" s="16" t="s">
        <v>492</v>
      </c>
      <c r="F255" s="16" t="s">
        <v>493</v>
      </c>
      <c r="G255" s="16" t="s">
        <v>39</v>
      </c>
      <c r="H255" s="28">
        <v>206843630</v>
      </c>
      <c r="I255" s="28">
        <v>206843630</v>
      </c>
      <c r="J255" s="16" t="s">
        <v>418</v>
      </c>
      <c r="K255" s="16" t="s">
        <v>419</v>
      </c>
      <c r="L255" s="20" t="s">
        <v>394</v>
      </c>
      <c r="M255" s="14"/>
    </row>
    <row r="256" spans="1:13" ht="75" customHeight="1">
      <c r="A256" s="14"/>
      <c r="B256" s="15">
        <v>80141623</v>
      </c>
      <c r="C256" s="16" t="s">
        <v>548</v>
      </c>
      <c r="D256" s="34" t="s">
        <v>388</v>
      </c>
      <c r="E256" s="16" t="s">
        <v>82</v>
      </c>
      <c r="F256" s="16" t="s">
        <v>163</v>
      </c>
      <c r="G256" s="16" t="s">
        <v>39</v>
      </c>
      <c r="H256" s="18">
        <v>100000000</v>
      </c>
      <c r="I256" s="18">
        <v>100000000</v>
      </c>
      <c r="J256" s="16" t="s">
        <v>40</v>
      </c>
      <c r="K256" s="16" t="s">
        <v>41</v>
      </c>
      <c r="L256" s="20" t="s">
        <v>394</v>
      </c>
      <c r="M256" s="14"/>
    </row>
    <row r="257" spans="1:13" ht="75" customHeight="1">
      <c r="A257" s="14"/>
      <c r="B257" s="15">
        <v>80141623</v>
      </c>
      <c r="C257" s="16" t="s">
        <v>549</v>
      </c>
      <c r="D257" s="34" t="s">
        <v>550</v>
      </c>
      <c r="E257" s="16" t="s">
        <v>405</v>
      </c>
      <c r="F257" s="16" t="s">
        <v>389</v>
      </c>
      <c r="G257" s="16" t="s">
        <v>551</v>
      </c>
      <c r="H257" s="18">
        <v>50000000</v>
      </c>
      <c r="I257" s="18">
        <v>50000000</v>
      </c>
      <c r="J257" s="16" t="s">
        <v>195</v>
      </c>
      <c r="K257" s="16" t="s">
        <v>552</v>
      </c>
      <c r="L257" s="20" t="s">
        <v>394</v>
      </c>
      <c r="M257" s="14"/>
    </row>
    <row r="258" spans="1:13" ht="75" customHeight="1">
      <c r="A258" s="14"/>
      <c r="B258" s="15">
        <v>80111600</v>
      </c>
      <c r="C258" s="16" t="s">
        <v>530</v>
      </c>
      <c r="D258" s="16" t="s">
        <v>498</v>
      </c>
      <c r="E258" s="17" t="s">
        <v>499</v>
      </c>
      <c r="F258" s="17" t="s">
        <v>531</v>
      </c>
      <c r="G258" s="16" t="s">
        <v>39</v>
      </c>
      <c r="H258" s="18">
        <v>39148779</v>
      </c>
      <c r="I258" s="18">
        <v>39148779</v>
      </c>
      <c r="J258" s="16" t="s">
        <v>40</v>
      </c>
      <c r="K258" s="16" t="s">
        <v>41</v>
      </c>
      <c r="L258" s="20" t="s">
        <v>351</v>
      </c>
      <c r="M258" s="14"/>
    </row>
    <row r="259" spans="1:13" ht="136.5" customHeight="1">
      <c r="A259" s="14"/>
      <c r="B259" s="15">
        <v>251021</v>
      </c>
      <c r="C259" s="16" t="s">
        <v>553</v>
      </c>
      <c r="D259" s="16" t="s">
        <v>550</v>
      </c>
      <c r="E259" s="17" t="s">
        <v>411</v>
      </c>
      <c r="F259" s="17" t="s">
        <v>554</v>
      </c>
      <c r="G259" s="16" t="s">
        <v>551</v>
      </c>
      <c r="H259" s="18">
        <v>34255000</v>
      </c>
      <c r="I259" s="18">
        <v>34255000</v>
      </c>
      <c r="J259" s="16" t="s">
        <v>449</v>
      </c>
      <c r="K259" s="16" t="s">
        <v>552</v>
      </c>
      <c r="L259" s="20" t="s">
        <v>394</v>
      </c>
      <c r="M259" s="14"/>
    </row>
    <row r="260" spans="1:13" ht="75" customHeight="1">
      <c r="A260" s="14"/>
      <c r="B260" s="15">
        <v>271127</v>
      </c>
      <c r="C260" s="16" t="s">
        <v>555</v>
      </c>
      <c r="D260" s="16" t="s">
        <v>556</v>
      </c>
      <c r="E260" s="17" t="s">
        <v>557</v>
      </c>
      <c r="F260" s="17" t="s">
        <v>495</v>
      </c>
      <c r="G260" s="16" t="s">
        <v>558</v>
      </c>
      <c r="H260" s="18">
        <v>500000000</v>
      </c>
      <c r="I260" s="18">
        <v>500000000</v>
      </c>
      <c r="J260" s="16" t="s">
        <v>195</v>
      </c>
      <c r="K260" s="16" t="s">
        <v>552</v>
      </c>
      <c r="L260" s="20" t="s">
        <v>394</v>
      </c>
      <c r="M260" s="14"/>
    </row>
    <row r="261" spans="1:13" ht="122.25" customHeight="1">
      <c r="A261" s="14"/>
      <c r="B261" s="15">
        <v>271127</v>
      </c>
      <c r="C261" s="16" t="s">
        <v>559</v>
      </c>
      <c r="D261" s="16" t="s">
        <v>560</v>
      </c>
      <c r="E261" s="17" t="s">
        <v>420</v>
      </c>
      <c r="F261" s="17" t="s">
        <v>533</v>
      </c>
      <c r="G261" s="16" t="s">
        <v>558</v>
      </c>
      <c r="H261" s="18">
        <v>75000000</v>
      </c>
      <c r="I261" s="18">
        <v>75000000</v>
      </c>
      <c r="J261" s="16" t="s">
        <v>449</v>
      </c>
      <c r="K261" s="16" t="s">
        <v>196</v>
      </c>
      <c r="L261" s="20" t="s">
        <v>394</v>
      </c>
      <c r="M261" s="14"/>
    </row>
    <row r="262" spans="1:13" ht="126.75" customHeight="1">
      <c r="A262" s="14"/>
      <c r="B262" s="15">
        <v>251021</v>
      </c>
      <c r="C262" s="16" t="s">
        <v>486</v>
      </c>
      <c r="D262" s="16" t="s">
        <v>561</v>
      </c>
      <c r="E262" s="17" t="s">
        <v>499</v>
      </c>
      <c r="F262" s="17" t="s">
        <v>562</v>
      </c>
      <c r="G262" s="16" t="s">
        <v>558</v>
      </c>
      <c r="H262" s="18">
        <v>35000000</v>
      </c>
      <c r="I262" s="18">
        <v>35000000</v>
      </c>
      <c r="J262" s="16" t="s">
        <v>449</v>
      </c>
      <c r="K262" s="16" t="s">
        <v>196</v>
      </c>
      <c r="L262" s="20" t="s">
        <v>394</v>
      </c>
      <c r="M262" s="14"/>
    </row>
    <row r="263" spans="1:13" ht="126.75" customHeight="1">
      <c r="A263" s="14"/>
      <c r="B263" s="15">
        <v>251725</v>
      </c>
      <c r="C263" s="16" t="s">
        <v>563</v>
      </c>
      <c r="D263" s="16" t="s">
        <v>560</v>
      </c>
      <c r="E263" s="17" t="s">
        <v>564</v>
      </c>
      <c r="F263" s="17" t="s">
        <v>562</v>
      </c>
      <c r="G263" s="16" t="s">
        <v>558</v>
      </c>
      <c r="H263" s="18">
        <v>52000000</v>
      </c>
      <c r="I263" s="18">
        <v>52000000</v>
      </c>
      <c r="J263" s="16" t="s">
        <v>449</v>
      </c>
      <c r="K263" s="16" t="s">
        <v>196</v>
      </c>
      <c r="L263" s="20" t="s">
        <v>394</v>
      </c>
      <c r="M263" s="14"/>
    </row>
    <row r="264" spans="1:13" ht="126.75" customHeight="1">
      <c r="A264" s="14"/>
      <c r="B264" s="27">
        <v>251725</v>
      </c>
      <c r="C264" s="16" t="s">
        <v>565</v>
      </c>
      <c r="D264" s="16" t="s">
        <v>560</v>
      </c>
      <c r="E264" s="16" t="s">
        <v>499</v>
      </c>
      <c r="F264" s="16" t="s">
        <v>562</v>
      </c>
      <c r="G264" s="16" t="s">
        <v>558</v>
      </c>
      <c r="H264" s="18">
        <v>4900000</v>
      </c>
      <c r="I264" s="18">
        <v>4900000</v>
      </c>
      <c r="J264" s="16" t="s">
        <v>449</v>
      </c>
      <c r="K264" s="16" t="s">
        <v>196</v>
      </c>
      <c r="L264" s="20" t="s">
        <v>394</v>
      </c>
      <c r="M264" s="14"/>
    </row>
    <row r="265" spans="1:13" ht="126.75" customHeight="1">
      <c r="A265" s="14"/>
      <c r="B265" s="27">
        <v>271120</v>
      </c>
      <c r="C265" s="16" t="s">
        <v>566</v>
      </c>
      <c r="D265" s="16" t="s">
        <v>481</v>
      </c>
      <c r="E265" s="16" t="s">
        <v>420</v>
      </c>
      <c r="F265" s="16" t="s">
        <v>562</v>
      </c>
      <c r="G265" s="16" t="s">
        <v>558</v>
      </c>
      <c r="H265" s="18">
        <v>50000000</v>
      </c>
      <c r="I265" s="18">
        <v>50000000</v>
      </c>
      <c r="J265" s="16" t="s">
        <v>449</v>
      </c>
      <c r="K265" s="16" t="s">
        <v>196</v>
      </c>
      <c r="L265" s="20" t="s">
        <v>394</v>
      </c>
      <c r="M265" s="14"/>
    </row>
    <row r="266" spans="1:13" ht="60">
      <c r="A266" s="14"/>
      <c r="B266" s="27">
        <v>211024</v>
      </c>
      <c r="C266" s="16" t="s">
        <v>567</v>
      </c>
      <c r="D266" s="16" t="s">
        <v>561</v>
      </c>
      <c r="E266" s="16" t="s">
        <v>564</v>
      </c>
      <c r="F266" s="16" t="s">
        <v>562</v>
      </c>
      <c r="G266" s="16" t="s">
        <v>558</v>
      </c>
      <c r="H266" s="18">
        <v>12000000</v>
      </c>
      <c r="I266" s="18">
        <v>12000000</v>
      </c>
      <c r="J266" s="16" t="s">
        <v>449</v>
      </c>
      <c r="K266" s="16" t="s">
        <v>196</v>
      </c>
      <c r="L266" s="20" t="s">
        <v>394</v>
      </c>
      <c r="M266" s="14"/>
    </row>
    <row r="267" spans="1:13" ht="75" customHeight="1">
      <c r="A267" s="14"/>
      <c r="B267" s="15" t="s">
        <v>249</v>
      </c>
      <c r="C267" s="16" t="s">
        <v>421</v>
      </c>
      <c r="D267" s="16" t="s">
        <v>36</v>
      </c>
      <c r="E267" s="16" t="s">
        <v>56</v>
      </c>
      <c r="F267" s="17" t="s">
        <v>38</v>
      </c>
      <c r="G267" s="16" t="s">
        <v>39</v>
      </c>
      <c r="H267" s="18">
        <v>1667449841</v>
      </c>
      <c r="I267" s="18">
        <f aca="true" t="shared" si="5" ref="I267:I274">+H267</f>
        <v>1667449841</v>
      </c>
      <c r="J267" s="16" t="s">
        <v>40</v>
      </c>
      <c r="K267" s="16" t="s">
        <v>41</v>
      </c>
      <c r="L267" s="20" t="s">
        <v>422</v>
      </c>
      <c r="M267" s="14"/>
    </row>
    <row r="268" spans="1:13" ht="75" customHeight="1">
      <c r="A268" s="14"/>
      <c r="B268" s="15" t="s">
        <v>249</v>
      </c>
      <c r="C268" s="16" t="s">
        <v>423</v>
      </c>
      <c r="D268" s="16" t="s">
        <v>36</v>
      </c>
      <c r="E268" s="16" t="s">
        <v>54</v>
      </c>
      <c r="F268" s="17" t="s">
        <v>38</v>
      </c>
      <c r="G268" s="16" t="s">
        <v>39</v>
      </c>
      <c r="H268" s="18">
        <v>680399246</v>
      </c>
      <c r="I268" s="18">
        <f t="shared" si="5"/>
        <v>680399246</v>
      </c>
      <c r="J268" s="16" t="s">
        <v>40</v>
      </c>
      <c r="K268" s="16" t="s">
        <v>41</v>
      </c>
      <c r="L268" s="20" t="s">
        <v>422</v>
      </c>
      <c r="M268" s="14"/>
    </row>
    <row r="269" spans="1:13" ht="75" customHeight="1">
      <c r="A269" s="14"/>
      <c r="B269" s="15">
        <v>93141500</v>
      </c>
      <c r="C269" s="16" t="s">
        <v>424</v>
      </c>
      <c r="D269" s="16" t="s">
        <v>91</v>
      </c>
      <c r="E269" s="16" t="s">
        <v>54</v>
      </c>
      <c r="F269" s="17" t="s">
        <v>38</v>
      </c>
      <c r="G269" s="16" t="s">
        <v>39</v>
      </c>
      <c r="H269" s="18">
        <v>7207786772</v>
      </c>
      <c r="I269" s="18">
        <f t="shared" si="5"/>
        <v>7207786772</v>
      </c>
      <c r="J269" s="16" t="s">
        <v>40</v>
      </c>
      <c r="K269" s="16" t="s">
        <v>41</v>
      </c>
      <c r="L269" s="20" t="s">
        <v>422</v>
      </c>
      <c r="M269" s="14"/>
    </row>
    <row r="270" spans="1:13" ht="75" customHeight="1">
      <c r="A270" s="14"/>
      <c r="B270" s="15" t="s">
        <v>65</v>
      </c>
      <c r="C270" s="16" t="s">
        <v>425</v>
      </c>
      <c r="D270" s="16" t="s">
        <v>91</v>
      </c>
      <c r="E270" s="16" t="s">
        <v>121</v>
      </c>
      <c r="F270" s="17" t="s">
        <v>38</v>
      </c>
      <c r="G270" s="16" t="s">
        <v>39</v>
      </c>
      <c r="H270" s="18">
        <v>8887455130</v>
      </c>
      <c r="I270" s="18">
        <f t="shared" si="5"/>
        <v>8887455130</v>
      </c>
      <c r="J270" s="16" t="s">
        <v>40</v>
      </c>
      <c r="K270" s="16" t="s">
        <v>41</v>
      </c>
      <c r="L270" s="20" t="s">
        <v>422</v>
      </c>
      <c r="M270" s="14"/>
    </row>
    <row r="271" spans="1:13" ht="75" customHeight="1">
      <c r="A271" s="14"/>
      <c r="B271" s="15" t="s">
        <v>65</v>
      </c>
      <c r="C271" s="16" t="s">
        <v>426</v>
      </c>
      <c r="D271" s="16" t="s">
        <v>91</v>
      </c>
      <c r="E271" s="16" t="s">
        <v>127</v>
      </c>
      <c r="F271" s="17" t="s">
        <v>38</v>
      </c>
      <c r="G271" s="16" t="s">
        <v>39</v>
      </c>
      <c r="H271" s="18">
        <v>284523460</v>
      </c>
      <c r="I271" s="18">
        <f t="shared" si="5"/>
        <v>284523460</v>
      </c>
      <c r="J271" s="16" t="s">
        <v>40</v>
      </c>
      <c r="K271" s="16" t="s">
        <v>41</v>
      </c>
      <c r="L271" s="20" t="s">
        <v>422</v>
      </c>
      <c r="M271" s="14"/>
    </row>
    <row r="272" spans="1:13" ht="75" customHeight="1">
      <c r="A272" s="14"/>
      <c r="B272" s="15" t="s">
        <v>249</v>
      </c>
      <c r="C272" s="16" t="s">
        <v>427</v>
      </c>
      <c r="D272" s="16" t="s">
        <v>88</v>
      </c>
      <c r="E272" s="16" t="s">
        <v>56</v>
      </c>
      <c r="F272" s="17" t="s">
        <v>38</v>
      </c>
      <c r="G272" s="16" t="s">
        <v>39</v>
      </c>
      <c r="H272" s="18">
        <v>354549545</v>
      </c>
      <c r="I272" s="18">
        <f t="shared" si="5"/>
        <v>354549545</v>
      </c>
      <c r="J272" s="16" t="s">
        <v>40</v>
      </c>
      <c r="K272" s="16" t="s">
        <v>41</v>
      </c>
      <c r="L272" s="20" t="s">
        <v>422</v>
      </c>
      <c r="M272" s="14"/>
    </row>
    <row r="273" spans="1:13" ht="75" customHeight="1">
      <c r="A273" s="14"/>
      <c r="B273" s="15">
        <v>93141600</v>
      </c>
      <c r="C273" s="16" t="s">
        <v>428</v>
      </c>
      <c r="D273" s="16" t="s">
        <v>62</v>
      </c>
      <c r="E273" s="16" t="s">
        <v>99</v>
      </c>
      <c r="F273" s="16" t="s">
        <v>429</v>
      </c>
      <c r="G273" s="16" t="s">
        <v>39</v>
      </c>
      <c r="H273" s="18">
        <v>1007000000</v>
      </c>
      <c r="I273" s="18">
        <f t="shared" si="5"/>
        <v>1007000000</v>
      </c>
      <c r="J273" s="16" t="s">
        <v>40</v>
      </c>
      <c r="K273" s="16" t="s">
        <v>41</v>
      </c>
      <c r="L273" s="20" t="s">
        <v>422</v>
      </c>
      <c r="M273" s="14"/>
    </row>
    <row r="274" spans="1:13" ht="75" customHeight="1">
      <c r="A274" s="14"/>
      <c r="B274" s="15" t="s">
        <v>65</v>
      </c>
      <c r="C274" s="16" t="s">
        <v>430</v>
      </c>
      <c r="D274" s="16" t="s">
        <v>91</v>
      </c>
      <c r="E274" s="16" t="s">
        <v>63</v>
      </c>
      <c r="F274" s="16" t="s">
        <v>431</v>
      </c>
      <c r="G274" s="16" t="s">
        <v>39</v>
      </c>
      <c r="H274" s="18">
        <v>192156863</v>
      </c>
      <c r="I274" s="18">
        <f t="shared" si="5"/>
        <v>192156863</v>
      </c>
      <c r="J274" s="16" t="s">
        <v>40</v>
      </c>
      <c r="K274" s="16" t="s">
        <v>41</v>
      </c>
      <c r="L274" s="20" t="s">
        <v>422</v>
      </c>
      <c r="M274" s="14"/>
    </row>
    <row r="275" spans="1:13" ht="75" customHeight="1">
      <c r="A275" s="14"/>
      <c r="B275" s="15" t="s">
        <v>65</v>
      </c>
      <c r="C275" s="16" t="s">
        <v>432</v>
      </c>
      <c r="D275" s="16" t="s">
        <v>46</v>
      </c>
      <c r="E275" s="16" t="s">
        <v>433</v>
      </c>
      <c r="F275" s="16" t="s">
        <v>267</v>
      </c>
      <c r="G275" s="16" t="s">
        <v>39</v>
      </c>
      <c r="H275" s="18">
        <v>5092629524</v>
      </c>
      <c r="I275" s="18">
        <v>5092629524</v>
      </c>
      <c r="J275" s="16" t="s">
        <v>40</v>
      </c>
      <c r="K275" s="16" t="s">
        <v>41</v>
      </c>
      <c r="L275" s="20" t="s">
        <v>422</v>
      </c>
      <c r="M275" s="14"/>
    </row>
    <row r="276" spans="1:13" ht="75" customHeight="1">
      <c r="A276" s="14"/>
      <c r="B276" s="15" t="s">
        <v>343</v>
      </c>
      <c r="C276" s="16" t="s">
        <v>434</v>
      </c>
      <c r="D276" s="16" t="s">
        <v>36</v>
      </c>
      <c r="E276" s="16" t="s">
        <v>56</v>
      </c>
      <c r="F276" s="17" t="s">
        <v>38</v>
      </c>
      <c r="G276" s="16" t="s">
        <v>39</v>
      </c>
      <c r="H276" s="18">
        <v>1890000000</v>
      </c>
      <c r="I276" s="18">
        <f>+H276</f>
        <v>1890000000</v>
      </c>
      <c r="J276" s="16" t="s">
        <v>40</v>
      </c>
      <c r="K276" s="16" t="s">
        <v>41</v>
      </c>
      <c r="L276" s="20" t="s">
        <v>435</v>
      </c>
      <c r="M276" s="14"/>
    </row>
    <row r="277" spans="1:13" ht="75" customHeight="1">
      <c r="A277" s="14"/>
      <c r="B277" s="15" t="s">
        <v>51</v>
      </c>
      <c r="C277" s="16" t="s">
        <v>436</v>
      </c>
      <c r="D277" s="16" t="s">
        <v>91</v>
      </c>
      <c r="E277" s="16" t="s">
        <v>54</v>
      </c>
      <c r="F277" s="17" t="s">
        <v>38</v>
      </c>
      <c r="G277" s="16" t="s">
        <v>39</v>
      </c>
      <c r="H277" s="18">
        <v>300000000</v>
      </c>
      <c r="I277" s="18">
        <f>+H277</f>
        <v>300000000</v>
      </c>
      <c r="J277" s="16" t="s">
        <v>40</v>
      </c>
      <c r="K277" s="16" t="s">
        <v>41</v>
      </c>
      <c r="L277" s="20" t="s">
        <v>435</v>
      </c>
      <c r="M277" s="14"/>
    </row>
    <row r="278" spans="1:13" ht="96.75" customHeight="1">
      <c r="A278" s="14"/>
      <c r="B278" s="15" t="s">
        <v>180</v>
      </c>
      <c r="C278" s="16" t="s">
        <v>581</v>
      </c>
      <c r="D278" s="16" t="s">
        <v>561</v>
      </c>
      <c r="E278" s="16" t="s">
        <v>37</v>
      </c>
      <c r="F278" s="17" t="s">
        <v>38</v>
      </c>
      <c r="G278" s="16" t="s">
        <v>39</v>
      </c>
      <c r="H278" s="18">
        <v>133303952</v>
      </c>
      <c r="I278" s="18">
        <f>+H278</f>
        <v>133303952</v>
      </c>
      <c r="J278" s="16" t="s">
        <v>40</v>
      </c>
      <c r="K278" s="16" t="s">
        <v>41</v>
      </c>
      <c r="L278" s="20" t="s">
        <v>435</v>
      </c>
      <c r="M278" s="14"/>
    </row>
    <row r="279" spans="1:13" ht="75" customHeight="1">
      <c r="A279" s="14"/>
      <c r="B279" s="15" t="s">
        <v>51</v>
      </c>
      <c r="C279" s="16" t="s">
        <v>437</v>
      </c>
      <c r="D279" s="16" t="s">
        <v>91</v>
      </c>
      <c r="E279" s="16" t="s">
        <v>121</v>
      </c>
      <c r="F279" s="17" t="s">
        <v>38</v>
      </c>
      <c r="G279" s="16" t="s">
        <v>39</v>
      </c>
      <c r="H279" s="18">
        <v>232000000</v>
      </c>
      <c r="I279" s="18">
        <f>+H279</f>
        <v>232000000</v>
      </c>
      <c r="J279" s="16" t="s">
        <v>40</v>
      </c>
      <c r="K279" s="16" t="s">
        <v>41</v>
      </c>
      <c r="L279" s="20" t="s">
        <v>435</v>
      </c>
      <c r="M279" s="14"/>
    </row>
    <row r="280" spans="1:13" ht="134.25" customHeight="1">
      <c r="A280" s="14"/>
      <c r="B280" s="15" t="s">
        <v>51</v>
      </c>
      <c r="C280" s="16" t="s">
        <v>582</v>
      </c>
      <c r="D280" s="16" t="s">
        <v>481</v>
      </c>
      <c r="E280" s="16" t="s">
        <v>37</v>
      </c>
      <c r="F280" s="17" t="s">
        <v>102</v>
      </c>
      <c r="G280" s="16" t="s">
        <v>39</v>
      </c>
      <c r="H280" s="18">
        <v>650000000</v>
      </c>
      <c r="I280" s="18">
        <f>+H280</f>
        <v>650000000</v>
      </c>
      <c r="J280" s="16" t="s">
        <v>40</v>
      </c>
      <c r="K280" s="16" t="s">
        <v>41</v>
      </c>
      <c r="L280" s="20" t="s">
        <v>435</v>
      </c>
      <c r="M280" s="14"/>
    </row>
    <row r="281" spans="1:13" ht="134.25" customHeight="1">
      <c r="A281" s="14"/>
      <c r="B281" s="15">
        <v>80111504</v>
      </c>
      <c r="C281" s="16" t="s">
        <v>583</v>
      </c>
      <c r="D281" s="16" t="s">
        <v>560</v>
      </c>
      <c r="E281" s="16" t="s">
        <v>37</v>
      </c>
      <c r="F281" s="16" t="s">
        <v>438</v>
      </c>
      <c r="G281" s="16" t="s">
        <v>39</v>
      </c>
      <c r="H281" s="18">
        <v>22000000</v>
      </c>
      <c r="I281" s="18">
        <v>22000000</v>
      </c>
      <c r="J281" s="16" t="s">
        <v>40</v>
      </c>
      <c r="K281" s="16" t="s">
        <v>41</v>
      </c>
      <c r="L281" s="20" t="s">
        <v>439</v>
      </c>
      <c r="M281" s="14"/>
    </row>
    <row r="282" spans="1:13" ht="134.25" customHeight="1">
      <c r="A282" s="14"/>
      <c r="B282" s="15" t="s">
        <v>440</v>
      </c>
      <c r="C282" s="16" t="s">
        <v>585</v>
      </c>
      <c r="D282" s="16" t="s">
        <v>46</v>
      </c>
      <c r="E282" s="16" t="s">
        <v>78</v>
      </c>
      <c r="F282" s="16" t="s">
        <v>64</v>
      </c>
      <c r="G282" s="16" t="s">
        <v>39</v>
      </c>
      <c r="H282" s="18">
        <v>592000000</v>
      </c>
      <c r="I282" s="18">
        <v>592000000</v>
      </c>
      <c r="J282" s="16" t="s">
        <v>40</v>
      </c>
      <c r="K282" s="16" t="s">
        <v>41</v>
      </c>
      <c r="L282" s="20" t="s">
        <v>435</v>
      </c>
      <c r="M282" s="14"/>
    </row>
    <row r="283" spans="1:13" ht="123.75" customHeight="1">
      <c r="A283" s="14"/>
      <c r="B283" s="15">
        <v>43211500</v>
      </c>
      <c r="C283" s="16" t="s">
        <v>623</v>
      </c>
      <c r="D283" s="16" t="s">
        <v>481</v>
      </c>
      <c r="E283" s="16" t="s">
        <v>420</v>
      </c>
      <c r="F283" s="16" t="s">
        <v>79</v>
      </c>
      <c r="G283" s="16" t="s">
        <v>39</v>
      </c>
      <c r="H283" s="18">
        <v>62666666</v>
      </c>
      <c r="I283" s="18">
        <v>62666666</v>
      </c>
      <c r="J283" s="16" t="s">
        <v>40</v>
      </c>
      <c r="K283" s="16" t="s">
        <v>41</v>
      </c>
      <c r="L283" s="20" t="s">
        <v>439</v>
      </c>
      <c r="M283" s="14"/>
    </row>
    <row r="284" spans="1:13" ht="95.25" customHeight="1">
      <c r="A284" s="14"/>
      <c r="B284" s="15">
        <v>81111808</v>
      </c>
      <c r="C284" s="16" t="s">
        <v>584</v>
      </c>
      <c r="D284" s="16" t="s">
        <v>560</v>
      </c>
      <c r="E284" s="16" t="s">
        <v>82</v>
      </c>
      <c r="F284" s="16" t="s">
        <v>441</v>
      </c>
      <c r="G284" s="16" t="s">
        <v>39</v>
      </c>
      <c r="H284" s="18">
        <v>364364120</v>
      </c>
      <c r="I284" s="18">
        <v>364364120</v>
      </c>
      <c r="J284" s="16" t="s">
        <v>40</v>
      </c>
      <c r="K284" s="16" t="s">
        <v>41</v>
      </c>
      <c r="L284" s="20" t="s">
        <v>435</v>
      </c>
      <c r="M284" s="14"/>
    </row>
    <row r="285" spans="1:13" ht="123.75" customHeight="1">
      <c r="A285" s="14"/>
      <c r="B285" s="15" t="s">
        <v>51</v>
      </c>
      <c r="C285" s="16" t="s">
        <v>442</v>
      </c>
      <c r="D285" s="16" t="s">
        <v>46</v>
      </c>
      <c r="E285" s="16" t="s">
        <v>78</v>
      </c>
      <c r="F285" s="16" t="s">
        <v>443</v>
      </c>
      <c r="G285" s="16" t="s">
        <v>39</v>
      </c>
      <c r="H285" s="18">
        <v>1489868036</v>
      </c>
      <c r="I285" s="18">
        <v>1489868036</v>
      </c>
      <c r="J285" s="16" t="s">
        <v>40</v>
      </c>
      <c r="K285" s="16" t="s">
        <v>41</v>
      </c>
      <c r="L285" s="20" t="s">
        <v>435</v>
      </c>
      <c r="M285" s="14"/>
    </row>
    <row r="286" spans="1:16" ht="123.75" customHeight="1">
      <c r="A286" s="14"/>
      <c r="B286" s="15">
        <v>83111507</v>
      </c>
      <c r="C286" s="16" t="s">
        <v>444</v>
      </c>
      <c r="D286" s="16" t="s">
        <v>105</v>
      </c>
      <c r="E286" s="16" t="s">
        <v>99</v>
      </c>
      <c r="F286" s="16" t="s">
        <v>119</v>
      </c>
      <c r="G286" s="24" t="s">
        <v>445</v>
      </c>
      <c r="H286" s="18">
        <v>27726168484</v>
      </c>
      <c r="I286" s="18">
        <f>+H286</f>
        <v>27726168484</v>
      </c>
      <c r="J286" s="16" t="s">
        <v>116</v>
      </c>
      <c r="K286" s="16" t="s">
        <v>446</v>
      </c>
      <c r="L286" s="20" t="s">
        <v>468</v>
      </c>
      <c r="M286" s="14"/>
      <c r="P286" s="57"/>
    </row>
    <row r="287" spans="1:13" ht="123.75" customHeight="1">
      <c r="A287" s="14"/>
      <c r="B287" s="15">
        <v>83111507</v>
      </c>
      <c r="C287" s="16" t="s">
        <v>448</v>
      </c>
      <c r="D287" s="16" t="s">
        <v>105</v>
      </c>
      <c r="E287" s="16" t="s">
        <v>63</v>
      </c>
      <c r="F287" s="16" t="s">
        <v>38</v>
      </c>
      <c r="G287" s="24" t="s">
        <v>445</v>
      </c>
      <c r="H287" s="18">
        <v>260000000</v>
      </c>
      <c r="I287" s="18">
        <v>260000000</v>
      </c>
      <c r="J287" s="16" t="s">
        <v>449</v>
      </c>
      <c r="K287" s="16"/>
      <c r="L287" s="20" t="s">
        <v>447</v>
      </c>
      <c r="M287" s="14"/>
    </row>
    <row r="288" spans="1:13" s="2" customFormat="1" ht="69.75" customHeight="1">
      <c r="A288" s="14"/>
      <c r="B288" s="27">
        <v>78102200</v>
      </c>
      <c r="C288" s="16" t="s">
        <v>469</v>
      </c>
      <c r="D288" s="17" t="s">
        <v>74</v>
      </c>
      <c r="E288" s="17" t="s">
        <v>165</v>
      </c>
      <c r="F288" s="17" t="s">
        <v>38</v>
      </c>
      <c r="G288" s="16" t="s">
        <v>39</v>
      </c>
      <c r="H288" s="18">
        <v>1100000000</v>
      </c>
      <c r="I288" s="18">
        <f>+H288</f>
        <v>1100000000</v>
      </c>
      <c r="J288" s="16" t="s">
        <v>110</v>
      </c>
      <c r="K288" s="16"/>
      <c r="L288" s="20" t="s">
        <v>447</v>
      </c>
      <c r="M288" s="14"/>
    </row>
    <row r="289" spans="1:13" ht="69.75" customHeight="1">
      <c r="A289" s="14"/>
      <c r="B289" s="15">
        <v>80111620</v>
      </c>
      <c r="C289" s="16" t="s">
        <v>450</v>
      </c>
      <c r="D289" s="16" t="s">
        <v>527</v>
      </c>
      <c r="E289" s="16" t="s">
        <v>82</v>
      </c>
      <c r="F289" s="16" t="s">
        <v>451</v>
      </c>
      <c r="G289" s="24" t="s">
        <v>452</v>
      </c>
      <c r="H289" s="18">
        <v>104933262</v>
      </c>
      <c r="I289" s="18">
        <v>104933262</v>
      </c>
      <c r="J289" s="16" t="s">
        <v>40</v>
      </c>
      <c r="K289" s="16" t="s">
        <v>41</v>
      </c>
      <c r="L289" s="20" t="s">
        <v>453</v>
      </c>
      <c r="M289" s="14"/>
    </row>
    <row r="290" spans="2:12" ht="69.75" customHeight="1">
      <c r="B290" s="15">
        <v>43211500</v>
      </c>
      <c r="C290" s="16" t="s">
        <v>454</v>
      </c>
      <c r="D290" s="16" t="s">
        <v>603</v>
      </c>
      <c r="E290" s="16" t="s">
        <v>37</v>
      </c>
      <c r="F290" s="16" t="s">
        <v>451</v>
      </c>
      <c r="G290" s="24" t="s">
        <v>452</v>
      </c>
      <c r="H290" s="18">
        <v>8000000</v>
      </c>
      <c r="I290" s="18">
        <v>8000000</v>
      </c>
      <c r="J290" s="16" t="s">
        <v>40</v>
      </c>
      <c r="K290" s="16" t="s">
        <v>41</v>
      </c>
      <c r="L290" s="20" t="s">
        <v>453</v>
      </c>
    </row>
    <row r="291" spans="2:12" ht="69.75" customHeight="1">
      <c r="B291" s="15">
        <v>14111500</v>
      </c>
      <c r="C291" s="16" t="s">
        <v>455</v>
      </c>
      <c r="D291" s="16" t="s">
        <v>603</v>
      </c>
      <c r="E291" s="16" t="s">
        <v>37</v>
      </c>
      <c r="F291" s="16" t="s">
        <v>451</v>
      </c>
      <c r="G291" s="24" t="s">
        <v>452</v>
      </c>
      <c r="H291" s="18">
        <v>500000</v>
      </c>
      <c r="I291" s="18">
        <v>500000</v>
      </c>
      <c r="J291" s="16" t="s">
        <v>40</v>
      </c>
      <c r="K291" s="16" t="s">
        <v>41</v>
      </c>
      <c r="L291" s="20" t="s">
        <v>453</v>
      </c>
    </row>
    <row r="292" spans="2:12" ht="69.75" customHeight="1">
      <c r="B292" s="15">
        <v>80141600</v>
      </c>
      <c r="C292" s="16" t="s">
        <v>604</v>
      </c>
      <c r="D292" s="16" t="s">
        <v>481</v>
      </c>
      <c r="E292" s="16" t="s">
        <v>37</v>
      </c>
      <c r="F292" s="16" t="s">
        <v>451</v>
      </c>
      <c r="G292" s="24" t="s">
        <v>452</v>
      </c>
      <c r="H292" s="18">
        <v>125000000</v>
      </c>
      <c r="I292" s="18">
        <v>125000000</v>
      </c>
      <c r="J292" s="16" t="s">
        <v>40</v>
      </c>
      <c r="K292" s="16"/>
      <c r="L292" s="20" t="s">
        <v>453</v>
      </c>
    </row>
    <row r="293" spans="2:12" ht="69.75" customHeight="1">
      <c r="B293" s="15">
        <v>80141600</v>
      </c>
      <c r="C293" s="16" t="s">
        <v>605</v>
      </c>
      <c r="D293" s="16" t="s">
        <v>481</v>
      </c>
      <c r="E293" s="16" t="s">
        <v>37</v>
      </c>
      <c r="F293" s="16" t="s">
        <v>451</v>
      </c>
      <c r="G293" s="24" t="s">
        <v>452</v>
      </c>
      <c r="H293" s="18">
        <v>125000000</v>
      </c>
      <c r="I293" s="18">
        <v>125000000</v>
      </c>
      <c r="J293" s="16" t="s">
        <v>40</v>
      </c>
      <c r="K293" s="16"/>
      <c r="L293" s="20" t="s">
        <v>453</v>
      </c>
    </row>
    <row r="294" spans="2:12" ht="69.75" customHeight="1">
      <c r="B294" s="15">
        <v>80141600</v>
      </c>
      <c r="C294" s="16" t="s">
        <v>606</v>
      </c>
      <c r="D294" s="16" t="s">
        <v>481</v>
      </c>
      <c r="E294" s="16" t="s">
        <v>37</v>
      </c>
      <c r="F294" s="16" t="s">
        <v>451</v>
      </c>
      <c r="G294" s="24" t="s">
        <v>452</v>
      </c>
      <c r="H294" s="18">
        <v>250000000</v>
      </c>
      <c r="I294" s="18">
        <v>250000000</v>
      </c>
      <c r="J294" s="16" t="s">
        <v>40</v>
      </c>
      <c r="K294" s="16" t="s">
        <v>41</v>
      </c>
      <c r="L294" s="20" t="s">
        <v>453</v>
      </c>
    </row>
    <row r="295" spans="2:12" ht="69.75" customHeight="1">
      <c r="B295" s="23">
        <v>8014107</v>
      </c>
      <c r="C295" s="21" t="s">
        <v>587</v>
      </c>
      <c r="D295" s="16" t="s">
        <v>510</v>
      </c>
      <c r="E295" s="16" t="s">
        <v>589</v>
      </c>
      <c r="F295" s="16" t="s">
        <v>588</v>
      </c>
      <c r="G295" s="16" t="s">
        <v>39</v>
      </c>
      <c r="H295" s="18">
        <v>20000000</v>
      </c>
      <c r="I295" s="18">
        <v>20000000</v>
      </c>
      <c r="J295" s="16" t="s">
        <v>116</v>
      </c>
      <c r="K295" s="19" t="s">
        <v>479</v>
      </c>
      <c r="L295" s="22" t="s">
        <v>484</v>
      </c>
    </row>
    <row r="296" spans="2:12" ht="69.75" customHeight="1">
      <c r="B296" s="15">
        <v>80141600</v>
      </c>
      <c r="C296" s="16" t="s">
        <v>607</v>
      </c>
      <c r="D296" s="16" t="s">
        <v>481</v>
      </c>
      <c r="E296" s="16" t="s">
        <v>456</v>
      </c>
      <c r="F296" s="16" t="s">
        <v>451</v>
      </c>
      <c r="G296" s="24" t="s">
        <v>452</v>
      </c>
      <c r="H296" s="18">
        <v>10000000</v>
      </c>
      <c r="I296" s="18">
        <v>10000000</v>
      </c>
      <c r="J296" s="16" t="s">
        <v>40</v>
      </c>
      <c r="K296" s="16" t="s">
        <v>41</v>
      </c>
      <c r="L296" s="20" t="s">
        <v>453</v>
      </c>
    </row>
    <row r="297" spans="2:12" ht="69.75" customHeight="1">
      <c r="B297" s="15">
        <v>80141600</v>
      </c>
      <c r="C297" s="16" t="s">
        <v>608</v>
      </c>
      <c r="D297" s="16" t="s">
        <v>481</v>
      </c>
      <c r="E297" s="16" t="s">
        <v>456</v>
      </c>
      <c r="F297" s="16" t="s">
        <v>451</v>
      </c>
      <c r="G297" s="24" t="s">
        <v>452</v>
      </c>
      <c r="H297" s="18">
        <v>5000000</v>
      </c>
      <c r="I297" s="18">
        <v>5000000</v>
      </c>
      <c r="J297" s="16" t="s">
        <v>40</v>
      </c>
      <c r="K297" s="16" t="s">
        <v>41</v>
      </c>
      <c r="L297" s="20" t="s">
        <v>453</v>
      </c>
    </row>
    <row r="298" spans="2:12" ht="69.75" customHeight="1">
      <c r="B298" s="15">
        <v>80141600</v>
      </c>
      <c r="C298" s="16" t="s">
        <v>609</v>
      </c>
      <c r="D298" s="16" t="s">
        <v>481</v>
      </c>
      <c r="E298" s="16" t="s">
        <v>456</v>
      </c>
      <c r="F298" s="16" t="s">
        <v>451</v>
      </c>
      <c r="G298" s="24" t="s">
        <v>452</v>
      </c>
      <c r="H298" s="18">
        <v>5000000</v>
      </c>
      <c r="I298" s="18">
        <v>5000000</v>
      </c>
      <c r="J298" s="16" t="s">
        <v>40</v>
      </c>
      <c r="K298" s="16" t="s">
        <v>41</v>
      </c>
      <c r="L298" s="20" t="s">
        <v>453</v>
      </c>
    </row>
    <row r="299" spans="2:12" ht="69.75" customHeight="1">
      <c r="B299" s="15">
        <v>80141600</v>
      </c>
      <c r="C299" s="16" t="s">
        <v>610</v>
      </c>
      <c r="D299" s="16" t="s">
        <v>481</v>
      </c>
      <c r="E299" s="16" t="s">
        <v>456</v>
      </c>
      <c r="F299" s="16" t="s">
        <v>451</v>
      </c>
      <c r="G299" s="24" t="s">
        <v>452</v>
      </c>
      <c r="H299" s="18">
        <v>5000000</v>
      </c>
      <c r="I299" s="18">
        <v>5000000</v>
      </c>
      <c r="J299" s="16" t="s">
        <v>40</v>
      </c>
      <c r="K299" s="16" t="s">
        <v>41</v>
      </c>
      <c r="L299" s="20" t="s">
        <v>453</v>
      </c>
    </row>
    <row r="300" spans="2:12" ht="69.75" customHeight="1">
      <c r="B300" s="23">
        <v>80141600</v>
      </c>
      <c r="C300" s="21" t="s">
        <v>590</v>
      </c>
      <c r="D300" s="16" t="s">
        <v>388</v>
      </c>
      <c r="E300" s="16" t="s">
        <v>514</v>
      </c>
      <c r="F300" s="16" t="s">
        <v>333</v>
      </c>
      <c r="G300" s="16" t="s">
        <v>483</v>
      </c>
      <c r="H300" s="18">
        <v>550000000</v>
      </c>
      <c r="I300" s="18">
        <v>550000000</v>
      </c>
      <c r="J300" s="16" t="s">
        <v>449</v>
      </c>
      <c r="K300" s="19" t="s">
        <v>41</v>
      </c>
      <c r="L300" s="22" t="s">
        <v>515</v>
      </c>
    </row>
    <row r="301" spans="2:12" s="2" customFormat="1" ht="69.75" customHeight="1">
      <c r="B301" s="15">
        <v>80101509</v>
      </c>
      <c r="C301" s="16" t="s">
        <v>457</v>
      </c>
      <c r="D301" s="16" t="s">
        <v>94</v>
      </c>
      <c r="E301" s="16" t="s">
        <v>75</v>
      </c>
      <c r="F301" s="16" t="s">
        <v>163</v>
      </c>
      <c r="G301" s="24" t="s">
        <v>445</v>
      </c>
      <c r="H301" s="18">
        <v>66000000</v>
      </c>
      <c r="I301" s="18">
        <f>+H301</f>
        <v>66000000</v>
      </c>
      <c r="J301" s="16" t="s">
        <v>110</v>
      </c>
      <c r="K301" s="16"/>
      <c r="L301" s="20" t="s">
        <v>458</v>
      </c>
    </row>
    <row r="302" spans="2:12" s="2" customFormat="1" ht="69.75" customHeight="1">
      <c r="B302" s="15" t="s">
        <v>249</v>
      </c>
      <c r="C302" s="16" t="s">
        <v>459</v>
      </c>
      <c r="D302" s="16" t="s">
        <v>94</v>
      </c>
      <c r="E302" s="16" t="s">
        <v>138</v>
      </c>
      <c r="F302" s="16" t="s">
        <v>38</v>
      </c>
      <c r="G302" s="24" t="s">
        <v>39</v>
      </c>
      <c r="H302" s="18">
        <v>46000000</v>
      </c>
      <c r="I302" s="18">
        <v>46000000</v>
      </c>
      <c r="J302" s="16" t="s">
        <v>40</v>
      </c>
      <c r="K302" s="16" t="s">
        <v>41</v>
      </c>
      <c r="L302" s="20" t="s">
        <v>251</v>
      </c>
    </row>
    <row r="303" spans="2:12" s="2" customFormat="1" ht="79.5" customHeight="1">
      <c r="B303" s="27">
        <v>82151700</v>
      </c>
      <c r="C303" s="16" t="s">
        <v>496</v>
      </c>
      <c r="D303" s="17" t="s">
        <v>81</v>
      </c>
      <c r="E303" s="17" t="s">
        <v>420</v>
      </c>
      <c r="F303" s="17" t="s">
        <v>133</v>
      </c>
      <c r="G303" s="16" t="s">
        <v>39</v>
      </c>
      <c r="H303" s="18">
        <v>180000000</v>
      </c>
      <c r="I303" s="18">
        <f>+H303</f>
        <v>180000000</v>
      </c>
      <c r="J303" s="16" t="s">
        <v>40</v>
      </c>
      <c r="K303" s="16" t="s">
        <v>41</v>
      </c>
      <c r="L303" s="20" t="s">
        <v>500</v>
      </c>
    </row>
    <row r="304" spans="2:12" s="2" customFormat="1" ht="90" customHeight="1">
      <c r="B304" s="27">
        <v>80121503</v>
      </c>
      <c r="C304" s="16" t="s">
        <v>497</v>
      </c>
      <c r="D304" s="17" t="s">
        <v>388</v>
      </c>
      <c r="E304" s="17" t="s">
        <v>499</v>
      </c>
      <c r="F304" s="16" t="s">
        <v>38</v>
      </c>
      <c r="G304" s="16" t="s">
        <v>39</v>
      </c>
      <c r="H304" s="18">
        <v>14616000</v>
      </c>
      <c r="I304" s="18">
        <v>14616000</v>
      </c>
      <c r="J304" s="16" t="s">
        <v>449</v>
      </c>
      <c r="K304" s="16" t="s">
        <v>41</v>
      </c>
      <c r="L304" s="20" t="s">
        <v>501</v>
      </c>
    </row>
    <row r="305" spans="2:12" s="2" customFormat="1" ht="162" customHeight="1">
      <c r="B305" s="27">
        <v>80121503</v>
      </c>
      <c r="C305" s="16" t="s">
        <v>600</v>
      </c>
      <c r="D305" s="17" t="s">
        <v>388</v>
      </c>
      <c r="E305" s="17" t="s">
        <v>499</v>
      </c>
      <c r="F305" s="16" t="s">
        <v>38</v>
      </c>
      <c r="G305" s="16" t="s">
        <v>39</v>
      </c>
      <c r="H305" s="18">
        <v>14616000</v>
      </c>
      <c r="I305" s="18">
        <v>14616000</v>
      </c>
      <c r="J305" s="16" t="s">
        <v>449</v>
      </c>
      <c r="K305" s="16" t="s">
        <v>41</v>
      </c>
      <c r="L305" s="20" t="s">
        <v>501</v>
      </c>
    </row>
    <row r="306" spans="2:12" s="2" customFormat="1" ht="134.25" customHeight="1">
      <c r="B306" s="27">
        <v>80121503</v>
      </c>
      <c r="C306" s="16" t="s">
        <v>520</v>
      </c>
      <c r="D306" s="17" t="s">
        <v>388</v>
      </c>
      <c r="E306" s="17" t="s">
        <v>499</v>
      </c>
      <c r="F306" s="16" t="s">
        <v>516</v>
      </c>
      <c r="G306" s="16" t="s">
        <v>517</v>
      </c>
      <c r="H306" s="18" t="s">
        <v>521</v>
      </c>
      <c r="I306" s="18" t="s">
        <v>521</v>
      </c>
      <c r="J306" s="16" t="s">
        <v>518</v>
      </c>
      <c r="K306" s="16" t="s">
        <v>519</v>
      </c>
      <c r="L306" s="20" t="s">
        <v>522</v>
      </c>
    </row>
    <row r="307" spans="2:12" s="2" customFormat="1" ht="134.25" customHeight="1">
      <c r="B307" s="27">
        <v>90141503</v>
      </c>
      <c r="C307" s="16" t="s">
        <v>611</v>
      </c>
      <c r="D307" s="17" t="s">
        <v>481</v>
      </c>
      <c r="E307" s="17" t="s">
        <v>613</v>
      </c>
      <c r="F307" s="16" t="s">
        <v>612</v>
      </c>
      <c r="G307" s="16" t="s">
        <v>517</v>
      </c>
      <c r="H307" s="18">
        <v>168200000</v>
      </c>
      <c r="I307" s="18">
        <v>168200000</v>
      </c>
      <c r="J307" s="16" t="s">
        <v>40</v>
      </c>
      <c r="K307" s="16" t="s">
        <v>519</v>
      </c>
      <c r="L307" s="20" t="s">
        <v>522</v>
      </c>
    </row>
    <row r="308" spans="2:12" ht="95.25" customHeight="1" thickBot="1">
      <c r="B308" s="37">
        <v>90141503</v>
      </c>
      <c r="C308" s="38" t="s">
        <v>624</v>
      </c>
      <c r="D308" s="38" t="s">
        <v>510</v>
      </c>
      <c r="E308" s="38" t="s">
        <v>401</v>
      </c>
      <c r="F308" s="38" t="s">
        <v>625</v>
      </c>
      <c r="G308" s="39" t="s">
        <v>517</v>
      </c>
      <c r="H308" s="40">
        <v>396368000</v>
      </c>
      <c r="I308" s="40">
        <f>+H308</f>
        <v>396368000</v>
      </c>
      <c r="J308" s="38" t="s">
        <v>40</v>
      </c>
      <c r="K308" s="38" t="s">
        <v>519</v>
      </c>
      <c r="L308" s="41" t="s">
        <v>522</v>
      </c>
    </row>
    <row r="310" spans="2:4" ht="15.75" thickBot="1">
      <c r="B310" s="42" t="s">
        <v>460</v>
      </c>
      <c r="C310" s="43"/>
      <c r="D310" s="43"/>
    </row>
    <row r="311" spans="2:4" ht="45">
      <c r="B311" s="44" t="s">
        <v>24</v>
      </c>
      <c r="C311" s="45" t="s">
        <v>461</v>
      </c>
      <c r="D311" s="46" t="s">
        <v>33</v>
      </c>
    </row>
    <row r="312" spans="2:9" ht="15">
      <c r="B312" s="6"/>
      <c r="C312" s="47"/>
      <c r="D312" s="7"/>
      <c r="F312" s="2"/>
      <c r="G312" s="2"/>
      <c r="H312" s="52"/>
      <c r="I312" s="52"/>
    </row>
    <row r="313" spans="2:9" ht="15">
      <c r="B313" s="6"/>
      <c r="C313" s="47"/>
      <c r="D313" s="7"/>
      <c r="F313" s="2"/>
      <c r="G313" s="2"/>
      <c r="H313" s="52"/>
      <c r="I313" s="52"/>
    </row>
    <row r="314" spans="2:9" ht="15">
      <c r="B314" s="6"/>
      <c r="C314" s="47"/>
      <c r="D314" s="7"/>
      <c r="F314" s="2"/>
      <c r="G314" s="2"/>
      <c r="H314" s="52"/>
      <c r="I314" s="52"/>
    </row>
    <row r="315" spans="2:9" ht="15">
      <c r="B315" s="6"/>
      <c r="C315" s="47"/>
      <c r="D315" s="7"/>
      <c r="F315" s="2"/>
      <c r="G315" s="2"/>
      <c r="H315" s="52"/>
      <c r="I315" s="52"/>
    </row>
    <row r="316" spans="2:9" ht="15.75" thickBot="1">
      <c r="B316" s="12"/>
      <c r="C316" s="48"/>
      <c r="D316" s="49"/>
      <c r="F316" s="2"/>
      <c r="G316" s="2"/>
      <c r="H316" s="52"/>
      <c r="I316" s="52"/>
    </row>
  </sheetData>
  <sheetProtection/>
  <mergeCells count="2">
    <mergeCell ref="F5:I9"/>
    <mergeCell ref="F11:I15"/>
  </mergeCells>
  <hyperlinks>
    <hyperlink ref="C8" r:id="rId1" display="www.unidadvictimas.gov.co"/>
    <hyperlink ref="L300" r:id="rId2" display="mailto:carolina.albornoz@unidadvictimas.gov.co"/>
  </hyperlinks>
  <printOptions/>
  <pageMargins left="0.7" right="0.7" top="0.75" bottom="0.75" header="0.3" footer="0.3"/>
  <pageSetup horizontalDpi="600" verticalDpi="600" orientation="portrait" paperSize="9" r:id="rId5"/>
  <ignoredErrors>
    <ignoredError sqref="B302" numberStoredAsText="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Forero Corredor</dc:creator>
  <cp:keywords/>
  <dc:description/>
  <cp:lastModifiedBy>Usuario de Windows</cp:lastModifiedBy>
  <dcterms:created xsi:type="dcterms:W3CDTF">2015-07-07T15:05:29Z</dcterms:created>
  <dcterms:modified xsi:type="dcterms:W3CDTF">2015-12-03T16:15:43Z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