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udomenia Cotes\Desktop\Codificacion2021\"/>
    </mc:Choice>
  </mc:AlternateContent>
  <xr:revisionPtr revIDLastSave="0" documentId="13_ncr:1_{407B57C5-40B2-439C-980E-E8823987FAF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rden" sheetId="1" r:id="rId1"/>
    <sheet name="Orden 2" sheetId="4" r:id="rId2"/>
    <sheet name="Oden 3" sheetId="5" r:id="rId3"/>
    <sheet name="Control de cambios " sheetId="3" r:id="rId4"/>
    <sheet name="Valores 2020" sheetId="2" state="hidden" r:id="rId5"/>
  </sheets>
  <definedNames>
    <definedName name="_xlnm._FilterDatabase" localSheetId="0" hidden="1">Orden!#REF!</definedName>
    <definedName name="_xlnm._FilterDatabase" localSheetId="4" hidden="1">'Valores 2020'!$A$2:$F$249</definedName>
    <definedName name="ACCIONES_ARMADAS" localSheetId="0">Orden!$B$1048541:$B$1048576</definedName>
    <definedName name="ACCIONES_ARMADAS">#REF!</definedName>
    <definedName name="ACCIONES_INSTITUCIONALES" localSheetId="0">Orden!$B$1048535:$B$1048537</definedName>
    <definedName name="ACCIONES_INSTITUCIONALES">#REF!</definedName>
    <definedName name="AFROS" localSheetId="0">Orden!$N$1048541:$N$1048576</definedName>
    <definedName name="AFROS">#REF!</definedName>
    <definedName name="AFROS_ANTIOQUIA" localSheetId="0">Orden!$M$1048212:$M$1048227</definedName>
    <definedName name="AFROS_ANTIOQUIA">#REF!</definedName>
    <definedName name="AFROS_ARAUCA" localSheetId="0">Orden!$M$1048228:$M$1048229</definedName>
    <definedName name="AFROS_ARAUCA">#REF!</definedName>
    <definedName name="AFROS_ATLANTICO" localSheetId="0">Orden!$M$1048230:$M$1048233</definedName>
    <definedName name="AFROS_ATLANTICO">#REF!</definedName>
    <definedName name="AFROS_BOLIVAR" localSheetId="0">Orden!$M$1048234:$M$1048248</definedName>
    <definedName name="AFROS_BOLIVAR">#REF!</definedName>
    <definedName name="AFROS_CAUCA" localSheetId="0">Orden!$M$1048249:$M$1048282</definedName>
    <definedName name="AFROS_CAUCA">#REF!</definedName>
    <definedName name="AFROS_CHOCO" localSheetId="0">Orden!$M$1048283:$M$1048422</definedName>
    <definedName name="AFROS_CHOCO">#REF!</definedName>
    <definedName name="AFROS_CORDOBA" localSheetId="0">Orden!$M$1048423:$M$1048424</definedName>
    <definedName name="AFROS_CORDOBA">#REF!</definedName>
    <definedName name="AFROS_MAGDALENA" localSheetId="0">Orden!$M$1048425:$M$1048426</definedName>
    <definedName name="AFROS_MAGDALENA">#REF!</definedName>
    <definedName name="AFROS_NARIÑO" localSheetId="0">Orden!$M$1048427:$M$1048477</definedName>
    <definedName name="AFROS_NARIÑO">#REF!</definedName>
    <definedName name="AFROS_PUTUMAYO" localSheetId="0">Orden!$M$1048478:$M$1048482</definedName>
    <definedName name="AFROS_PUTUMAYO">#REF!</definedName>
    <definedName name="AFROS_RISARALDA" localSheetId="0">Orden!$M$1048483:$M$1048484</definedName>
    <definedName name="AFROS_RISARALDA">#REF!</definedName>
    <definedName name="AFROS_SANTANDER" localSheetId="0">Orden!$M$1048485:$M$1048488</definedName>
    <definedName name="AFROS_SANTANDER">#REF!</definedName>
    <definedName name="AFROS_SUCRE" localSheetId="0">Orden!$M$1048489</definedName>
    <definedName name="AFROS_SUCRE">#REF!</definedName>
    <definedName name="AFROS_VALLE" localSheetId="0">Orden!$M$1048490:$M$1048576</definedName>
    <definedName name="AFROS_VALLE">#REF!</definedName>
    <definedName name="AMAZONAS" localSheetId="0">Orden!$G$1048521:$G$1048531</definedName>
    <definedName name="AMAZONAS">#REF!</definedName>
    <definedName name="AMENAZAS_E_INTIMIDACIONES" localSheetId="0">Orden!$B$1048532:$B$1048533</definedName>
    <definedName name="AMENAZAS_E_INTIMIDACIONES">#REF!</definedName>
    <definedName name="ANTIOQUIA" localSheetId="0">Orden!$G$1047433:$G$1047557</definedName>
    <definedName name="ANTIOQUIA">#REF!</definedName>
    <definedName name="ARAUCA" localSheetId="0">Orden!$G$1048480:$G$1048486</definedName>
    <definedName name="ARAUCA">#REF!</definedName>
    <definedName name="ARCHIPIELAGO_DE_SAN_ANDRES" localSheetId="0">Orden!$G$1048519:$G$1048520</definedName>
    <definedName name="ARCHIPIELAGO_DE_SAN_ANDRES">#REF!</definedName>
    <definedName name="_xlnm.Print_Area" localSheetId="0">Orden!$B$2:$Q$95</definedName>
    <definedName name="ATENTADOS" localSheetId="0">Orden!$B$1048539</definedName>
    <definedName name="ATENTADOS">#REF!</definedName>
    <definedName name="ATLANTICO" localSheetId="0">Orden!$G$1047558:$G$1047580</definedName>
    <definedName name="ATLANTICO">#REF!</definedName>
    <definedName name="BOGOTA_D.C." localSheetId="0">Orden!$G$1047581</definedName>
    <definedName name="BOGOTA_D.C.">#REF!</definedName>
    <definedName name="BOLIVAR" localSheetId="0">Orden!$G$1047582:$G$1047627</definedName>
    <definedName name="BOLIVAR">#REF!</definedName>
    <definedName name="BOYACA" localSheetId="0">Orden!$G$1047628:$G$1047750</definedName>
    <definedName name="BOYACA">#REF!</definedName>
    <definedName name="CALDAS" localSheetId="0">Orden!$G$1047751:$G$1047777</definedName>
    <definedName name="CALDAS">#REF!</definedName>
    <definedName name="CAQUETA" localSheetId="0">Orden!$G$1047778:$G$1047793</definedName>
    <definedName name="CAQUETA">#REF!</definedName>
    <definedName name="CASANARE" localSheetId="0">Orden!$G$1048487:$G$1048505</definedName>
    <definedName name="CASANARE">#REF!</definedName>
    <definedName name="CAUCA" localSheetId="0">Orden!$G$1047794:$G$1047835</definedName>
    <definedName name="CAUCA">#REF!</definedName>
    <definedName name="CESAR" localSheetId="0">Orden!$G$1047836:$G$1047860</definedName>
    <definedName name="CESAR">#REF!</definedName>
    <definedName name="CHOCO" localSheetId="0">Orden!$G$1048007:$G$1048036</definedName>
    <definedName name="CHOCO">#REF!</definedName>
    <definedName name="CORDOBA" localSheetId="0">Orden!$G$1047861:$G$1047890</definedName>
    <definedName name="CORDOBA">#REF!</definedName>
    <definedName name="CUNDINAMARCA" localSheetId="0">Orden!$G$1047891:$G$1048006</definedName>
    <definedName name="CUNDINAMARCA">#REF!</definedName>
    <definedName name="DESAPARICION_FORZADA" localSheetId="0">Orden!$B$1048530</definedName>
    <definedName name="DESAPARICION_FORZADA">#REF!</definedName>
    <definedName name="DESPLAZAMIENTO_FORZADO" localSheetId="0">Orden!$B$1048488:$B$1048489</definedName>
    <definedName name="DESPLAZAMIENTO_FORZADO">#REF!</definedName>
    <definedName name="EXTORSIONES" localSheetId="0">Orden!$B$1048508</definedName>
    <definedName name="EXTORSIONES">#REF!</definedName>
    <definedName name="GUAINIA" localSheetId="0">Orden!$G$1048532:$G$1048540</definedName>
    <definedName name="GUAINIA">#REF!</definedName>
    <definedName name="GUAVIARE" localSheetId="0">Orden!$G$1048541:$G$1048544</definedName>
    <definedName name="GUAVIARE">#REF!</definedName>
    <definedName name="HOMICIDIOS" localSheetId="0">Orden!$B$1048521:$B$1048528</definedName>
    <definedName name="HOMICIDIOS">#REF!</definedName>
    <definedName name="HUILA" localSheetId="0">Orden!$G$1048037:$G$1048073</definedName>
    <definedName name="HUILA">#REF!</definedName>
    <definedName name="INDIGENAS" localSheetId="0">Orden!$N$1048512:$N$1048539</definedName>
    <definedName name="INDIGENAS">#REF!</definedName>
    <definedName name="INDIGENAS_AMAZONAS" localSheetId="0">Orden!$Q$1048437:$Q$1048466</definedName>
    <definedName name="INDIGENAS_AMAZONAS">#REF!</definedName>
    <definedName name="INDIGENAS_ANTIOQUIA" localSheetId="0">Orden!$Q$1047734:$Q$1047779</definedName>
    <definedName name="INDIGENAS_ANTIOQUIA">#REF!</definedName>
    <definedName name="INDIGENAS_ARAUCA" localSheetId="0">Orden!$Q$1048328:$Q$1048353</definedName>
    <definedName name="INDIGENAS_ARAUCA">#REF!</definedName>
    <definedName name="INDIGENAS_BOYACA" localSheetId="0">Orden!$Q$1047780:$Q$1047781</definedName>
    <definedName name="INDIGENAS_BOYACA">#REF!</definedName>
    <definedName name="INDIGENAS_CALDAS" localSheetId="0">Orden!$Q$1047782:$Q$1047789</definedName>
    <definedName name="INDIGENAS_CALDAS">#REF!</definedName>
    <definedName name="INDIGENAS_CAQUETA" localSheetId="0">Orden!$Q$1047790:$Q$1047835</definedName>
    <definedName name="INDIGENAS_CAQUETA">#REF!</definedName>
    <definedName name="INDIGENAS_CASANARE" localSheetId="0">Orden!$Q$1048354:$Q$1048364</definedName>
    <definedName name="INDIGENAS_CASANARE">#REF!</definedName>
    <definedName name="INDIGENAS_CAUCA" localSheetId="0">Orden!$Q$1047836:$Q$1047929</definedName>
    <definedName name="INDIGENAS_CAUCA">#REF!</definedName>
    <definedName name="INDIGENAS_CESAR" localSheetId="0">Orden!$Q$1047930:$Q$1047941</definedName>
    <definedName name="INDIGENAS_CESAR">#REF!</definedName>
    <definedName name="INDIGENAS_CHOCO" localSheetId="0">Orden!$Q$1047946:$Q$1048067</definedName>
    <definedName name="INDIGENAS_CHOCO">#REF!</definedName>
    <definedName name="INDIGENAS_CORDOBA" localSheetId="0">Orden!$Q$1047942:$Q$1047945</definedName>
    <definedName name="INDIGENAS_CORDOBA">#REF!</definedName>
    <definedName name="INDIGENAS_GUAINIA" localSheetId="0">Orden!$Q$1048467:$Q$1048491</definedName>
    <definedName name="INDIGENAS_GUAINIA">#REF!</definedName>
    <definedName name="INDIGENAS_GUAVIARE" localSheetId="0">Orden!$Q$1048492:$Q$1048517</definedName>
    <definedName name="INDIGENAS_GUAVIARE">#REF!</definedName>
    <definedName name="INDIGENAS_HUILA" localSheetId="0">Orden!$Q$1048068:$Q$1048083</definedName>
    <definedName name="INDIGENAS_HUILA">#REF!</definedName>
    <definedName name="INDIGENAS_LA_GUAJIRA" localSheetId="0">Orden!$Q$1048084:$Q$1048110</definedName>
    <definedName name="INDIGENAS_LA_GUAJIRA">#REF!</definedName>
    <definedName name="INDIGENAS_MAGDALENA" localSheetId="0">Orden!$Q$1048111:$Q$1048115</definedName>
    <definedName name="INDIGENAS_MAGDALENA">#REF!</definedName>
    <definedName name="INDIGENAS_META" localSheetId="0">Orden!$Q$1048116:$Q$1048135</definedName>
    <definedName name="INDIGENAS_META">#REF!</definedName>
    <definedName name="INDIGENAS_NARIÑO" localSheetId="0">Orden!$Q$1048136:$Q$1048203</definedName>
    <definedName name="INDIGENAS_NARIÑO">#REF!</definedName>
    <definedName name="INDIGENAS_NORTE_DE_SANT" localSheetId="0">Orden!$Q$1048204:$Q$1048212</definedName>
    <definedName name="INDIGENAS_NORTE_DE_SANT">#REF!</definedName>
    <definedName name="INDIGENAS_PUTUMAYO" localSheetId="0">Orden!$Q$1048365:$Q$1048436</definedName>
    <definedName name="INDIGENAS_PUTUMAYO">#REF!</definedName>
    <definedName name="INDIGENAS_QUINDIO" localSheetId="0">Orden!$Q$1048213</definedName>
    <definedName name="INDIGENAS_QUINDIO">#REF!</definedName>
    <definedName name="INDIGENAS_RISARALDA" localSheetId="0">Orden!$Q$1048214:$Q$1048219</definedName>
    <definedName name="INDIGENAS_RISARALDA">#REF!</definedName>
    <definedName name="INDIGENAS_SANTANDER" localSheetId="0">Orden!$Q$1048220:$Q$1048221</definedName>
    <definedName name="INDIGENAS_SANTANDER">#REF!</definedName>
    <definedName name="INDIGENAS_SUCRE" localSheetId="0">Orden!$Q$1048222:$Q$1048224</definedName>
    <definedName name="INDIGENAS_SUCRE">#REF!</definedName>
    <definedName name="INDIGENAS_TOLIMA" localSheetId="0">Orden!$Q$1048225:$Q$1048300</definedName>
    <definedName name="INDIGENAS_TOLIMA">#REF!</definedName>
    <definedName name="INDIGENAS_VALLE_DEL_CAUCA" localSheetId="0">Orden!$Q$1048301:$Q$1048327</definedName>
    <definedName name="INDIGENAS_VALLE_DEL_CAUCA">#REF!</definedName>
    <definedName name="INDIGENAS_VAUPES" localSheetId="0">Orden!$Q$1048518:$Q$1048522</definedName>
    <definedName name="INDIGENAS_VAUPES">#REF!</definedName>
    <definedName name="INDIGENAS_VICHADA" localSheetId="0">Orden!$Q$1048523:$Q$1048576</definedName>
    <definedName name="INDIGENAS_VICHADA">#REF!</definedName>
    <definedName name="LA_GUAJIRA" localSheetId="0">Orden!$G$1048074:$G$1048088</definedName>
    <definedName name="LA_GUAJIRA">#REF!</definedName>
    <definedName name="MAGDALENA" localSheetId="0">Orden!$G$1048089:$G$1048118</definedName>
    <definedName name="MAGDALENA">#REF!</definedName>
    <definedName name="MASACRES" localSheetId="0">Orden!$B$1048512:$B$1048519</definedName>
    <definedName name="MASACRES">#REF!</definedName>
    <definedName name="META" localSheetId="0">Orden!$G$1048119:$G$1048147</definedName>
    <definedName name="META">#REF!</definedName>
    <definedName name="MINAS_MAP_MUSE" localSheetId="0">Orden!$B$1048510</definedName>
    <definedName name="MINAS_MAP_MUSE">#REF!</definedName>
    <definedName name="NARIÑO" localSheetId="0">Orden!$G$1048148:$G$1048211</definedName>
    <definedName name="NARIÑO">#REF!</definedName>
    <definedName name="NORTE_DE_SANTANDER" localSheetId="0">Orden!$G$1048212:$G$1048251</definedName>
    <definedName name="NORTE_DE_SANTANDER">#REF!</definedName>
    <definedName name="OTROS" localSheetId="0">Orden!$N$1048463:$N$1048495</definedName>
    <definedName name="OTROS">#REF!</definedName>
    <definedName name="PUTUMAYO" localSheetId="0">Orden!$G$1048506:$G$1048518</definedName>
    <definedName name="PUTUMAYO">#REF!</definedName>
    <definedName name="QUINDIO" localSheetId="0">Orden!$G$1048252:$G$1048263</definedName>
    <definedName name="QUINDIO">#REF!</definedName>
    <definedName name="RAIZALES" localSheetId="0">Orden!$N$1048497</definedName>
    <definedName name="RAIZALES">#REF!</definedName>
    <definedName name="RECLUTAMIENTO_FORZADO" localSheetId="0">Orden!$B$1048505:$B$1048506</definedName>
    <definedName name="RECLUTAMIENTO_FORZADO">#REF!</definedName>
    <definedName name="RETORNOS" localSheetId="0">Orden!$B$1048502:$B$1048503</definedName>
    <definedName name="RETORNOS">#REF!</definedName>
    <definedName name="REUBICACIONES" localSheetId="0">Orden!$B$1048499:$B$1048500</definedName>
    <definedName name="REUBICACIONES">#REF!</definedName>
    <definedName name="RISARALDA" localSheetId="0">Orden!$G$1048264:$G$1048277</definedName>
    <definedName name="RISARALDA">#REF!</definedName>
    <definedName name="ROM" localSheetId="0">Orden!$N$1048499:$N$1048510</definedName>
    <definedName name="ROM">#REF!</definedName>
    <definedName name="SANTANDER" localSheetId="0">Orden!$G$1048278:$G$1048364</definedName>
    <definedName name="SANTANDER">#REF!</definedName>
    <definedName name="SECUESTRO_TOMA_DE_REHENES" localSheetId="0">Orden!$B$1048497</definedName>
    <definedName name="SECUESTRO_TOMA_DE_REHENES">#REF!</definedName>
    <definedName name="SUB">'Valores 2020'!$J$3:$J$7</definedName>
    <definedName name="SUCRE" localSheetId="0">Orden!$G$1048365:$G$1048390</definedName>
    <definedName name="SUCRE">#REF!</definedName>
    <definedName name="TOLIMA" localSheetId="0">Orden!$G$1048391:$G$1048437</definedName>
    <definedName name="TOLIMA">#REF!</definedName>
    <definedName name="TORTURA" localSheetId="0">Orden!$B$1048495</definedName>
    <definedName name="TORTURA">#REF!</definedName>
    <definedName name="VALLE_DEL_CAUCA" localSheetId="0">Orden!$G$1048438:$G$1048479</definedName>
    <definedName name="VALLE_DEL_CAUCA">#REF!</definedName>
    <definedName name="VAUPES" localSheetId="0">Orden!$G$1048545:$G$1048550</definedName>
    <definedName name="VAUPES">#REF!</definedName>
    <definedName name="VICHADA" localSheetId="0">Orden!$G$1048551:$G$1048576</definedName>
    <definedName name="VICHADA">#REF!</definedName>
    <definedName name="VIOLENCIA_SEXUAL" localSheetId="0">Orden!$B$1048491:$B$1048493</definedName>
    <definedName name="VIOLENCIA_SEXU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5" l="1"/>
  <c r="N19" i="5"/>
  <c r="O17" i="5"/>
  <c r="F20" i="5"/>
  <c r="F18" i="5"/>
  <c r="F17" i="5"/>
  <c r="N19" i="4"/>
  <c r="N21" i="4"/>
  <c r="O17" i="4"/>
  <c r="F20" i="4"/>
  <c r="F18" i="4"/>
  <c r="F17" i="4"/>
  <c r="F13" i="4"/>
  <c r="F13" i="5"/>
  <c r="I51" i="5"/>
  <c r="I45" i="5"/>
  <c r="M45" i="5" s="1"/>
  <c r="J38" i="5"/>
  <c r="L81" i="5"/>
  <c r="O81" i="5" s="1"/>
  <c r="K81" i="5"/>
  <c r="N81" i="5"/>
  <c r="J81" i="5"/>
  <c r="I81" i="5"/>
  <c r="M81" i="5" s="1"/>
  <c r="E81" i="5"/>
  <c r="L80" i="5"/>
  <c r="O80" i="5" s="1"/>
  <c r="K80" i="5"/>
  <c r="N80" i="5"/>
  <c r="J80" i="5"/>
  <c r="I80" i="5"/>
  <c r="M80" i="5" s="1"/>
  <c r="E80" i="5"/>
  <c r="L79" i="5"/>
  <c r="O79" i="5" s="1"/>
  <c r="K79" i="5"/>
  <c r="N79" i="5"/>
  <c r="J79" i="5"/>
  <c r="I79" i="5"/>
  <c r="M79" i="5" s="1"/>
  <c r="E79" i="5"/>
  <c r="L78" i="5"/>
  <c r="O78" i="5" s="1"/>
  <c r="K78" i="5"/>
  <c r="N78" i="5"/>
  <c r="J78" i="5"/>
  <c r="I78" i="5"/>
  <c r="M78" i="5" s="1"/>
  <c r="E78" i="5"/>
  <c r="L77" i="5"/>
  <c r="O77" i="5" s="1"/>
  <c r="K77" i="5"/>
  <c r="N77" i="5"/>
  <c r="J77" i="5"/>
  <c r="I77" i="5"/>
  <c r="M77" i="5" s="1"/>
  <c r="E77" i="5"/>
  <c r="L76" i="5"/>
  <c r="O76" i="5" s="1"/>
  <c r="K76" i="5"/>
  <c r="N76" i="5"/>
  <c r="J76" i="5"/>
  <c r="I76" i="5"/>
  <c r="M76" i="5" s="1"/>
  <c r="E76" i="5"/>
  <c r="L75" i="5"/>
  <c r="O75" i="5" s="1"/>
  <c r="K75" i="5"/>
  <c r="N75" i="5"/>
  <c r="J75" i="5"/>
  <c r="I75" i="5"/>
  <c r="M75" i="5" s="1"/>
  <c r="E75" i="5"/>
  <c r="L74" i="5"/>
  <c r="O74" i="5" s="1"/>
  <c r="K74" i="5"/>
  <c r="N74" i="5"/>
  <c r="J74" i="5"/>
  <c r="I74" i="5"/>
  <c r="M74" i="5" s="1"/>
  <c r="E74" i="5"/>
  <c r="L73" i="5"/>
  <c r="O73" i="5" s="1"/>
  <c r="K73" i="5"/>
  <c r="N73" i="5"/>
  <c r="J73" i="5"/>
  <c r="I73" i="5"/>
  <c r="M73" i="5" s="1"/>
  <c r="E73" i="5"/>
  <c r="L72" i="5"/>
  <c r="O72" i="5" s="1"/>
  <c r="K72" i="5"/>
  <c r="N72" i="5"/>
  <c r="J72" i="5"/>
  <c r="I72" i="5"/>
  <c r="M72" i="5" s="1"/>
  <c r="E72" i="5"/>
  <c r="L71" i="5"/>
  <c r="O71" i="5" s="1"/>
  <c r="K71" i="5"/>
  <c r="N71" i="5"/>
  <c r="J71" i="5"/>
  <c r="I71" i="5"/>
  <c r="M71" i="5" s="1"/>
  <c r="E71" i="5"/>
  <c r="L70" i="5"/>
  <c r="O70" i="5" s="1"/>
  <c r="K70" i="5"/>
  <c r="N70" i="5"/>
  <c r="J70" i="5"/>
  <c r="I70" i="5"/>
  <c r="M70" i="5" s="1"/>
  <c r="E70" i="5"/>
  <c r="L69" i="5"/>
  <c r="O69" i="5" s="1"/>
  <c r="K69" i="5"/>
  <c r="N69" i="5"/>
  <c r="J69" i="5"/>
  <c r="I69" i="5"/>
  <c r="M69" i="5" s="1"/>
  <c r="E69" i="5"/>
  <c r="L68" i="5"/>
  <c r="O68" i="5" s="1"/>
  <c r="K68" i="5"/>
  <c r="N68" i="5"/>
  <c r="J68" i="5"/>
  <c r="I68" i="5"/>
  <c r="M68" i="5" s="1"/>
  <c r="E68" i="5"/>
  <c r="L67" i="5"/>
  <c r="O67" i="5" s="1"/>
  <c r="K67" i="5"/>
  <c r="N67" i="5"/>
  <c r="J67" i="5"/>
  <c r="I67" i="5"/>
  <c r="M67" i="5" s="1"/>
  <c r="E67" i="5"/>
  <c r="L66" i="5"/>
  <c r="O66" i="5" s="1"/>
  <c r="K66" i="5"/>
  <c r="N66" i="5"/>
  <c r="J66" i="5"/>
  <c r="I66" i="5"/>
  <c r="M66" i="5" s="1"/>
  <c r="E66" i="5"/>
  <c r="L65" i="5"/>
  <c r="O65" i="5" s="1"/>
  <c r="K65" i="5"/>
  <c r="N65" i="5"/>
  <c r="J65" i="5"/>
  <c r="I65" i="5"/>
  <c r="M65" i="5" s="1"/>
  <c r="E65" i="5"/>
  <c r="L64" i="5"/>
  <c r="O64" i="5" s="1"/>
  <c r="K64" i="5"/>
  <c r="N64" i="5"/>
  <c r="J64" i="5"/>
  <c r="I64" i="5"/>
  <c r="M64" i="5" s="1"/>
  <c r="E64" i="5"/>
  <c r="L63" i="5"/>
  <c r="O63" i="5" s="1"/>
  <c r="K63" i="5"/>
  <c r="N63" i="5"/>
  <c r="J63" i="5"/>
  <c r="I63" i="5"/>
  <c r="M63" i="5" s="1"/>
  <c r="E63" i="5"/>
  <c r="L62" i="5"/>
  <c r="O62" i="5" s="1"/>
  <c r="K62" i="5"/>
  <c r="N62" i="5"/>
  <c r="J62" i="5"/>
  <c r="I62" i="5"/>
  <c r="M62" i="5" s="1"/>
  <c r="E62" i="5"/>
  <c r="L61" i="5"/>
  <c r="O61" i="5" s="1"/>
  <c r="K61" i="5"/>
  <c r="N61" i="5"/>
  <c r="J61" i="5"/>
  <c r="I61" i="5"/>
  <c r="M61" i="5" s="1"/>
  <c r="E61" i="5"/>
  <c r="L60" i="5"/>
  <c r="O60" i="5" s="1"/>
  <c r="K60" i="5"/>
  <c r="N60" i="5"/>
  <c r="J60" i="5"/>
  <c r="I60" i="5"/>
  <c r="M60" i="5" s="1"/>
  <c r="E60" i="5"/>
  <c r="L59" i="5"/>
  <c r="O59" i="5" s="1"/>
  <c r="K59" i="5"/>
  <c r="N59" i="5"/>
  <c r="J59" i="5"/>
  <c r="I59" i="5"/>
  <c r="M59" i="5" s="1"/>
  <c r="E59" i="5"/>
  <c r="L58" i="5"/>
  <c r="O58" i="5" s="1"/>
  <c r="K58" i="5"/>
  <c r="N58" i="5"/>
  <c r="J58" i="5"/>
  <c r="I58" i="5"/>
  <c r="M58" i="5" s="1"/>
  <c r="E58" i="5"/>
  <c r="L57" i="5"/>
  <c r="O57" i="5" s="1"/>
  <c r="K57" i="5"/>
  <c r="N57" i="5"/>
  <c r="J57" i="5"/>
  <c r="I57" i="5"/>
  <c r="M57" i="5" s="1"/>
  <c r="E57" i="5"/>
  <c r="L56" i="5"/>
  <c r="O56" i="5" s="1"/>
  <c r="K56" i="5"/>
  <c r="N56" i="5"/>
  <c r="J56" i="5"/>
  <c r="I56" i="5"/>
  <c r="M56" i="5" s="1"/>
  <c r="E56" i="5"/>
  <c r="L55" i="5"/>
  <c r="O55" i="5" s="1"/>
  <c r="K55" i="5"/>
  <c r="N55" i="5"/>
  <c r="J55" i="5"/>
  <c r="I55" i="5"/>
  <c r="M55" i="5" s="1"/>
  <c r="E55" i="5"/>
  <c r="L54" i="5"/>
  <c r="O54" i="5" s="1"/>
  <c r="K54" i="5"/>
  <c r="N54" i="5"/>
  <c r="J54" i="5"/>
  <c r="I54" i="5"/>
  <c r="M54" i="5" s="1"/>
  <c r="E54" i="5"/>
  <c r="L53" i="5"/>
  <c r="O53" i="5" s="1"/>
  <c r="K53" i="5"/>
  <c r="N53" i="5"/>
  <c r="J53" i="5"/>
  <c r="I53" i="5"/>
  <c r="M53" i="5" s="1"/>
  <c r="E53" i="5"/>
  <c r="L52" i="5"/>
  <c r="O52" i="5" s="1"/>
  <c r="K52" i="5"/>
  <c r="N52" i="5"/>
  <c r="J52" i="5"/>
  <c r="I52" i="5"/>
  <c r="M52" i="5" s="1"/>
  <c r="E52" i="5"/>
  <c r="L51" i="5"/>
  <c r="O51" i="5" s="1"/>
  <c r="K51" i="5"/>
  <c r="N51" i="5"/>
  <c r="J51" i="5"/>
  <c r="M51" i="5"/>
  <c r="E51" i="5"/>
  <c r="L50" i="5"/>
  <c r="O50" i="5" s="1"/>
  <c r="K50" i="5"/>
  <c r="N50" i="5"/>
  <c r="J50" i="5"/>
  <c r="I50" i="5"/>
  <c r="M50" i="5"/>
  <c r="E50" i="5"/>
  <c r="L49" i="5"/>
  <c r="O49" i="5" s="1"/>
  <c r="K49" i="5"/>
  <c r="N49" i="5"/>
  <c r="J49" i="5"/>
  <c r="I49" i="5"/>
  <c r="M49" i="5"/>
  <c r="E49" i="5"/>
  <c r="L48" i="5"/>
  <c r="O48" i="5" s="1"/>
  <c r="K48" i="5"/>
  <c r="N48" i="5"/>
  <c r="J48" i="5"/>
  <c r="I48" i="5"/>
  <c r="M48" i="5"/>
  <c r="E48" i="5"/>
  <c r="L47" i="5"/>
  <c r="O47" i="5" s="1"/>
  <c r="K47" i="5"/>
  <c r="N47" i="5"/>
  <c r="J47" i="5"/>
  <c r="I47" i="5"/>
  <c r="M47" i="5"/>
  <c r="E47" i="5"/>
  <c r="L46" i="5"/>
  <c r="O46" i="5" s="1"/>
  <c r="K46" i="5"/>
  <c r="N46" i="5"/>
  <c r="J46" i="5"/>
  <c r="I46" i="5"/>
  <c r="M46" i="5"/>
  <c r="E46" i="5"/>
  <c r="L45" i="5"/>
  <c r="O45" i="5" s="1"/>
  <c r="K45" i="5"/>
  <c r="N45" i="5"/>
  <c r="J45" i="5"/>
  <c r="E45" i="5"/>
  <c r="L44" i="5"/>
  <c r="O44" i="5" s="1"/>
  <c r="K44" i="5"/>
  <c r="N44" i="5" s="1"/>
  <c r="J44" i="5"/>
  <c r="I44" i="5"/>
  <c r="M44" i="5"/>
  <c r="E44" i="5"/>
  <c r="L43" i="5"/>
  <c r="O43" i="5" s="1"/>
  <c r="K43" i="5"/>
  <c r="N43" i="5" s="1"/>
  <c r="J43" i="5"/>
  <c r="I43" i="5"/>
  <c r="M43" i="5"/>
  <c r="E43" i="5"/>
  <c r="L42" i="5"/>
  <c r="O42" i="5" s="1"/>
  <c r="K42" i="5"/>
  <c r="N42" i="5" s="1"/>
  <c r="J42" i="5"/>
  <c r="I42" i="5"/>
  <c r="M42" i="5"/>
  <c r="E42" i="5"/>
  <c r="L41" i="5"/>
  <c r="O41" i="5" s="1"/>
  <c r="K41" i="5"/>
  <c r="N41" i="5" s="1"/>
  <c r="J41" i="5"/>
  <c r="I41" i="5"/>
  <c r="M41" i="5"/>
  <c r="E41" i="5"/>
  <c r="L40" i="5"/>
  <c r="O40" i="5" s="1"/>
  <c r="K40" i="5"/>
  <c r="N40" i="5" s="1"/>
  <c r="J40" i="5"/>
  <c r="I40" i="5"/>
  <c r="M40" i="5"/>
  <c r="E40" i="5"/>
  <c r="L39" i="5"/>
  <c r="O39" i="5" s="1"/>
  <c r="K39" i="5"/>
  <c r="N39" i="5" s="1"/>
  <c r="J39" i="5"/>
  <c r="I39" i="5"/>
  <c r="M39" i="5"/>
  <c r="E39" i="5"/>
  <c r="L38" i="5"/>
  <c r="O38" i="5" s="1"/>
  <c r="K38" i="5"/>
  <c r="N38" i="5" s="1"/>
  <c r="I38" i="5"/>
  <c r="M38" i="5"/>
  <c r="E38" i="5"/>
  <c r="L37" i="5"/>
  <c r="O37" i="5"/>
  <c r="K37" i="5"/>
  <c r="N37" i="5"/>
  <c r="J37" i="5"/>
  <c r="I37" i="5"/>
  <c r="M37" i="5"/>
  <c r="E37" i="5"/>
  <c r="L36" i="5"/>
  <c r="O36" i="5"/>
  <c r="K36" i="5"/>
  <c r="N36" i="5"/>
  <c r="J36" i="5"/>
  <c r="I36" i="5"/>
  <c r="M36" i="5"/>
  <c r="E36" i="5"/>
  <c r="L35" i="5"/>
  <c r="O35" i="5" s="1"/>
  <c r="K35" i="5"/>
  <c r="N35" i="5"/>
  <c r="J35" i="5"/>
  <c r="I35" i="5"/>
  <c r="M35" i="5"/>
  <c r="E35" i="5"/>
  <c r="N32" i="5"/>
  <c r="F32" i="5"/>
  <c r="N31" i="5"/>
  <c r="F31" i="5"/>
  <c r="N30" i="5"/>
  <c r="F30" i="5"/>
  <c r="N29" i="5"/>
  <c r="F29" i="5"/>
  <c r="M27" i="5"/>
  <c r="F27" i="5"/>
  <c r="O25" i="5"/>
  <c r="M25" i="5"/>
  <c r="F25" i="5"/>
  <c r="F23" i="5"/>
  <c r="O10" i="5"/>
  <c r="H10" i="5"/>
  <c r="F10" i="5"/>
  <c r="O8" i="5"/>
  <c r="F8" i="5"/>
  <c r="O8" i="4"/>
  <c r="F8" i="4"/>
  <c r="H10" i="4"/>
  <c r="F10" i="4"/>
  <c r="O10" i="4"/>
  <c r="O25" i="4"/>
  <c r="M27" i="4"/>
  <c r="M25" i="4"/>
  <c r="F25" i="4"/>
  <c r="F27" i="4"/>
  <c r="F23" i="4"/>
  <c r="N32" i="4"/>
  <c r="N31" i="4"/>
  <c r="N30" i="4"/>
  <c r="N29" i="4"/>
  <c r="F32" i="4"/>
  <c r="F31" i="4"/>
  <c r="F30" i="4"/>
  <c r="F29" i="4"/>
  <c r="J69" i="4"/>
  <c r="I70" i="4"/>
  <c r="M70" i="4" s="1"/>
  <c r="I64" i="4"/>
  <c r="M64" i="4" s="1"/>
  <c r="I50" i="4"/>
  <c r="M50" i="4" s="1"/>
  <c r="I36" i="4"/>
  <c r="M36" i="4" s="1"/>
  <c r="J36" i="4"/>
  <c r="K36" i="4"/>
  <c r="N36" i="4" s="1"/>
  <c r="L36" i="4"/>
  <c r="O36" i="4" s="1"/>
  <c r="I37" i="4"/>
  <c r="J37" i="4"/>
  <c r="K37" i="4"/>
  <c r="N37" i="4" s="1"/>
  <c r="L37" i="4"/>
  <c r="O37" i="4" s="1"/>
  <c r="M37" i="4"/>
  <c r="I38" i="4"/>
  <c r="J38" i="4"/>
  <c r="K38" i="4"/>
  <c r="N38" i="4"/>
  <c r="L38" i="4"/>
  <c r="O38" i="4" s="1"/>
  <c r="M38" i="4"/>
  <c r="I39" i="4"/>
  <c r="J39" i="4"/>
  <c r="K39" i="4"/>
  <c r="N39" i="4" s="1"/>
  <c r="L39" i="4"/>
  <c r="O39" i="4"/>
  <c r="M39" i="4"/>
  <c r="I40" i="4"/>
  <c r="J40" i="4"/>
  <c r="K40" i="4"/>
  <c r="L40" i="4"/>
  <c r="O40" i="4" s="1"/>
  <c r="M40" i="4"/>
  <c r="N40" i="4"/>
  <c r="I41" i="4"/>
  <c r="M41" i="4" s="1"/>
  <c r="J41" i="4"/>
  <c r="K41" i="4"/>
  <c r="L41" i="4"/>
  <c r="O41" i="4" s="1"/>
  <c r="N41" i="4"/>
  <c r="I42" i="4"/>
  <c r="M42" i="4" s="1"/>
  <c r="J42" i="4"/>
  <c r="K42" i="4"/>
  <c r="N42" i="4" s="1"/>
  <c r="L42" i="4"/>
  <c r="O42" i="4"/>
  <c r="I43" i="4"/>
  <c r="M43" i="4" s="1"/>
  <c r="J43" i="4"/>
  <c r="K43" i="4"/>
  <c r="N43" i="4" s="1"/>
  <c r="L43" i="4"/>
  <c r="O43" i="4"/>
  <c r="I44" i="4"/>
  <c r="J44" i="4"/>
  <c r="K44" i="4"/>
  <c r="N44" i="4" s="1"/>
  <c r="L44" i="4"/>
  <c r="O44" i="4" s="1"/>
  <c r="M44" i="4"/>
  <c r="I45" i="4"/>
  <c r="M45" i="4" s="1"/>
  <c r="J45" i="4"/>
  <c r="K45" i="4"/>
  <c r="N45" i="4" s="1"/>
  <c r="L45" i="4"/>
  <c r="O45" i="4" s="1"/>
  <c r="I46" i="4"/>
  <c r="J46" i="4"/>
  <c r="K46" i="4"/>
  <c r="L46" i="4"/>
  <c r="O46" i="4"/>
  <c r="M46" i="4"/>
  <c r="N46" i="4"/>
  <c r="I47" i="4"/>
  <c r="J47" i="4"/>
  <c r="K47" i="4"/>
  <c r="N47" i="4" s="1"/>
  <c r="L47" i="4"/>
  <c r="O47" i="4"/>
  <c r="M47" i="4"/>
  <c r="I48" i="4"/>
  <c r="J48" i="4"/>
  <c r="K48" i="4"/>
  <c r="L48" i="4"/>
  <c r="O48" i="4" s="1"/>
  <c r="M48" i="4"/>
  <c r="N48" i="4"/>
  <c r="I49" i="4"/>
  <c r="M49" i="4" s="1"/>
  <c r="J49" i="4"/>
  <c r="K49" i="4"/>
  <c r="N49" i="4" s="1"/>
  <c r="L49" i="4"/>
  <c r="O49" i="4"/>
  <c r="J50" i="4"/>
  <c r="K50" i="4"/>
  <c r="N50" i="4" s="1"/>
  <c r="L50" i="4"/>
  <c r="O50" i="4"/>
  <c r="I51" i="4"/>
  <c r="M51" i="4" s="1"/>
  <c r="J51" i="4"/>
  <c r="K51" i="4"/>
  <c r="N51" i="4" s="1"/>
  <c r="L51" i="4"/>
  <c r="O51" i="4" s="1"/>
  <c r="I52" i="4"/>
  <c r="M52" i="4" s="1"/>
  <c r="J52" i="4"/>
  <c r="K52" i="4"/>
  <c r="N52" i="4"/>
  <c r="L52" i="4"/>
  <c r="O52" i="4" s="1"/>
  <c r="I53" i="4"/>
  <c r="M53" i="4"/>
  <c r="J53" i="4"/>
  <c r="K53" i="4"/>
  <c r="L53" i="4"/>
  <c r="O53" i="4"/>
  <c r="N53" i="4"/>
  <c r="I54" i="4"/>
  <c r="J54" i="4"/>
  <c r="K54" i="4"/>
  <c r="N54" i="4" s="1"/>
  <c r="L54" i="4"/>
  <c r="O54" i="4"/>
  <c r="M54" i="4"/>
  <c r="I55" i="4"/>
  <c r="M55" i="4" s="1"/>
  <c r="J55" i="4"/>
  <c r="K55" i="4"/>
  <c r="N55" i="4"/>
  <c r="L55" i="4"/>
  <c r="O55" i="4"/>
  <c r="I56" i="4"/>
  <c r="M56" i="4" s="1"/>
  <c r="J56" i="4"/>
  <c r="K56" i="4"/>
  <c r="N56" i="4" s="1"/>
  <c r="L56" i="4"/>
  <c r="O56" i="4" s="1"/>
  <c r="I57" i="4"/>
  <c r="M57" i="4"/>
  <c r="J57" i="4"/>
  <c r="K57" i="4"/>
  <c r="N57" i="4" s="1"/>
  <c r="L57" i="4"/>
  <c r="O57" i="4" s="1"/>
  <c r="I58" i="4"/>
  <c r="J58" i="4"/>
  <c r="K58" i="4"/>
  <c r="N58" i="4" s="1"/>
  <c r="L58" i="4"/>
  <c r="O58" i="4" s="1"/>
  <c r="M58" i="4"/>
  <c r="I59" i="4"/>
  <c r="J59" i="4"/>
  <c r="K59" i="4"/>
  <c r="N59" i="4"/>
  <c r="L59" i="4"/>
  <c r="O59" i="4" s="1"/>
  <c r="M59" i="4"/>
  <c r="I60" i="4"/>
  <c r="M60" i="4" s="1"/>
  <c r="J60" i="4"/>
  <c r="K60" i="4"/>
  <c r="N60" i="4"/>
  <c r="L60" i="4"/>
  <c r="O60" i="4" s="1"/>
  <c r="I61" i="4"/>
  <c r="M61" i="4"/>
  <c r="J61" i="4"/>
  <c r="K61" i="4"/>
  <c r="L61" i="4"/>
  <c r="O61" i="4"/>
  <c r="N61" i="4"/>
  <c r="I62" i="4"/>
  <c r="J62" i="4"/>
  <c r="K62" i="4"/>
  <c r="N62" i="4" s="1"/>
  <c r="L62" i="4"/>
  <c r="O62" i="4"/>
  <c r="M62" i="4"/>
  <c r="I63" i="4"/>
  <c r="M63" i="4" s="1"/>
  <c r="J63" i="4"/>
  <c r="K63" i="4"/>
  <c r="N63" i="4" s="1"/>
  <c r="L63" i="4"/>
  <c r="O63" i="4"/>
  <c r="J64" i="4"/>
  <c r="K64" i="4"/>
  <c r="N64" i="4" s="1"/>
  <c r="L64" i="4"/>
  <c r="O64" i="4"/>
  <c r="I65" i="4"/>
  <c r="M65" i="4" s="1"/>
  <c r="J65" i="4"/>
  <c r="K65" i="4"/>
  <c r="N65" i="4" s="1"/>
  <c r="L65" i="4"/>
  <c r="O65" i="4" s="1"/>
  <c r="I66" i="4"/>
  <c r="M66" i="4" s="1"/>
  <c r="J66" i="4"/>
  <c r="K66" i="4"/>
  <c r="N66" i="4"/>
  <c r="L66" i="4"/>
  <c r="O66" i="4" s="1"/>
  <c r="I67" i="4"/>
  <c r="J67" i="4"/>
  <c r="K67" i="4"/>
  <c r="N67" i="4" s="1"/>
  <c r="L67" i="4"/>
  <c r="O67" i="4"/>
  <c r="M67" i="4"/>
  <c r="I68" i="4"/>
  <c r="M68" i="4" s="1"/>
  <c r="J68" i="4"/>
  <c r="K68" i="4"/>
  <c r="L68" i="4"/>
  <c r="O68" i="4"/>
  <c r="N68" i="4"/>
  <c r="I69" i="4"/>
  <c r="M69" i="4" s="1"/>
  <c r="K69" i="4"/>
  <c r="N69" i="4" s="1"/>
  <c r="L69" i="4"/>
  <c r="O69" i="4" s="1"/>
  <c r="J70" i="4"/>
  <c r="K70" i="4"/>
  <c r="N70" i="4" s="1"/>
  <c r="L70" i="4"/>
  <c r="O70" i="4" s="1"/>
  <c r="I71" i="4"/>
  <c r="M71" i="4" s="1"/>
  <c r="J71" i="4"/>
  <c r="K71" i="4"/>
  <c r="N71" i="4"/>
  <c r="L71" i="4"/>
  <c r="O71" i="4" s="1"/>
  <c r="I72" i="4"/>
  <c r="J72" i="4"/>
  <c r="K72" i="4"/>
  <c r="L72" i="4"/>
  <c r="O72" i="4"/>
  <c r="M72" i="4"/>
  <c r="N72" i="4"/>
  <c r="I73" i="4"/>
  <c r="M73" i="4" s="1"/>
  <c r="J73" i="4"/>
  <c r="K73" i="4"/>
  <c r="L73" i="4"/>
  <c r="O73" i="4"/>
  <c r="N73" i="4"/>
  <c r="I74" i="4"/>
  <c r="M74" i="4" s="1"/>
  <c r="J74" i="4"/>
  <c r="K74" i="4"/>
  <c r="L74" i="4"/>
  <c r="O74" i="4" s="1"/>
  <c r="N74" i="4"/>
  <c r="I75" i="4"/>
  <c r="M75" i="4" s="1"/>
  <c r="J75" i="4"/>
  <c r="K75" i="4"/>
  <c r="N75" i="4" s="1"/>
  <c r="L75" i="4"/>
  <c r="O75" i="4" s="1"/>
  <c r="I76" i="4"/>
  <c r="M76" i="4" s="1"/>
  <c r="J76" i="4"/>
  <c r="K76" i="4"/>
  <c r="N76" i="4" s="1"/>
  <c r="L76" i="4"/>
  <c r="O76" i="4"/>
  <c r="I77" i="4"/>
  <c r="M77" i="4"/>
  <c r="J77" i="4"/>
  <c r="K77" i="4"/>
  <c r="N77" i="4" s="1"/>
  <c r="L77" i="4"/>
  <c r="O77" i="4"/>
  <c r="I78" i="4"/>
  <c r="J78" i="4"/>
  <c r="K78" i="4"/>
  <c r="N78" i="4"/>
  <c r="L78" i="4"/>
  <c r="O78" i="4" s="1"/>
  <c r="M78" i="4"/>
  <c r="I79" i="4"/>
  <c r="M79" i="4" s="1"/>
  <c r="J79" i="4"/>
  <c r="K79" i="4"/>
  <c r="N79" i="4"/>
  <c r="L79" i="4"/>
  <c r="O79" i="4" s="1"/>
  <c r="I80" i="4"/>
  <c r="J80" i="4"/>
  <c r="K80" i="4"/>
  <c r="N80" i="4" s="1"/>
  <c r="L80" i="4"/>
  <c r="O80" i="4"/>
  <c r="M80" i="4"/>
  <c r="I81" i="4"/>
  <c r="M81" i="4" s="1"/>
  <c r="J81" i="4"/>
  <c r="K81" i="4"/>
  <c r="L81" i="4"/>
  <c r="N81" i="4"/>
  <c r="O81" i="4"/>
  <c r="L35" i="4"/>
  <c r="O35" i="4" s="1"/>
  <c r="J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K35" i="4"/>
  <c r="N35" i="4" s="1"/>
  <c r="N82" i="4" s="1"/>
  <c r="I35" i="4"/>
  <c r="M35" i="4" s="1"/>
  <c r="E35" i="4"/>
  <c r="I36" i="1"/>
  <c r="M36" i="1"/>
  <c r="J36" i="1"/>
  <c r="K36" i="1"/>
  <c r="N36" i="1"/>
  <c r="L36" i="1"/>
  <c r="O36" i="1" s="1"/>
  <c r="I37" i="1"/>
  <c r="M37" i="1" s="1"/>
  <c r="J37" i="1"/>
  <c r="K37" i="1"/>
  <c r="N37" i="1" s="1"/>
  <c r="L37" i="1"/>
  <c r="O37" i="1"/>
  <c r="I38" i="1"/>
  <c r="M38" i="1" s="1"/>
  <c r="J38" i="1"/>
  <c r="K38" i="1"/>
  <c r="N38" i="1" s="1"/>
  <c r="L38" i="1"/>
  <c r="O38" i="1"/>
  <c r="I39" i="1"/>
  <c r="M39" i="1" s="1"/>
  <c r="J39" i="1"/>
  <c r="K39" i="1"/>
  <c r="N39" i="1"/>
  <c r="L39" i="1"/>
  <c r="O39" i="1" s="1"/>
  <c r="I40" i="1"/>
  <c r="M40" i="1"/>
  <c r="J40" i="1"/>
  <c r="K40" i="1"/>
  <c r="N40" i="1" s="1"/>
  <c r="L40" i="1"/>
  <c r="O40" i="1" s="1"/>
  <c r="I41" i="1"/>
  <c r="M41" i="1"/>
  <c r="J41" i="1"/>
  <c r="K41" i="1"/>
  <c r="N41" i="1" s="1"/>
  <c r="L41" i="1"/>
  <c r="O41" i="1"/>
  <c r="I42" i="1"/>
  <c r="M42" i="1" s="1"/>
  <c r="J42" i="1"/>
  <c r="K42" i="1"/>
  <c r="N42" i="1" s="1"/>
  <c r="L42" i="1"/>
  <c r="O42" i="1" s="1"/>
  <c r="I43" i="1"/>
  <c r="M43" i="1" s="1"/>
  <c r="J43" i="1"/>
  <c r="K43" i="1"/>
  <c r="N43" i="1"/>
  <c r="L43" i="1"/>
  <c r="O43" i="1" s="1"/>
  <c r="I44" i="1"/>
  <c r="M44" i="1"/>
  <c r="J44" i="1"/>
  <c r="K44" i="1"/>
  <c r="N44" i="1"/>
  <c r="L44" i="1"/>
  <c r="O44" i="1" s="1"/>
  <c r="I45" i="1"/>
  <c r="M45" i="1" s="1"/>
  <c r="J45" i="1"/>
  <c r="K45" i="1"/>
  <c r="N45" i="1" s="1"/>
  <c r="L45" i="1"/>
  <c r="O45" i="1"/>
  <c r="I46" i="1"/>
  <c r="M46" i="1" s="1"/>
  <c r="J46" i="1"/>
  <c r="K46" i="1"/>
  <c r="N46" i="1" s="1"/>
  <c r="L46" i="1"/>
  <c r="O46" i="1"/>
  <c r="I47" i="1"/>
  <c r="M47" i="1" s="1"/>
  <c r="J47" i="1"/>
  <c r="K47" i="1"/>
  <c r="N47" i="1"/>
  <c r="L47" i="1"/>
  <c r="O47" i="1" s="1"/>
  <c r="I48" i="1"/>
  <c r="M48" i="1"/>
  <c r="J48" i="1"/>
  <c r="K48" i="1"/>
  <c r="N48" i="1" s="1"/>
  <c r="L48" i="1"/>
  <c r="O48" i="1" s="1"/>
  <c r="I49" i="1"/>
  <c r="M49" i="1"/>
  <c r="J49" i="1"/>
  <c r="K49" i="1"/>
  <c r="N49" i="1" s="1"/>
  <c r="L49" i="1"/>
  <c r="O49" i="1"/>
  <c r="I50" i="1"/>
  <c r="M50" i="1" s="1"/>
  <c r="J50" i="1"/>
  <c r="K50" i="1"/>
  <c r="N50" i="1" s="1"/>
  <c r="L50" i="1"/>
  <c r="O50" i="1" s="1"/>
  <c r="I51" i="1"/>
  <c r="M51" i="1" s="1"/>
  <c r="J51" i="1"/>
  <c r="K51" i="1"/>
  <c r="N51" i="1"/>
  <c r="L51" i="1"/>
  <c r="O51" i="1" s="1"/>
  <c r="I52" i="1"/>
  <c r="M52" i="1"/>
  <c r="J52" i="1"/>
  <c r="K52" i="1"/>
  <c r="N52" i="1"/>
  <c r="L52" i="1"/>
  <c r="O52" i="1" s="1"/>
  <c r="I53" i="1"/>
  <c r="M53" i="1" s="1"/>
  <c r="J53" i="1"/>
  <c r="K53" i="1"/>
  <c r="N53" i="1" s="1"/>
  <c r="L53" i="1"/>
  <c r="O53" i="1"/>
  <c r="I54" i="1"/>
  <c r="M54" i="1" s="1"/>
  <c r="J54" i="1"/>
  <c r="K54" i="1"/>
  <c r="N54" i="1" s="1"/>
  <c r="L54" i="1"/>
  <c r="O54" i="1"/>
  <c r="I55" i="1"/>
  <c r="M55" i="1" s="1"/>
  <c r="J55" i="1"/>
  <c r="K55" i="1"/>
  <c r="N55" i="1"/>
  <c r="L55" i="1"/>
  <c r="O55" i="1" s="1"/>
  <c r="I56" i="1"/>
  <c r="M56" i="1"/>
  <c r="J56" i="1"/>
  <c r="K56" i="1"/>
  <c r="N56" i="1" s="1"/>
  <c r="L56" i="1"/>
  <c r="O56" i="1" s="1"/>
  <c r="I57" i="1"/>
  <c r="M57" i="1"/>
  <c r="J57" i="1"/>
  <c r="K57" i="1"/>
  <c r="N57" i="1" s="1"/>
  <c r="L57" i="1"/>
  <c r="O57" i="1"/>
  <c r="I58" i="1"/>
  <c r="M58" i="1" s="1"/>
  <c r="J58" i="1"/>
  <c r="K58" i="1"/>
  <c r="N58" i="1" s="1"/>
  <c r="L58" i="1"/>
  <c r="O58" i="1" s="1"/>
  <c r="I59" i="1"/>
  <c r="M59" i="1" s="1"/>
  <c r="J59" i="1"/>
  <c r="K59" i="1"/>
  <c r="N59" i="1"/>
  <c r="L59" i="1"/>
  <c r="O59" i="1" s="1"/>
  <c r="I60" i="1"/>
  <c r="M60" i="1"/>
  <c r="J60" i="1"/>
  <c r="K60" i="1"/>
  <c r="N60" i="1"/>
  <c r="L60" i="1"/>
  <c r="O60" i="1" s="1"/>
  <c r="I61" i="1"/>
  <c r="M61" i="1" s="1"/>
  <c r="J61" i="1"/>
  <c r="K61" i="1"/>
  <c r="N61" i="1" s="1"/>
  <c r="L61" i="1"/>
  <c r="O61" i="1"/>
  <c r="I62" i="1"/>
  <c r="M62" i="1" s="1"/>
  <c r="J62" i="1"/>
  <c r="K62" i="1"/>
  <c r="N62" i="1" s="1"/>
  <c r="L62" i="1"/>
  <c r="O62" i="1"/>
  <c r="I63" i="1"/>
  <c r="M63" i="1" s="1"/>
  <c r="J63" i="1"/>
  <c r="K63" i="1"/>
  <c r="N63" i="1"/>
  <c r="L63" i="1"/>
  <c r="O63" i="1" s="1"/>
  <c r="I64" i="1"/>
  <c r="M64" i="1"/>
  <c r="J64" i="1"/>
  <c r="K64" i="1"/>
  <c r="N64" i="1" s="1"/>
  <c r="L64" i="1"/>
  <c r="O64" i="1" s="1"/>
  <c r="I65" i="1"/>
  <c r="M65" i="1"/>
  <c r="J65" i="1"/>
  <c r="K65" i="1"/>
  <c r="N65" i="1" s="1"/>
  <c r="L65" i="1"/>
  <c r="O65" i="1"/>
  <c r="I66" i="1"/>
  <c r="M66" i="1" s="1"/>
  <c r="J66" i="1"/>
  <c r="K66" i="1"/>
  <c r="N66" i="1" s="1"/>
  <c r="L66" i="1"/>
  <c r="O66" i="1" s="1"/>
  <c r="I67" i="1"/>
  <c r="M67" i="1" s="1"/>
  <c r="J67" i="1"/>
  <c r="K67" i="1"/>
  <c r="N67" i="1"/>
  <c r="L67" i="1"/>
  <c r="O67" i="1" s="1"/>
  <c r="I68" i="1"/>
  <c r="M68" i="1"/>
  <c r="J68" i="1"/>
  <c r="K68" i="1"/>
  <c r="N68" i="1"/>
  <c r="L68" i="1"/>
  <c r="O68" i="1" s="1"/>
  <c r="I69" i="1"/>
  <c r="M69" i="1" s="1"/>
  <c r="J69" i="1"/>
  <c r="K69" i="1"/>
  <c r="N69" i="1" s="1"/>
  <c r="L69" i="1"/>
  <c r="O69" i="1"/>
  <c r="I70" i="1"/>
  <c r="M70" i="1" s="1"/>
  <c r="J70" i="1"/>
  <c r="K70" i="1"/>
  <c r="N70" i="1" s="1"/>
  <c r="L70" i="1"/>
  <c r="O70" i="1"/>
  <c r="I71" i="1"/>
  <c r="M71" i="1" s="1"/>
  <c r="J71" i="1"/>
  <c r="K71" i="1"/>
  <c r="N71" i="1"/>
  <c r="L71" i="1"/>
  <c r="O71" i="1" s="1"/>
  <c r="I72" i="1"/>
  <c r="M72" i="1"/>
  <c r="J72" i="1"/>
  <c r="K72" i="1"/>
  <c r="N72" i="1" s="1"/>
  <c r="L72" i="1"/>
  <c r="O72" i="1"/>
  <c r="I73" i="1"/>
  <c r="M73" i="1"/>
  <c r="J73" i="1"/>
  <c r="K73" i="1"/>
  <c r="N73" i="1" s="1"/>
  <c r="L73" i="1"/>
  <c r="O73" i="1"/>
  <c r="I74" i="1"/>
  <c r="M74" i="1" s="1"/>
  <c r="J74" i="1"/>
  <c r="K74" i="1"/>
  <c r="N74" i="1" s="1"/>
  <c r="L74" i="1"/>
  <c r="O74" i="1" s="1"/>
  <c r="I75" i="1"/>
  <c r="M75" i="1"/>
  <c r="J75" i="1"/>
  <c r="K75" i="1"/>
  <c r="N75" i="1"/>
  <c r="L75" i="1"/>
  <c r="O75" i="1" s="1"/>
  <c r="I76" i="1"/>
  <c r="M76" i="1"/>
  <c r="J76" i="1"/>
  <c r="K76" i="1"/>
  <c r="N76" i="1"/>
  <c r="L76" i="1"/>
  <c r="O76" i="1" s="1"/>
  <c r="I77" i="1"/>
  <c r="M77" i="1" s="1"/>
  <c r="J77" i="1"/>
  <c r="K77" i="1"/>
  <c r="N77" i="1" s="1"/>
  <c r="L77" i="1"/>
  <c r="O77" i="1"/>
  <c r="I78" i="1"/>
  <c r="M78" i="1" s="1"/>
  <c r="J78" i="1"/>
  <c r="K78" i="1"/>
  <c r="N78" i="1"/>
  <c r="L78" i="1"/>
  <c r="O78" i="1"/>
  <c r="I79" i="1"/>
  <c r="M79" i="1" s="1"/>
  <c r="J79" i="1"/>
  <c r="K79" i="1"/>
  <c r="N79" i="1"/>
  <c r="L79" i="1"/>
  <c r="O79" i="1" s="1"/>
  <c r="I80" i="1"/>
  <c r="M80" i="1" s="1"/>
  <c r="J80" i="1"/>
  <c r="K80" i="1"/>
  <c r="N80" i="1" s="1"/>
  <c r="L80" i="1"/>
  <c r="O80" i="1" s="1"/>
  <c r="I81" i="1"/>
  <c r="M81" i="1"/>
  <c r="J81" i="1"/>
  <c r="K81" i="1"/>
  <c r="N81" i="1"/>
  <c r="L81" i="1"/>
  <c r="O81" i="1" s="1"/>
  <c r="L35" i="1"/>
  <c r="O35" i="1"/>
  <c r="K35" i="1"/>
  <c r="N35" i="1" s="1"/>
  <c r="J35" i="1"/>
  <c r="I35" i="1"/>
  <c r="M35" i="1" s="1"/>
  <c r="C249" i="2"/>
  <c r="E249" i="2"/>
  <c r="F249" i="2"/>
  <c r="E81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36" i="1"/>
  <c r="E35" i="1"/>
  <c r="M82" i="1" l="1"/>
  <c r="N82" i="1"/>
  <c r="M82" i="5"/>
  <c r="O82" i="1"/>
  <c r="M82" i="4"/>
  <c r="N82" i="5"/>
  <c r="O82" i="4" l="1"/>
  <c r="N84" i="1"/>
  <c r="N84" i="4" l="1"/>
  <c r="O82" i="5"/>
  <c r="N84" i="5" s="1"/>
</calcChain>
</file>

<file path=xl/sharedStrings.xml><?xml version="1.0" encoding="utf-8"?>
<sst xmlns="http://schemas.openxmlformats.org/spreadsheetml/2006/main" count="14153" uniqueCount="2743">
  <si>
    <t>PROVEEDOR:</t>
  </si>
  <si>
    <t xml:space="preserve">NIT: </t>
  </si>
  <si>
    <t xml:space="preserve">DIRECCIÓN: </t>
  </si>
  <si>
    <t>CORREO ELETRONICO:</t>
  </si>
  <si>
    <t>CONTACTO:</t>
  </si>
  <si>
    <t xml:space="preserve">LUGAR DE ENTREGA: </t>
  </si>
  <si>
    <t xml:space="preserve">CIUDAD: </t>
  </si>
  <si>
    <t>No. Teléfono Fijo:</t>
  </si>
  <si>
    <t>No. Teléfono Celular:</t>
  </si>
  <si>
    <t>Otro Número de Contacto:</t>
  </si>
  <si>
    <t>No</t>
  </si>
  <si>
    <t>DESCRIPCIÓN</t>
  </si>
  <si>
    <t>UNIDADES</t>
  </si>
  <si>
    <t>VALOR UNITARIO CON IVA</t>
  </si>
  <si>
    <t>SUBTOTALES</t>
  </si>
  <si>
    <t>NUMERO DE APOYOS SOLICITADOS</t>
  </si>
  <si>
    <t>VALOR TOTAL / Apoyos Agropecuarios solicitados por hogar</t>
  </si>
  <si>
    <t>OBSERVACIONES:</t>
  </si>
  <si>
    <t xml:space="preserve">Nombre de quien elabora la solicitud: </t>
  </si>
  <si>
    <t xml:space="preserve">Cargo: </t>
  </si>
  <si>
    <t>INFORMACIÓN A DILIGENCIAR POR EL PROVEEDOR</t>
  </si>
  <si>
    <t>NOM_DPTO</t>
  </si>
  <si>
    <t>NOM_MPIO</t>
  </si>
  <si>
    <t>ANTIOQUIA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</si>
  <si>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</si>
  <si>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</si>
  <si>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</si>
  <si>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</si>
  <si>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</si>
  <si>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</si>
  <si>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</si>
  <si>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</si>
  <si>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</si>
  <si>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</si>
  <si>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SANTAFE_DE_ANTIOQUIA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</si>
  <si>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</si>
  <si>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</si>
  <si>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</si>
  <si>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</si>
  <si>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</si>
  <si>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</si>
  <si>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</si>
  <si>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</si>
  <si>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</si>
  <si>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</si>
  <si>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CIUDAD_BOLIVAR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</si>
  <si>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</si>
  <si>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</si>
  <si>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</si>
  <si>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</si>
  <si>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</si>
  <si>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</si>
  <si>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</si>
  <si>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</si>
  <si>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</si>
  <si>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</si>
  <si>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EL_CARMEN_DE_VIBORAL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</si>
  <si>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</si>
  <si>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</si>
  <si>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</si>
  <si>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</si>
  <si>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</si>
  <si>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</si>
  <si>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</si>
  <si>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</si>
  <si>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</si>
  <si>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DON_MATIAS</t>
  </si>
  <si>
    <t>EBEJICO</t>
  </si>
  <si>
    <t>EL_BAGRE</t>
  </si>
  <si>
    <t>ENTRERRIOS</t>
  </si>
  <si>
    <t>ENVIGADO</t>
  </si>
  <si>
    <t>FREDONIA</t>
  </si>
  <si>
    <t>FRONTINO</t>
  </si>
  <si>
    <t>GIRALDO</t>
  </si>
  <si>
    <t>GIRARDOTA</t>
  </si>
  <si>
    <t>GOMEZ_PLATA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</si>
  <si>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</si>
  <si>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</si>
  <si>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</si>
  <si>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</si>
  <si>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</si>
  <si>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</si>
  <si>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</si>
  <si>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</si>
  <si>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</si>
  <si>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</si>
  <si>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LA_CEJA</t>
  </si>
  <si>
    <t>LA_ESTRELLA</t>
  </si>
  <si>
    <t>LA_PINTADA</t>
  </si>
  <si>
    <t>LA_UNION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</si>
  <si>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</si>
  <si>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</si>
  <si>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</si>
  <si>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</si>
  <si>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</si>
  <si>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</si>
  <si>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</si>
  <si>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</si>
  <si>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</si>
  <si>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</si>
  <si>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</si>
  <si>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</si>
  <si>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</si>
  <si>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PUERTO_BERRIO</t>
  </si>
  <si>
    <t>PUERTO_NARE</t>
  </si>
  <si>
    <t>PUERTO_TRIUNFO</t>
  </si>
  <si>
    <t>REMEDIOS</t>
  </si>
  <si>
    <t>RETIRO</t>
  </si>
  <si>
    <t>RIONEGRO</t>
  </si>
  <si>
    <t>SABANALARGA</t>
  </si>
  <si>
    <t>SABANETA</t>
  </si>
  <si>
    <t>SALGAR</t>
  </si>
  <si>
    <t>SAN_ANDRES_DE_CUERQUIA</t>
  </si>
  <si>
    <t>SAN_CARLOS</t>
  </si>
  <si>
    <t>SAN_FRANCISCO</t>
  </si>
  <si>
    <t>SAN_JERONIMO</t>
  </si>
  <si>
    <t>SAN_JOSE_DE_LA_MONTAÑA</t>
  </si>
  <si>
    <t>SAN_JUAN_DE_URABA</t>
  </si>
  <si>
    <t>SAN_LUIS</t>
  </si>
  <si>
    <t>SAN_PEDRO</t>
  </si>
  <si>
    <t>SAN_PEDRO_DE_URABA</t>
  </si>
  <si>
    <t>SAN_RAFAEL</t>
  </si>
  <si>
    <t>SAN_ROQUE</t>
  </si>
  <si>
    <t>SAN_VICENTE</t>
  </si>
  <si>
    <t>SANTA_BARBARA</t>
  </si>
  <si>
    <t>SANTA_ROSA_DE_OSOS</t>
  </si>
  <si>
    <t>SANTO_DOMINGO</t>
  </si>
  <si>
    <t>EL_SANTUARIO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</si>
  <si>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</si>
  <si>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</si>
  <si>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</si>
  <si>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</si>
  <si>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</si>
  <si>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</si>
  <si>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</si>
  <si>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</si>
  <si>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</si>
  <si>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</si>
  <si>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</si>
  <si>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</si>
  <si>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</si>
  <si>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</si>
  <si>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</si>
  <si>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VIGIA_DEL_FUERTE</t>
  </si>
  <si>
    <t>YALI</t>
  </si>
  <si>
    <t>YARUMAL</t>
  </si>
  <si>
    <t>YOLOMBO</t>
  </si>
  <si>
    <t>YONDO</t>
  </si>
  <si>
    <t>ZARAGOZA</t>
  </si>
  <si>
    <t>ATLANTICO</t>
  </si>
  <si>
    <t>BARRANQUILLA</t>
  </si>
  <si>
    <t>BARANOA</t>
  </si>
  <si>
    <t>CAMPO_DE_LA_CRUZ</t>
  </si>
  <si>
    <t>CANDELARIA</t>
  </si>
  <si>
    <t>GALAPA</t>
  </si>
  <si>
    <t>JUAN_DE_ACOSTA</t>
  </si>
  <si>
    <t>LURUACO</t>
  </si>
  <si>
    <t>MALAMBO</t>
  </si>
  <si>
    <t>MANATI</t>
  </si>
  <si>
    <t>PALMAR_DE_VARELA</t>
  </si>
  <si>
    <t>PIOJO</t>
  </si>
  <si>
    <t>POLONUEVO</t>
  </si>
  <si>
    <t>PONEDERA</t>
  </si>
  <si>
    <t>PUERTO_COLOMBIA</t>
  </si>
  <si>
    <t>REPELON</t>
  </si>
  <si>
    <t>SABANAGRANDE</t>
  </si>
  <si>
    <t>SANTA_LUCIA</t>
  </si>
  <si>
    <t>SANTO_TOMAS</t>
  </si>
  <si>
    <t>SOLEDAD</t>
  </si>
  <si>
    <t>SUAN</t>
  </si>
  <si>
    <t>TUBARA</t>
  </si>
  <si>
    <t>USIACURI</t>
  </si>
  <si>
    <t>BOGOTA_D.C.</t>
  </si>
  <si>
    <t>BOLIVAR</t>
  </si>
  <si>
    <t>CARTAGENA</t>
  </si>
  <si>
    <t>ACHI</t>
  </si>
  <si>
    <t>ALTOS_DEL_ROSARIO</t>
  </si>
  <si>
    <t>ARENAL</t>
  </si>
  <si>
    <t>ARJONA</t>
  </si>
  <si>
    <t>ARROYOHONDO</t>
  </si>
  <si>
    <t>BARRANCO_DE_LOBA</t>
  </si>
  <si>
    <t>CALAMAR</t>
  </si>
  <si>
    <t>CANTAGALLO</t>
  </si>
  <si>
    <t>CICUCO</t>
  </si>
  <si>
    <t>CORDOBA</t>
  </si>
  <si>
    <t>CLEMENCIA</t>
  </si>
  <si>
    <t>EL_CARMEN_DE_BOLIVAR</t>
  </si>
  <si>
    <t>EL_GUAMO</t>
  </si>
  <si>
    <t>EL_PEÑON</t>
  </si>
  <si>
    <t>HATILLO_DE_LOBA</t>
  </si>
  <si>
    <t>MAGANGUE</t>
  </si>
  <si>
    <t>MAHATES</t>
  </si>
  <si>
    <t>MARGARITA</t>
  </si>
  <si>
    <t>MARIA_LA_BAJA</t>
  </si>
  <si>
    <t>MONTECRISTO</t>
  </si>
  <si>
    <t>MOMPOS</t>
  </si>
  <si>
    <t>MORALES</t>
  </si>
  <si>
    <t>NOROSI</t>
  </si>
  <si>
    <t>PINILLOS</t>
  </si>
  <si>
    <t>REGIDOR</t>
  </si>
  <si>
    <t>RIO_VIEJO</t>
  </si>
  <si>
    <t>SAN_CRISTOBAL</t>
  </si>
  <si>
    <t>SAN_ESTANISLAO</t>
  </si>
  <si>
    <t>SAN_FERNANDO</t>
  </si>
  <si>
    <t>SAN_JACINTO</t>
  </si>
  <si>
    <t>SAN_JACINTO_DEL_CAUCA</t>
  </si>
  <si>
    <t>SAN_JUAN_NEPOMUCENO</t>
  </si>
  <si>
    <t>SAN_MARTIN_DE_LOBA</t>
  </si>
  <si>
    <t>SAN_PABLO</t>
  </si>
  <si>
    <t>SANTA_CATALINA</t>
  </si>
  <si>
    <t>SANTA_ROSA</t>
  </si>
  <si>
    <t>SANTA_ROSA_DEL_SUR</t>
  </si>
  <si>
    <t>SIMITI</t>
  </si>
  <si>
    <t>SOPLAVIENTO</t>
  </si>
  <si>
    <t>TALAIGUA_NUEVO</t>
  </si>
  <si>
    <t>TIQUISIO</t>
  </si>
  <si>
    <t>TURBACO</t>
  </si>
  <si>
    <t>TURBANA</t>
  </si>
  <si>
    <t>VILLANUEVA</t>
  </si>
  <si>
    <t>ZAMBRANO</t>
  </si>
  <si>
    <t>BOYACA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</si>
  <si>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</si>
  <si>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</si>
  <si>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</si>
  <si>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</si>
  <si>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</si>
  <si>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</si>
  <si>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</si>
  <si>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</si>
  <si>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</si>
  <si>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</si>
  <si>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</si>
  <si>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</si>
  <si>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</si>
  <si>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</si>
  <si>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</si>
  <si>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</si>
  <si>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</si>
  <si>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</si>
  <si>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</si>
  <si>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</si>
  <si>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</si>
  <si>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</si>
  <si>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</si>
  <si>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</si>
  <si>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</si>
  <si>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</si>
  <si>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</si>
  <si>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</si>
  <si>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</si>
  <si>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EL_COCUY</t>
  </si>
  <si>
    <t>EL_ESPINO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</si>
  <si>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</si>
  <si>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</si>
  <si>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</si>
  <si>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</si>
  <si>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</si>
  <si>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</si>
  <si>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</si>
  <si>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</si>
  <si>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GÜICAN</t>
  </si>
  <si>
    <t>IZA</t>
  </si>
  <si>
    <t>JENESANO</t>
  </si>
  <si>
    <t>LABRANZAGRANDE</t>
  </si>
  <si>
    <t>LA_CAPILLA</t>
  </si>
  <si>
    <t>LA_VICTORIA</t>
  </si>
  <si>
    <t>LA_UVITA</t>
  </si>
  <si>
    <t>VILLA_DE_LEYVA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</si>
  <si>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</si>
  <si>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</si>
  <si>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</si>
  <si>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</si>
  <si>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</si>
  <si>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</si>
  <si>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</si>
  <si>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</si>
  <si>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</si>
  <si>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NUEVO_COLON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</si>
  <si>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</si>
  <si>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</si>
  <si>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</si>
  <si>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</si>
  <si>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</si>
  <si>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</si>
  <si>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</si>
  <si>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</si>
  <si>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</si>
  <si>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PAZ_DE_RIO</t>
  </si>
  <si>
    <t>PESCA</t>
  </si>
  <si>
    <t>PISBA</t>
  </si>
  <si>
    <t>PUERTO_BOYACA</t>
  </si>
  <si>
    <t>QUIPAMA</t>
  </si>
  <si>
    <t>RAMIRIQUI</t>
  </si>
  <si>
    <t>RAQUIRA</t>
  </si>
  <si>
    <t>RONDON</t>
  </si>
  <si>
    <t>SABOYA</t>
  </si>
  <si>
    <t>SACHICA</t>
  </si>
  <si>
    <t>SAMACA</t>
  </si>
  <si>
    <t>SAN_EDUARDO</t>
  </si>
  <si>
    <t>SAN_JOSE_DE_PARE</t>
  </si>
  <si>
    <t>SAN_LUIS_DE_GACENO</t>
  </si>
  <si>
    <t>SAN_MATEO</t>
  </si>
  <si>
    <t>SAN_MIGUEL_DE_SEMA</t>
  </si>
  <si>
    <t>SAN_PABLO_DE_BORBUR</t>
  </si>
  <si>
    <t>SANTANA</t>
  </si>
  <si>
    <t>SANTA_MARIA</t>
  </si>
  <si>
    <t>SANTA_ROSA_DE_VITERBO</t>
  </si>
  <si>
    <t>SANTA_SOFIA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</si>
  <si>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</si>
  <si>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</si>
  <si>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</si>
  <si>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</si>
  <si>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</si>
  <si>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</si>
  <si>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</si>
  <si>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</si>
  <si>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</si>
  <si>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</si>
  <si>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</si>
  <si>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</si>
  <si>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</si>
  <si>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</si>
  <si>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INDIGENAS</t>
  </si>
  <si>
    <t>TASCO</t>
  </si>
  <si>
    <t>DEPARTAMENTO</t>
  </si>
  <si>
    <t>MUNICIPIO - RESGUARDO</t>
  </si>
  <si>
    <t>TENZA</t>
  </si>
  <si>
    <t>INDIGENAS_ANTIOQUIA</t>
  </si>
  <si>
    <t>APARTADO-LA PALMA</t>
  </si>
  <si>
    <t>TIBANA</t>
  </si>
  <si>
    <t>APARTADO-LAS PLAYAS</t>
  </si>
  <si>
    <t>TIBASOSA</t>
  </si>
  <si>
    <t>ARBOLETES-CANIME29</t>
  </si>
  <si>
    <t>TINJACA</t>
  </si>
  <si>
    <t>CIUDAD BOLIVAR-HERMEREGILDO CHAKIAMA</t>
  </si>
  <si>
    <t>TIPACOQUE</t>
  </si>
  <si>
    <t>CHIGORODO-POLINES</t>
  </si>
  <si>
    <t>TOCA</t>
  </si>
  <si>
    <t>CHIGORODO-YABERARADO (ABIBE CHIGORODO)</t>
  </si>
  <si>
    <t>TOGÜI</t>
  </si>
  <si>
    <t>DABEIBA-CAÑAVERALES-ANTADO</t>
  </si>
  <si>
    <t>TOPAGA</t>
  </si>
  <si>
    <t>DABEIBA-CHIMURRO-NENDO</t>
  </si>
  <si>
    <t>TOTA</t>
  </si>
  <si>
    <t>DABEIBA-CHUSCAL-TUGURIDOCITO</t>
  </si>
  <si>
    <t>TUNUNGUA</t>
  </si>
  <si>
    <t>DABEIBA-SEVER</t>
  </si>
  <si>
    <t>TURMEQUE</t>
  </si>
  <si>
    <t>DABEIBA-JENATURADO</t>
  </si>
  <si>
    <t>TUTA</t>
  </si>
  <si>
    <t>DABEIBA-PAVARANDO-AMPARRADO MEDIO</t>
  </si>
  <si>
    <t>TUTAZA</t>
  </si>
  <si>
    <t>DABEIBA-CHOROMANDO ALTO Y MEDIO</t>
  </si>
  <si>
    <t>UMBITA</t>
  </si>
  <si>
    <t>DABEIBA-NARIKIZAVI</t>
  </si>
  <si>
    <t>VENTAQUEMADA</t>
  </si>
  <si>
    <t>DABEIBA-EMBERA-DRUA</t>
  </si>
  <si>
    <t>VIRACACHA</t>
  </si>
  <si>
    <t>DABEIBA-MONZHOMANDO</t>
  </si>
  <si>
    <t>ZETAQUIRA</t>
  </si>
  <si>
    <t>EL BAGRE-LOS ALMENDROS</t>
  </si>
  <si>
    <t>MANIZALES</t>
  </si>
  <si>
    <t>FRONTINO-AMPARRADO-ALTO-MEDIO Y QUEBRADA CHONTADURO</t>
  </si>
  <si>
    <t>AGUADAS</t>
  </si>
  <si>
    <t>FRONTINO-CHAQUENODA</t>
  </si>
  <si>
    <t>ANSERMA</t>
  </si>
  <si>
    <t>FRONTINO-MURRI-PANTANOS</t>
  </si>
  <si>
    <t>ARANZAZU</t>
  </si>
  <si>
    <t>FRONTINO-NUSIDO</t>
  </si>
  <si>
    <t>BELALCAZAR</t>
  </si>
  <si>
    <t>ITUANGO-SAN MATIAS O JAI-DUKAMA</t>
  </si>
  <si>
    <t>CHINCHINA</t>
  </si>
  <si>
    <t>JARDIN-CRISTIANIA</t>
  </si>
  <si>
    <t>FILADELFIA</t>
  </si>
  <si>
    <t>MURINDO-RIO MURINDO</t>
  </si>
  <si>
    <t>LA_DORADA</t>
  </si>
  <si>
    <t>MURINDO-RIO CHAJERADO</t>
  </si>
  <si>
    <t>LA_MERCED</t>
  </si>
  <si>
    <t>MUTATA-CHONTADURAL-CAÑERO</t>
  </si>
  <si>
    <t>MANZANARES</t>
  </si>
  <si>
    <t>MUTATA-JAIKERAZAVI (ABIBE MUTATA)</t>
  </si>
  <si>
    <t>MARMATO</t>
  </si>
  <si>
    <t>MUTATA-CORIBI-BEDADO</t>
  </si>
  <si>
    <t>MARQUETALIA</t>
  </si>
  <si>
    <t>NECOCLI-CAIMAN NUEVO</t>
  </si>
  <si>
    <t>MARULANDA</t>
  </si>
  <si>
    <t>NECOCLI-EL VOLAO</t>
  </si>
  <si>
    <t>NEIRA</t>
  </si>
  <si>
    <t>PUEBLO RICO-BERNARDO PANCHI14</t>
  </si>
  <si>
    <t>NORCASIA</t>
  </si>
  <si>
    <t>SEGOVIA-TAGUAL-LA PO</t>
  </si>
  <si>
    <t>PACORA</t>
  </si>
  <si>
    <t>TAMESIS-LA MIRLA</t>
  </si>
  <si>
    <t>PALESTINA</t>
  </si>
  <si>
    <t>TARAZA-JAIDEZAVE</t>
  </si>
  <si>
    <t>PENSILVANIA</t>
  </si>
  <si>
    <t>TURBO-CAIMAN NUEVO</t>
  </si>
  <si>
    <t>RIOSUCIO</t>
  </si>
  <si>
    <t>TURBO-DOKERAZAVI 46</t>
  </si>
  <si>
    <t>RISARALDA</t>
  </si>
  <si>
    <t>URAMITA-SANTA MARIA EL CHARCON</t>
  </si>
  <si>
    <t>SALAMINA</t>
  </si>
  <si>
    <t>URRAO-MAJORE-AMBURA</t>
  </si>
  <si>
    <t>SAMANA</t>
  </si>
  <si>
    <t>URRAO-VALLE DE PERDIDAS JENGAMECONDA</t>
  </si>
  <si>
    <t>SAN_JOSE</t>
  </si>
  <si>
    <t>URRAO-ANDABU</t>
  </si>
  <si>
    <t>SUPIA</t>
  </si>
  <si>
    <t>VALPARAISO-LA MARIA</t>
  </si>
  <si>
    <t>VICTORIA</t>
  </si>
  <si>
    <t>VIGIA DEL FUERTE-EL SALADO</t>
  </si>
  <si>
    <t>VILLAMARIA</t>
  </si>
  <si>
    <t>VIGIA DEL FUERTE-GUAGUANDO</t>
  </si>
  <si>
    <t>VITERBO</t>
  </si>
  <si>
    <t>VIGIA DEL FUERTE-JENGADO-APARTADO</t>
  </si>
  <si>
    <t>CAQUETA</t>
  </si>
  <si>
    <t>FLORENCIA</t>
  </si>
  <si>
    <t>VIGIA DEL FUERTE-RIO JARAPETO</t>
  </si>
  <si>
    <t>ALBANIA</t>
  </si>
  <si>
    <t>ZARAGOZA-PABLO MUERA</t>
  </si>
  <si>
    <t>BELEN_DE_LOS_ANDAQUIES</t>
  </si>
  <si>
    <t>INDIGENAS_BOYACA</t>
  </si>
  <si>
    <t>CUBARA-UNIDO U'WA</t>
  </si>
  <si>
    <t>CARTAGENA_DEL_CHAIRA</t>
  </si>
  <si>
    <t>GÜICAN-UNIDO U'WA</t>
  </si>
  <si>
    <t>CURILLO</t>
  </si>
  <si>
    <t>INDIGENAS_CALDAS</t>
  </si>
  <si>
    <t>BELALCAZAR-TOTUMAL</t>
  </si>
  <si>
    <t>EL_DONCELLO</t>
  </si>
  <si>
    <t>RIOSUCIO-CAÑAMOMO-LOMAPRIETA</t>
  </si>
  <si>
    <t>EL_PAUJIL</t>
  </si>
  <si>
    <t>RIOSUCIO-LA MONTAÑA</t>
  </si>
  <si>
    <t>LA_MONTAÑITA</t>
  </si>
  <si>
    <t>RIOSUCIO-SAN LORENZO</t>
  </si>
  <si>
    <t>MILAN</t>
  </si>
  <si>
    <t>RIOSUCIO-ESCOPETERA-PIRZA</t>
  </si>
  <si>
    <t>MORELIA</t>
  </si>
  <si>
    <t>RISARALDA-LA ALBANIA</t>
  </si>
  <si>
    <t>PUERTO_RICO</t>
  </si>
  <si>
    <t>SAN JOSE-LA ALBANIA</t>
  </si>
  <si>
    <t>SAN_JOSE_DEL_FRAGUA</t>
  </si>
  <si>
    <t>SUPIA-CAÑAMOMO-LOMAPRIETA</t>
  </si>
  <si>
    <t>SAN_VICENTE_DEL_CAGUAN</t>
  </si>
  <si>
    <t>INDIGENAS_CAQUETA</t>
  </si>
  <si>
    <t>FLORENCIA-HONDURAS</t>
  </si>
  <si>
    <t>SOLANO</t>
  </si>
  <si>
    <t>FLORENCIA-SAN PABLO EL PARA</t>
  </si>
  <si>
    <t>SOLITA</t>
  </si>
  <si>
    <t>ALBANIA-LOS PIJAOS</t>
  </si>
  <si>
    <t>BELEN DE LOS ANDAQUIES-LA ESPERANZA</t>
  </si>
  <si>
    <t>CAUCA</t>
  </si>
  <si>
    <t>POPAYAN</t>
  </si>
  <si>
    <t>BELEN DE LOS ANDAQUIES-LA CERINDA</t>
  </si>
  <si>
    <t>ALMAGUER</t>
  </si>
  <si>
    <t>LA MONTAÑITA-EL CEDRITO</t>
  </si>
  <si>
    <t>MILAN-AGUANEGRA</t>
  </si>
  <si>
    <t>BALBOA</t>
  </si>
  <si>
    <t>MILAN-HERICHA</t>
  </si>
  <si>
    <t>MILAN-GETUCHA</t>
  </si>
  <si>
    <t>BUENOS_AIRES</t>
  </si>
  <si>
    <t>MILAN-GORGONIA</t>
  </si>
  <si>
    <t>CAJIBIO</t>
  </si>
  <si>
    <t>MILAN-JACOME</t>
  </si>
  <si>
    <t>CALDONO</t>
  </si>
  <si>
    <t>MILAN-LA ESPERANZA</t>
  </si>
  <si>
    <t>CALOTO(1)(3)</t>
  </si>
  <si>
    <t>MILAN-MATICURU</t>
  </si>
  <si>
    <t>CORINTO</t>
  </si>
  <si>
    <t>MILAN-SAN LUIS</t>
  </si>
  <si>
    <t>EL_TAMBO</t>
  </si>
  <si>
    <t xml:space="preserve">PUERTO RICO-SIBERIA </t>
  </si>
  <si>
    <t>PUERTO RICO-NASA KIWE</t>
  </si>
  <si>
    <t>GUACHENE</t>
  </si>
  <si>
    <t>PUERTO RICO-ZIT-SEK DEL QUECAL</t>
  </si>
  <si>
    <t>GUAPI</t>
  </si>
  <si>
    <t>PUERTO RICO-WITAC´KWE</t>
  </si>
  <si>
    <t>INZA</t>
  </si>
  <si>
    <t>SAN JOSE DEL FRAGUA-EL PORTAL</t>
  </si>
  <si>
    <t>JAMBALO</t>
  </si>
  <si>
    <t>SAN JOSE DEL FRAGUA-SAN ANTONIO DE FRAGUA</t>
  </si>
  <si>
    <t>LA_SIERRA</t>
  </si>
  <si>
    <t>SAN JOSE DEL FRAGUA-SAN MIGUEL</t>
  </si>
  <si>
    <t>LA_VEGA</t>
  </si>
  <si>
    <t>SAN JOSE DEL FRAGUA-LAS BRISAS</t>
  </si>
  <si>
    <t>LOPEZ</t>
  </si>
  <si>
    <t>SAN JOSE DEL FRAGUA-YURAYACO</t>
  </si>
  <si>
    <t>MERCADERES</t>
  </si>
  <si>
    <t>SAN VICENTE DEL CAGUAN-ALTAMIRA</t>
  </si>
  <si>
    <t>MIRANDA</t>
  </si>
  <si>
    <t>SAN VICENTE DEL CAGUAN-YAGUARA II-LLANOS DEL YARI</t>
  </si>
  <si>
    <t>SOLANO-ANDOQUE DE ADUCHE</t>
  </si>
  <si>
    <t>PADILLA</t>
  </si>
  <si>
    <t>SOLANO-EL GUAYABAL</t>
  </si>
  <si>
    <t>SOLANO-AGUAS NEGRAS</t>
  </si>
  <si>
    <t>PATIA</t>
  </si>
  <si>
    <t>SOLANO-MESAI</t>
  </si>
  <si>
    <t>PIAMONTE</t>
  </si>
  <si>
    <t>SOLANO-COROPOYA</t>
  </si>
  <si>
    <t>PIENDAMO</t>
  </si>
  <si>
    <t>SOLANO-CUERAZO</t>
  </si>
  <si>
    <t>PUERTO_TEJADA</t>
  </si>
  <si>
    <t>SOLANO-EL DIAMANTE73</t>
  </si>
  <si>
    <t>PURACE</t>
  </si>
  <si>
    <t>SOLANO-EL QUINCE</t>
  </si>
  <si>
    <t>ROSAS</t>
  </si>
  <si>
    <t>SOLANO-EL TRIUNFO</t>
  </si>
  <si>
    <t>SAN_SEBASTIAN</t>
  </si>
  <si>
    <t>SOLANO-JERICO-CONSAYA-PEÑAS ALTAS</t>
  </si>
  <si>
    <t>SANTANDER_DE_QUILICHAO</t>
  </si>
  <si>
    <t>SOLANO-HUITOTO DE MONOCHOA</t>
  </si>
  <si>
    <t>SOLANO-NIÑERAS</t>
  </si>
  <si>
    <t>SILVIA</t>
  </si>
  <si>
    <t>SOLANO-PEÑAS ROJAS</t>
  </si>
  <si>
    <t>SOTARA</t>
  </si>
  <si>
    <t>SOLANO-PUERTO NARANJO</t>
  </si>
  <si>
    <t>SUAREZ</t>
  </si>
  <si>
    <t>SOLANO-PUERTO ZABALO-LOS MONOS</t>
  </si>
  <si>
    <t>SUCRE</t>
  </si>
  <si>
    <t>SOLANO-SAN MIGUEL</t>
  </si>
  <si>
    <t>TIMBIO</t>
  </si>
  <si>
    <t>SOLANO-WITORA O HUITORA</t>
  </si>
  <si>
    <t>TIMBIQUI</t>
  </si>
  <si>
    <t>SOLANO-PORVENIR-KANANGUCHAL</t>
  </si>
  <si>
    <t>TORIBIO</t>
  </si>
  <si>
    <t>SOLANO-LA TEOFILA</t>
  </si>
  <si>
    <t>TOTORO</t>
  </si>
  <si>
    <t>SOLANO-PAEZ DE EL LIBANO</t>
  </si>
  <si>
    <t>VILLA_RICA</t>
  </si>
  <si>
    <t>SOLITA-CUSUMBE-AGUA BLANCA</t>
  </si>
  <si>
    <t>CESAR</t>
  </si>
  <si>
    <t>VALLEDUPAR</t>
  </si>
  <si>
    <t>INDIGENAS_CAUCA</t>
  </si>
  <si>
    <t>POPAYAN-PAEZ DE QUINTANA</t>
  </si>
  <si>
    <t>AGUACHICA</t>
  </si>
  <si>
    <t>POPAYAN-POBLAZON</t>
  </si>
  <si>
    <t>AGUSTIN_CODAZZI</t>
  </si>
  <si>
    <t>ALMAGUER-CAQUIONA</t>
  </si>
  <si>
    <t>ASTREA</t>
  </si>
  <si>
    <t>BUENOS AIRES-LA PAILA-NAYA</t>
  </si>
  <si>
    <t>BECERRIL</t>
  </si>
  <si>
    <t>BUENOS AIRES-LAS DELICIAS</t>
  </si>
  <si>
    <t>BOSCONIA</t>
  </si>
  <si>
    <t>CAJIBIO-PAT YU</t>
  </si>
  <si>
    <t>CHIMICHAGUA</t>
  </si>
  <si>
    <t>CAJIBIO-CXAYUCE FIW30</t>
  </si>
  <si>
    <t>CHIRIGUANA</t>
  </si>
  <si>
    <t>CALDONO-LA AGUADA-SAN ANTONIO</t>
  </si>
  <si>
    <t>CURUMANI</t>
  </si>
  <si>
    <t>CALDONO-LAGUNA SIBERIA</t>
  </si>
  <si>
    <t>EL_COPEY</t>
  </si>
  <si>
    <t>CALDONO-PIOYA</t>
  </si>
  <si>
    <t>EL_PASO</t>
  </si>
  <si>
    <t>CALDONO-PUEBLO NUEVO</t>
  </si>
  <si>
    <t>GAMARRA</t>
  </si>
  <si>
    <t xml:space="preserve">CALDONO-SAN LORENZO DE CALDONO </t>
  </si>
  <si>
    <t>GONZALEZ</t>
  </si>
  <si>
    <t>CALDONO-PAEZ DE LAS MERCEDES</t>
  </si>
  <si>
    <t>LA_GLORIA</t>
  </si>
  <si>
    <t>CALOTO-CORINTO</t>
  </si>
  <si>
    <t>LA_JAGUA_DE_IBIRICO</t>
  </si>
  <si>
    <t>CALOTO-HUELLAS</t>
  </si>
  <si>
    <t>MANAURE</t>
  </si>
  <si>
    <t>CALOTO-PAEZ DE TOEZ</t>
  </si>
  <si>
    <t>PAILITAS</t>
  </si>
  <si>
    <t>CORINTO-CORINTO</t>
  </si>
  <si>
    <t>PELAYA</t>
  </si>
  <si>
    <t>EL TAMBO-ALTO DEL REY</t>
  </si>
  <si>
    <t>PUEBLO_BELLO</t>
  </si>
  <si>
    <t>INZA-SAN ANDRES DE PISIMBALA</t>
  </si>
  <si>
    <t>RIO_DE_ORO</t>
  </si>
  <si>
    <t>INZA-SANTA ROSA DE CAPISCO</t>
  </si>
  <si>
    <t>LA_PAZ</t>
  </si>
  <si>
    <t>INZA-TUMBICHUCUE</t>
  </si>
  <si>
    <t>SAN_ALBERTO</t>
  </si>
  <si>
    <t>INZA-YAQUIVA</t>
  </si>
  <si>
    <t>SAN_DIEGO</t>
  </si>
  <si>
    <t>INZA-LA GAITANA</t>
  </si>
  <si>
    <t>SAN_MARTIN</t>
  </si>
  <si>
    <t>INZA-CALDERAS</t>
  </si>
  <si>
    <t>TAMALAMEQUE</t>
  </si>
  <si>
    <t>JAMBALO-JAMBALO</t>
  </si>
  <si>
    <t>MONTERIA</t>
  </si>
  <si>
    <t>LA VEGA-GUACHICONO</t>
  </si>
  <si>
    <t>AYAPEL</t>
  </si>
  <si>
    <t>LA VEGA-PANCITARA</t>
  </si>
  <si>
    <t>LOPEZ-IGUANA</t>
  </si>
  <si>
    <t>CANALETE</t>
  </si>
  <si>
    <t>LOPEZ-ISLA DEL MONO</t>
  </si>
  <si>
    <t>CERETE</t>
  </si>
  <si>
    <t>LOPEZ-PLAYITA SAN FRANCISCO 41</t>
  </si>
  <si>
    <t>CHIMA</t>
  </si>
  <si>
    <t xml:space="preserve">LOPEZ-PLAYA BENDITA 42 </t>
  </si>
  <si>
    <t>CHINU</t>
  </si>
  <si>
    <t>MIRANDA-LA CILIA</t>
  </si>
  <si>
    <t>CIENAGA_DE_ORO</t>
  </si>
  <si>
    <t>MORALES-AGUA NEGRA</t>
  </si>
  <si>
    <t>COTORRA</t>
  </si>
  <si>
    <t>MORALES-CHIMBORAZO</t>
  </si>
  <si>
    <t>LA_APARTADA</t>
  </si>
  <si>
    <t>MORALES-HONDURAS</t>
  </si>
  <si>
    <t>LORICA</t>
  </si>
  <si>
    <t>MORALES-BONANZA17</t>
  </si>
  <si>
    <t>LOS_CORDOBAS</t>
  </si>
  <si>
    <t>MORALES-MUSSE UKWE22</t>
  </si>
  <si>
    <t>MOMIL</t>
  </si>
  <si>
    <t>PAEZ (BELALCAZAR)-AVIRAMA</t>
  </si>
  <si>
    <t>MONTELIBANO</t>
  </si>
  <si>
    <t>PAEZ (BELALCAZAR)-BELALCAZAR</t>
  </si>
  <si>
    <t>MOÑITOS</t>
  </si>
  <si>
    <t>PAEZ (BELALCAZAR)-CHINAS</t>
  </si>
  <si>
    <t>PLANETA_RICA</t>
  </si>
  <si>
    <t>PAEZ (BELALCAZAR)-HUILA</t>
  </si>
  <si>
    <t>PUEBLO_NUEVO</t>
  </si>
  <si>
    <t>PAEZ (BELALCAZAR)-LAME</t>
  </si>
  <si>
    <t>PUERTO_ESCONDIDO</t>
  </si>
  <si>
    <t>PAEZ (BELALCAZAR)-MOSOCO</t>
  </si>
  <si>
    <t>PUERTO_LIBERTADOR</t>
  </si>
  <si>
    <t>PAEZ (BELALCAZAR)-SAN JOSE</t>
  </si>
  <si>
    <t>PURISIMA</t>
  </si>
  <si>
    <t>PAEZ (BELALCAZAR)-SUIN</t>
  </si>
  <si>
    <t>SAHAGUN</t>
  </si>
  <si>
    <t>PAEZ (BELALCAZAR)-TALAGA</t>
  </si>
  <si>
    <t>SAN_ANDRES_SOTAVENTO</t>
  </si>
  <si>
    <t>PAEZ (BELALCAZAR)-TOEZ</t>
  </si>
  <si>
    <t>SAN_ANTERO</t>
  </si>
  <si>
    <t>PAEZ (BELALCAZAR)-TOGOIMA</t>
  </si>
  <si>
    <t>SAN_BERNARDO_DEL_VIENTO</t>
  </si>
  <si>
    <t>PAEZ (BELALCAZAR)-VITONCO</t>
  </si>
  <si>
    <t>PAEZ (BELALCAZAR)-RICAURTE</t>
  </si>
  <si>
    <t>SAN_JOSE_DE_URE</t>
  </si>
  <si>
    <t>PAEZ (BELALCAZAR)-COHETANDO</t>
  </si>
  <si>
    <t>SAN_PELAYO</t>
  </si>
  <si>
    <t>PAEZ (BELALCAZAR)-PIC-KWE-THA-FIW</t>
  </si>
  <si>
    <t>TIERRALTA</t>
  </si>
  <si>
    <t>PIAMONTE-GUAYUYACO</t>
  </si>
  <si>
    <t>TUCHIN</t>
  </si>
  <si>
    <t>PIAMONTE-LA LEONA</t>
  </si>
  <si>
    <t>VALENCIA</t>
  </si>
  <si>
    <t>PIAMONTE-LAS BRISAS</t>
  </si>
  <si>
    <t>CUNDINAMARCA</t>
  </si>
  <si>
    <t>AGUA_DE_DIOS</t>
  </si>
  <si>
    <t>PIAMONTE-SAN RAFAEL</t>
  </si>
  <si>
    <t>ALBAN</t>
  </si>
  <si>
    <t>PIAMONTE-LA FLORESTA-LAESPAÑOLA</t>
  </si>
  <si>
    <t>ANAPOIMA</t>
  </si>
  <si>
    <t>PIAMONTE-INGA DE WASIPANGA</t>
  </si>
  <si>
    <t>ANOLAIMA</t>
  </si>
  <si>
    <t>PIENDAMO-LAGUNA SIBERIA</t>
  </si>
  <si>
    <t>ARBELAEZ</t>
  </si>
  <si>
    <t>PIENDAMO-LA MARIA</t>
  </si>
  <si>
    <t>BELTRAN</t>
  </si>
  <si>
    <t>PURACE-COCONUCO</t>
  </si>
  <si>
    <t>BITUIMA</t>
  </si>
  <si>
    <t>PURACE-PALETARA</t>
  </si>
  <si>
    <t>BOJACA</t>
  </si>
  <si>
    <t>PURACE-PURACE</t>
  </si>
  <si>
    <t>CABRERA</t>
  </si>
  <si>
    <t>PURACE-NASA-PAEZ DE JUAN TAMA</t>
  </si>
  <si>
    <t>CACHIPAY</t>
  </si>
  <si>
    <t>SAN SEBASTIAN-SAN SEBASTIAN</t>
  </si>
  <si>
    <t>CAJICA</t>
  </si>
  <si>
    <t>SANTANDER DE QUILICHAO-LAS DELICIAS</t>
  </si>
  <si>
    <t>CAPARRAPI</t>
  </si>
  <si>
    <t>SANTANDER DE QUILICHAO-CANOAS</t>
  </si>
  <si>
    <t>CAQUEZA</t>
  </si>
  <si>
    <t>SANTANDER DE QUILICHAO-GUADUALITO</t>
  </si>
  <si>
    <t>CARMEN_DE_CARUPA</t>
  </si>
  <si>
    <t>SANTANDER DE QUILICHAO-LA CONCEPCION</t>
  </si>
  <si>
    <t>CHAGUANI</t>
  </si>
  <si>
    <t>SANTANDER DE QUILICHAO-TIGRES Y MUNCHIQUE</t>
  </si>
  <si>
    <t>CHIA</t>
  </si>
  <si>
    <t>SANTA ROSA-EL DESCANSE</t>
  </si>
  <si>
    <t>CHIPAQUE</t>
  </si>
  <si>
    <t>SANTA ROSA-SANTA MARTA</t>
  </si>
  <si>
    <t>CHOACHI</t>
  </si>
  <si>
    <t>SANTA ROSA-MANDIYACO</t>
  </si>
  <si>
    <t>CHOCONTA</t>
  </si>
  <si>
    <t>SANTA ROSA-VILLA MARIA DE ANAMU</t>
  </si>
  <si>
    <t>COGUA</t>
  </si>
  <si>
    <t>SILVIA-AMBALO</t>
  </si>
  <si>
    <t>COTA</t>
  </si>
  <si>
    <t>SILVIA-GUAMBIA</t>
  </si>
  <si>
    <t>CUCUNUBA</t>
  </si>
  <si>
    <t>SILVIA-PITAYO</t>
  </si>
  <si>
    <t>EL_COLEGIO</t>
  </si>
  <si>
    <t>SILVIA-QUICHAYA</t>
  </si>
  <si>
    <t>SILVIA-QUIZGO</t>
  </si>
  <si>
    <t>EL_ROSAL</t>
  </si>
  <si>
    <t>SILVIA-TUMBURAO</t>
  </si>
  <si>
    <t>FACATATIVA</t>
  </si>
  <si>
    <t>SOTARA-PALETARA</t>
  </si>
  <si>
    <t>FOMEQUE</t>
  </si>
  <si>
    <t>SOTARA-RIO BLANCO</t>
  </si>
  <si>
    <t>FOSCA</t>
  </si>
  <si>
    <t>TIMBIQUI-CALLE SANTA ROSA - RIO SAIJA</t>
  </si>
  <si>
    <t>FUNZA</t>
  </si>
  <si>
    <t>TIMBIQUI-RIO GUANGUI</t>
  </si>
  <si>
    <t>FUQUENE</t>
  </si>
  <si>
    <t>TIMBIQUI-INFI</t>
  </si>
  <si>
    <t>FUSAGASUGA</t>
  </si>
  <si>
    <t>TIMBIQUI-ALMORZADERO, SAN ISIDRO, Y LA NUEVA UNION</t>
  </si>
  <si>
    <t>GACHALA</t>
  </si>
  <si>
    <t>TORIBIO-SAN FRANCISCO</t>
  </si>
  <si>
    <t>GACHANCIPA</t>
  </si>
  <si>
    <t>TORIBIO-TACUEYO</t>
  </si>
  <si>
    <t>GACHETA</t>
  </si>
  <si>
    <t>TORIBIO-TORIBIO</t>
  </si>
  <si>
    <t>GAMA</t>
  </si>
  <si>
    <t>TOTORO-JEBALA</t>
  </si>
  <si>
    <t>GIRARDOT</t>
  </si>
  <si>
    <t xml:space="preserve">TOTORO-NOVIRAO </t>
  </si>
  <si>
    <t>TOTORO-PANIQUITA</t>
  </si>
  <si>
    <t>GUACHETA</t>
  </si>
  <si>
    <t>TOTORO-POLINDARA</t>
  </si>
  <si>
    <t>GUADUAS</t>
  </si>
  <si>
    <t>TOTORO-TOTORO</t>
  </si>
  <si>
    <t>GUASCA</t>
  </si>
  <si>
    <t>INDIGENAS_CESAR</t>
  </si>
  <si>
    <t>VALLEDUPAR-ARHUACO DE LA SIERRA</t>
  </si>
  <si>
    <t>GUATAQUI</t>
  </si>
  <si>
    <t>VALLEDUPAR-KOGUI-MALAYO-ARHUACO</t>
  </si>
  <si>
    <t>GUATAVITA</t>
  </si>
  <si>
    <t>VALLEDUPAR-KANKUAMO</t>
  </si>
  <si>
    <t>GUAYABAL_DE_SIQUIMA</t>
  </si>
  <si>
    <t>AGUSTIN CODAZZI-IROKA</t>
  </si>
  <si>
    <t>GUAYABETAL</t>
  </si>
  <si>
    <t>AGUSTIN CODAZZI-MENKUE-MISAYA Y LA PISTA</t>
  </si>
  <si>
    <t>GUTIERREZ</t>
  </si>
  <si>
    <t xml:space="preserve">BECERRIL-CAMPOALEGRE </t>
  </si>
  <si>
    <t>JERUSALEN</t>
  </si>
  <si>
    <t>BECERRIL-SOCORPA</t>
  </si>
  <si>
    <t>JUNIN</t>
  </si>
  <si>
    <t>PUEBLO BELLO-BUSINCHAMA</t>
  </si>
  <si>
    <t>LA_CALERA</t>
  </si>
  <si>
    <t>PUEBLO BELLO-ARHUACO DE LA SIERRA</t>
  </si>
  <si>
    <t>LA_MESA</t>
  </si>
  <si>
    <t>LA PAZ-CAÑO PADILLA</t>
  </si>
  <si>
    <t>LA_PALMA</t>
  </si>
  <si>
    <t>LA PAZ-EL ROSARIO-BELLAVISTA-YUCATAN</t>
  </si>
  <si>
    <t>LA_PEÑA</t>
  </si>
  <si>
    <t xml:space="preserve">LA PAZ-YUKPA DE LA LAGUNA, EL COSO, CINCO CAMINOS 44 </t>
  </si>
  <si>
    <t>INDIGENAS_CORDOBA</t>
  </si>
  <si>
    <t>PUERTO LIBERTADOR-QUEBRADA CAÑAVERAL-R SAN JORGE</t>
  </si>
  <si>
    <t>LENGUAZAQUE</t>
  </si>
  <si>
    <t>SAN ANDRES DE SOTAVENTO-SAN ANDRES DE SOTAVENTO 35</t>
  </si>
  <si>
    <t>MACHETA</t>
  </si>
  <si>
    <t>TIERRALTA-ALTO SINU(KARAGAVI E IWAGADO)</t>
  </si>
  <si>
    <t>MADRID</t>
  </si>
  <si>
    <t>TUCHIN-SAN ANDRES DE SOTAVENTO 35</t>
  </si>
  <si>
    <t>MANTA</t>
  </si>
  <si>
    <t>INDIGENAS_CHOCO</t>
  </si>
  <si>
    <t>QUIBDO-ALTO RIO BUEY</t>
  </si>
  <si>
    <t>MEDINA</t>
  </si>
  <si>
    <t>QUIBDO-ALTO RIO TAGACHI</t>
  </si>
  <si>
    <t>MOSQUERA</t>
  </si>
  <si>
    <t>QUIBDO-BETE-AURO BETE,AURO DEL BUEY</t>
  </si>
  <si>
    <t>QUIBDO-CAIMANERO DE JAMPAPA</t>
  </si>
  <si>
    <t>NEMOCON</t>
  </si>
  <si>
    <t>QUIBDO-EL VEINTE PLAYA ALTA Y EL NOVENTA</t>
  </si>
  <si>
    <t>NILO</t>
  </si>
  <si>
    <t>QUIBDO-EL VEINTIUNO</t>
  </si>
  <si>
    <t>NIMAIMA</t>
  </si>
  <si>
    <t>QUIBDO-MOTORDO</t>
  </si>
  <si>
    <t>NOCAIMA</t>
  </si>
  <si>
    <t>QUIBDO-RIO BEBARAMA</t>
  </si>
  <si>
    <t>QUIBDO-RIO ICHO QUEBRADA BARATUDO</t>
  </si>
  <si>
    <t>PACHO</t>
  </si>
  <si>
    <t>QUIBDO-RIO MUNGUIDO</t>
  </si>
  <si>
    <t>PAIME</t>
  </si>
  <si>
    <t>QUIBDO-RIO NEGUA</t>
  </si>
  <si>
    <t>PANDI</t>
  </si>
  <si>
    <t>QUIBDO-GUARANDO CARRIZAL</t>
  </si>
  <si>
    <t>PARATEBUENO</t>
  </si>
  <si>
    <t>QUIBDO-MUNGARADO</t>
  </si>
  <si>
    <t>PASCA</t>
  </si>
  <si>
    <t>ACANDI-CHIDIMA TOLO</t>
  </si>
  <si>
    <t>PUERTO_SALGAR</t>
  </si>
  <si>
    <t>ACANDI-PESCADITO</t>
  </si>
  <si>
    <t>PULI</t>
  </si>
  <si>
    <t>ALTO BAUDO (PIE PATO)-AGUA CLARA-BELLALUZ</t>
  </si>
  <si>
    <t>QUEBRADANEGRA</t>
  </si>
  <si>
    <t>ALTO BAUDO (PIE PATO)-DOMINICO-LONDOÑO-PARTADO</t>
  </si>
  <si>
    <t>QUETAME</t>
  </si>
  <si>
    <t>ALTO BAUDO (PIE PATO)-PUERTO ALEGRE-LA DIVISA</t>
  </si>
  <si>
    <t>QUIPILE</t>
  </si>
  <si>
    <t>ALTO BAUDO (PIE PATO)-RIOS CATRU, DUBASA, ANCOSO75</t>
  </si>
  <si>
    <t>APULO</t>
  </si>
  <si>
    <t>ALTO BAUDO (PIE PATO)-RIOS JURUBIDA-CHORI-ALTO BAUDO</t>
  </si>
  <si>
    <t>RICAURTE</t>
  </si>
  <si>
    <t>ALTO BAUDO (PIE PATO)-PUERTO LIBIA TRIPICAY</t>
  </si>
  <si>
    <t>SAN_ANTONIO_DEL_TEQUENDAMA</t>
  </si>
  <si>
    <t>ALTO BAUDO (PIE PATO)-DEARADE - BIAKIRUDE</t>
  </si>
  <si>
    <t>SAN_BERNARDO</t>
  </si>
  <si>
    <t xml:space="preserve"> CARMEN DE ATRATO -EL FIERA 62</t>
  </si>
  <si>
    <t>SAN_CAYETANO</t>
  </si>
  <si>
    <t>BAGADO-TAHAMI DEL ANDAGUEDA</t>
  </si>
  <si>
    <t>BAHIA SOLANO-VALLE BOROBORO-POZO MANZA-BRAZO</t>
  </si>
  <si>
    <t>SAN_JUAN_DE_RIO_SECO</t>
  </si>
  <si>
    <t>BAHIA SOLANO-VILLANUEVA JUNA</t>
  </si>
  <si>
    <t>SASAIMA</t>
  </si>
  <si>
    <t>BAJO BAUDO (PIZARRO)-BELLAVISTA-UNION PITALITO</t>
  </si>
  <si>
    <t>SESQUILE</t>
  </si>
  <si>
    <t>BAJO BAUDO (PIZARRO)-LA JUAGUA-GUACHAL-PITALITO</t>
  </si>
  <si>
    <t>SIBATE</t>
  </si>
  <si>
    <t>BAJO BAUDO (PIZARRO)-ORDO-SIVARU-AGUACLARA</t>
  </si>
  <si>
    <t>SILVANIA</t>
  </si>
  <si>
    <t>BAJO BAUDO (PIZARRO)-PAVASA-JELLA</t>
  </si>
  <si>
    <t>SIMIJACA</t>
  </si>
  <si>
    <t>BAJO BAUDO (PIZARRO)-RIO ORPUA</t>
  </si>
  <si>
    <t>SOACHA</t>
  </si>
  <si>
    <t>BAJO BAUDO (PIZARRO)-RIO PURRICHA</t>
  </si>
  <si>
    <t>SOPO</t>
  </si>
  <si>
    <t>BAJO BAUDO (PIZARRO)-SANTA ROSA DE IJUA</t>
  </si>
  <si>
    <t>SUBACHOQUE</t>
  </si>
  <si>
    <t>BAJO BAUDO (PIZARRO)-EL PIÑAL</t>
  </si>
  <si>
    <t>SUESCA</t>
  </si>
  <si>
    <t>BAJO BAUDO (PIZARRO)-BAJO GRANDE</t>
  </si>
  <si>
    <t>SUPATA</t>
  </si>
  <si>
    <t>BAJO BAUDO (PIZARRO)-DO IMAMA TUMA Y BELLA LUZ</t>
  </si>
  <si>
    <t>SUSA</t>
  </si>
  <si>
    <t>BAJO BAUDO (PIZARRO)-PUERTO DE CHINCHILIANO</t>
  </si>
  <si>
    <t>SUTATAUSA</t>
  </si>
  <si>
    <t>BOJAYA (BELLAVISTA)-ALTO RIO BOJAYA</t>
  </si>
  <si>
    <t>TABIO</t>
  </si>
  <si>
    <t>BOJAYA (BELLAVISTA)-ALTO RIO CUIA</t>
  </si>
  <si>
    <t>TAUSA</t>
  </si>
  <si>
    <t>BOJAYA (BELLAVISTA)-BUCHADO-AMPARRADO</t>
  </si>
  <si>
    <t>TENA</t>
  </si>
  <si>
    <t>BOJAYA (BELLAVISTA)-NAPIPI</t>
  </si>
  <si>
    <t>TENJO</t>
  </si>
  <si>
    <t>BOJAYA (BELLAVISTA)-OPOGADO-GUAGUANDO</t>
  </si>
  <si>
    <t>TIBACUY</t>
  </si>
  <si>
    <t>BOJAYA (BELLAVISTA)-RIO UVA Y POGUE</t>
  </si>
  <si>
    <t>TIBIRITA</t>
  </si>
  <si>
    <t>BOJAYA (BELLAVISTA)-TUNGINA-APARTADO-ZUÑIGA</t>
  </si>
  <si>
    <t>TOCAIMA</t>
  </si>
  <si>
    <t>BOJAYA (BELLAVISTA)-PICHICORA</t>
  </si>
  <si>
    <t>TOCANCIPA</t>
  </si>
  <si>
    <t>BOJAYA (BELLAVISTA)-PUERTO ANTIOQUIA</t>
  </si>
  <si>
    <t>TOPAIPI</t>
  </si>
  <si>
    <t>BOJAYA-GEGENADO</t>
  </si>
  <si>
    <t>UBALA</t>
  </si>
  <si>
    <t>CARMEN DEL DARIEN-JAGUAL RIO CHINTADO</t>
  </si>
  <si>
    <t>UBAQUE</t>
  </si>
  <si>
    <t>CARMEN DEL DARIEN-RIO DOMINGODO</t>
  </si>
  <si>
    <t>VILLA_DE_SAN_DIEGO_DE_UBATE</t>
  </si>
  <si>
    <t>CARMEN DEL DARIEN-URADA JIGUAMIANDO</t>
  </si>
  <si>
    <t>UNE</t>
  </si>
  <si>
    <t>CERTEGUI-PARED Y PARECITO</t>
  </si>
  <si>
    <t>UTICA</t>
  </si>
  <si>
    <t>CONDOTO-ALTO BONITO VIRA VIRA</t>
  </si>
  <si>
    <t>VERGARA</t>
  </si>
  <si>
    <t>EL CARMEN DE ATRATO-EL DOCE-QUEBRADA BORBOLLON</t>
  </si>
  <si>
    <t>VIANI</t>
  </si>
  <si>
    <t>EL CARMEN DE ATRATO-RIO LA PLAYA-CHOCO</t>
  </si>
  <si>
    <t>VILLAGOMEZ</t>
  </si>
  <si>
    <t>EL CARMEN DE ATRATO-SABALETA</t>
  </si>
  <si>
    <t>VILLAPINZON</t>
  </si>
  <si>
    <t>EL CARMEN DE ATRATO-LA PURIA</t>
  </si>
  <si>
    <t>VILLETA</t>
  </si>
  <si>
    <t>EL CARMEN DE ATRATO-ABEJERO</t>
  </si>
  <si>
    <t>VIOTA</t>
  </si>
  <si>
    <t>EL CARMEN DE ATRATO-LA CRISTALINA</t>
  </si>
  <si>
    <t>YACOPI</t>
  </si>
  <si>
    <t>LITORAL DE SAN JUAN-BUENAVISTA</t>
  </si>
  <si>
    <t>ZIPACON</t>
  </si>
  <si>
    <t>LITORAL DE SAN JUAN-CHAGPIEN-TORDO</t>
  </si>
  <si>
    <t>ZIPAQUIRA</t>
  </si>
  <si>
    <t>LITORAL DE SAN JUAN-DOCORDO-BALSALITO</t>
  </si>
  <si>
    <t>CHOCO</t>
  </si>
  <si>
    <t>QUIBDO</t>
  </si>
  <si>
    <t>LITORAL DE SAN JUAN-RIO PICHIMA</t>
  </si>
  <si>
    <t>ACANDI</t>
  </si>
  <si>
    <t>LITORAL DE SAN JUAN-RIO TAPARAL</t>
  </si>
  <si>
    <t>ALTO_BAUDO</t>
  </si>
  <si>
    <t>LITORAL DE SAN JUAN-SANTA MARIA DE PANGALA</t>
  </si>
  <si>
    <t>ATRATO</t>
  </si>
  <si>
    <t>LITORAL DE SAN JUAN-TIOSILIDIO</t>
  </si>
  <si>
    <t>BAGADO</t>
  </si>
  <si>
    <t>LITORAL DE SAN JUAN-TOGOROMA</t>
  </si>
  <si>
    <t>BAHIA_SOLANO</t>
  </si>
  <si>
    <t>LITORAL DE SAN JUAN-NUEVO PITALITO</t>
  </si>
  <si>
    <t>BAJO_BAUDO</t>
  </si>
  <si>
    <t>LITORAL DE SAN JUAN-PAPAYO</t>
  </si>
  <si>
    <t>BOJAYA</t>
  </si>
  <si>
    <t>ISTMINA-PUADO, MATARE, LA LERMA, TERDO</t>
  </si>
  <si>
    <t>EL_CANTON_DEL_SAN_PABLO</t>
  </si>
  <si>
    <t>ISTMINA-UNION CHOCO SAN CRISTOBAL</t>
  </si>
  <si>
    <t>CARMEN_DEL_DARIEN</t>
  </si>
  <si>
    <t>JURADO-GUAYABAL DE PARTADO</t>
  </si>
  <si>
    <t>CERTEGUI</t>
  </si>
  <si>
    <t>JURADO-JURADO-CHOCO</t>
  </si>
  <si>
    <t>CONDOTO</t>
  </si>
  <si>
    <t>JURADO-SANTA MARTA DE CURICHE</t>
  </si>
  <si>
    <t>EL_CARMEN_DE_ATRATO</t>
  </si>
  <si>
    <t>JURADO-NUSSI PURRU</t>
  </si>
  <si>
    <t>EL_LITORAL_DEL_SAN_JUAN</t>
  </si>
  <si>
    <t>LLORO-HURTADO-TEGAVERA</t>
  </si>
  <si>
    <t>ISTMINA</t>
  </si>
  <si>
    <t>LLORO-RIO LANAS O CAPA</t>
  </si>
  <si>
    <t>JURADO</t>
  </si>
  <si>
    <t>LLORO-RIO MUMBU</t>
  </si>
  <si>
    <t>LLORO</t>
  </si>
  <si>
    <t>LLORO-WANCHIRADO-CHOCO</t>
  </si>
  <si>
    <t>MEDIO_ATRATO</t>
  </si>
  <si>
    <t>LLORO-TOKOLLORO</t>
  </si>
  <si>
    <t>MEDIO_BAUDO</t>
  </si>
  <si>
    <t>LLORO-GEGORA,QUIPARA,MURANDO,TIRAVENADO,JIGUADO</t>
  </si>
  <si>
    <t>MEDIO_SAN_JUAN</t>
  </si>
  <si>
    <t>LLORO-GUADUALITO</t>
  </si>
  <si>
    <t>NOVITA</t>
  </si>
  <si>
    <t>MEDIO ATRATO-AME</t>
  </si>
  <si>
    <t>NUQUI</t>
  </si>
  <si>
    <t>MEDIO ATRATO-CHIQUE-RIO TANGUI</t>
  </si>
  <si>
    <t>RIO_IRO</t>
  </si>
  <si>
    <t>MEDIO ATRATO-RIO BEBARA</t>
  </si>
  <si>
    <t>RIO_QUITO</t>
  </si>
  <si>
    <t>MEDIO ATRATO-PAINA</t>
  </si>
  <si>
    <t>MEDIO BAUDO-PUERTO LIBRE-RIO PEPE</t>
  </si>
  <si>
    <t>SAN_JOSE_DEL_PALMAR</t>
  </si>
  <si>
    <t>MEDIO BAUDO-QUEBRADA QUERA</t>
  </si>
  <si>
    <t>SIPI</t>
  </si>
  <si>
    <t>MEDIO BAUDO-RIO TORREIDO-CHIMANI</t>
  </si>
  <si>
    <t>TADO</t>
  </si>
  <si>
    <t>MEDIO BAUDO-SANTA CECILIA-QUEBRADA ORO</t>
  </si>
  <si>
    <t>UNGUIA</t>
  </si>
  <si>
    <t>MEDIO BAUDO-TRAPICHE-RIO PEPE</t>
  </si>
  <si>
    <t>UNION_PANAMERICANA</t>
  </si>
  <si>
    <t>MEDIO BAUDO-SIRENA BERRECUY</t>
  </si>
  <si>
    <t>HUILA</t>
  </si>
  <si>
    <t>NEIVA</t>
  </si>
  <si>
    <t>MEDIO BAUDO-EMBERA DE CHIGORODO-MENBA</t>
  </si>
  <si>
    <t>ACEVEDO</t>
  </si>
  <si>
    <t>MEDIO BAUDO-PATIO BONITO</t>
  </si>
  <si>
    <t>AGRADO</t>
  </si>
  <si>
    <t>MEDIO SAN JUAN-PUADO, MATARE, LA LERMA, TERDO</t>
  </si>
  <si>
    <t>AIPE</t>
  </si>
  <si>
    <t>NOVITA-SABALETERA SAN ONOFRE EL TIGRE</t>
  </si>
  <si>
    <t>ALGECIRAS</t>
  </si>
  <si>
    <t>NUQUI-RIOS JURUBIDA-CHORI-ALTO BAUDO</t>
  </si>
  <si>
    <t>ALTAMIRA</t>
  </si>
  <si>
    <t>NUQUI-RIO NUQUI</t>
  </si>
  <si>
    <t>BARAYA</t>
  </si>
  <si>
    <t>NUQUI-RIO PANGUI</t>
  </si>
  <si>
    <t>CAMPOALEGRE</t>
  </si>
  <si>
    <t>RÌO QUITO-RIOS PATO-JENGADO *</t>
  </si>
  <si>
    <t>COLOMBIA</t>
  </si>
  <si>
    <t>RÌO QUITO-SAN JOSE AMIA DE PATO *</t>
  </si>
  <si>
    <t>ELIAS</t>
  </si>
  <si>
    <t>RÌO QUITO-LOMITADE CURUNDO *</t>
  </si>
  <si>
    <t>GARZON</t>
  </si>
  <si>
    <t>RÌO QUITO-MIASA DE PARTADO*</t>
  </si>
  <si>
    <t>GIGANTE</t>
  </si>
  <si>
    <t>RIOSUCIO-JAGUAL RIO CHINTADO</t>
  </si>
  <si>
    <t>RIOSUCIO-PEÑA BLANCA-RIO TRUANDO</t>
  </si>
  <si>
    <t>HOBO</t>
  </si>
  <si>
    <t>RIOSUCIO-PERANCHITO</t>
  </si>
  <si>
    <t>IQUIRA</t>
  </si>
  <si>
    <t>RIOSUCIO-PERANCHO</t>
  </si>
  <si>
    <t>ISNOS</t>
  </si>
  <si>
    <t>RIOSUCIO-RIO DOMINGODO</t>
  </si>
  <si>
    <t>LA_ARGENTINA</t>
  </si>
  <si>
    <t>RIOSUCIO-RIO LA RAYA</t>
  </si>
  <si>
    <t>LA_PLATA</t>
  </si>
  <si>
    <t>RIOSUCIO-RIO QUIPARADO</t>
  </si>
  <si>
    <t>NATAGA</t>
  </si>
  <si>
    <t>RIOSUCIO-SALAQUI-PAVARANDO</t>
  </si>
  <si>
    <t>OPORAPA</t>
  </si>
  <si>
    <t>RIOSUCIO-YARUMAL Y EL BARRANCO</t>
  </si>
  <si>
    <t>PAICOL</t>
  </si>
  <si>
    <t>RIOSUCIO-MAMEY DE DIBURDU</t>
  </si>
  <si>
    <t>PALERMO</t>
  </si>
  <si>
    <t xml:space="preserve">SAN JOSE DEL PALMAR-COPEG DEL RIO INGARA </t>
  </si>
  <si>
    <t>SIPI-SANANDOCITO</t>
  </si>
  <si>
    <t>PITAL</t>
  </si>
  <si>
    <t>TADO-BOCHOROMA-BOCHOROMACITO</t>
  </si>
  <si>
    <t>PITALITO</t>
  </si>
  <si>
    <t>TADO-MONDO-MONDOCITO</t>
  </si>
  <si>
    <t>RIVERA</t>
  </si>
  <si>
    <t>TADO-TARENA</t>
  </si>
  <si>
    <t>SALADOBLANCO</t>
  </si>
  <si>
    <t>TADO-PEÑAS DEL OLVIDO</t>
  </si>
  <si>
    <t>SAN_AGUSTIN</t>
  </si>
  <si>
    <t>TADO-EL SILENCIO</t>
  </si>
  <si>
    <t>UNGUIA-ARQUIA</t>
  </si>
  <si>
    <t>SUAZA</t>
  </si>
  <si>
    <t>UNGUIA-CUTI</t>
  </si>
  <si>
    <t>TARQUI</t>
  </si>
  <si>
    <t>UNGUIA-TANELA, (DADICHI, CITARA)</t>
  </si>
  <si>
    <t>TESALIA</t>
  </si>
  <si>
    <t>INDIGENAS_HUILA</t>
  </si>
  <si>
    <t>NEIVA-TAMA-PAEZ-LA GABRIELA</t>
  </si>
  <si>
    <t>TELLO</t>
  </si>
  <si>
    <t>IQUIRA-HUILA</t>
  </si>
  <si>
    <t>TERUEL</t>
  </si>
  <si>
    <t>LA ARGENTINA-NUEVO AMANECER LA MESETA</t>
  </si>
  <si>
    <t>TIMANA</t>
  </si>
  <si>
    <t>LA ARGENTINA-PIC ´KUE IKH</t>
  </si>
  <si>
    <t>VILLAVIEJA</t>
  </si>
  <si>
    <t>LA ARGENTINA-NAM MISAK18</t>
  </si>
  <si>
    <t>YAGUARA</t>
  </si>
  <si>
    <t>LA PLATA-LA GAITANA</t>
  </si>
  <si>
    <t>LA_GUAJIRA</t>
  </si>
  <si>
    <t>RIOHACHA</t>
  </si>
  <si>
    <t>LA PLATA-LA REFORMA</t>
  </si>
  <si>
    <t>LA PLATA-LA ESTACION-TALAGA</t>
  </si>
  <si>
    <t>BARRANCAS</t>
  </si>
  <si>
    <t xml:space="preserve">LA PLATA-POTRERITO </t>
  </si>
  <si>
    <t>DIBULLA</t>
  </si>
  <si>
    <t>LA PLATA-NAM MISAK18</t>
  </si>
  <si>
    <t>DISTRACCION</t>
  </si>
  <si>
    <t>NATAGA-LLANO BUCO5</t>
  </si>
  <si>
    <t>EL_MOLINO</t>
  </si>
  <si>
    <t>PALERMO-BACHE</t>
  </si>
  <si>
    <t>FONSECA</t>
  </si>
  <si>
    <t>PITALITO-RUMIYACO</t>
  </si>
  <si>
    <t>HATONUEVO</t>
  </si>
  <si>
    <t>RIVERA-TAMAS DEL CAGUAN</t>
  </si>
  <si>
    <t>LA_JAGUA_DEL_PILAR</t>
  </si>
  <si>
    <t>SAN AGUSTIN-SAN AGUSTIN</t>
  </si>
  <si>
    <t>MAICAO</t>
  </si>
  <si>
    <t>VILLAVIEJA-LA TATACOA</t>
  </si>
  <si>
    <t>INDIGENAS_LA GUAJIRA</t>
  </si>
  <si>
    <t>RIOHACHA-ALTA Y MEDIA GUAJIRA</t>
  </si>
  <si>
    <t>SAN_JUAN_DEL_CESAR</t>
  </si>
  <si>
    <t>RIOHACHA-LAS DELICIAS</t>
  </si>
  <si>
    <t>URIBIA</t>
  </si>
  <si>
    <t>RIOHACHA-MONTE HARMON</t>
  </si>
  <si>
    <t>URUMITA</t>
  </si>
  <si>
    <t>RIOHACHA-MAÑATURE</t>
  </si>
  <si>
    <t>RIOHACHA-SOLDADO PARATE BIEN</t>
  </si>
  <si>
    <t>MAGDALENA</t>
  </si>
  <si>
    <t>SANTA_MARTA</t>
  </si>
  <si>
    <t>RIOHACHA-UNA APUCHON</t>
  </si>
  <si>
    <t>ALGARROBO</t>
  </si>
  <si>
    <t>RIOHACHA-PERRATPU24</t>
  </si>
  <si>
    <t>ARACATACA</t>
  </si>
  <si>
    <t>ALBANIA-CUATRO DE NOVIEMBRE</t>
  </si>
  <si>
    <t>ARIGUANI</t>
  </si>
  <si>
    <t>BARRANCAS-EL ZAHINO GUAYABITO MURIAYTUY</t>
  </si>
  <si>
    <t>CERRO_SAN_ANTONIO</t>
  </si>
  <si>
    <t>BARRANCAS-PROVINCIAL</t>
  </si>
  <si>
    <t>CHIVOLO</t>
  </si>
  <si>
    <t>BARRANCAS-SAN FRANCISCO</t>
  </si>
  <si>
    <t>CIENAGA</t>
  </si>
  <si>
    <t>BARRANCAS-TRUPIOGACHO-LA MESETA</t>
  </si>
  <si>
    <t>BARRANCAS-CERRODEO</t>
  </si>
  <si>
    <t>EL_BANCO</t>
  </si>
  <si>
    <t>DIBULLA-KOGUI-MALAYO-ARHUACO76</t>
  </si>
  <si>
    <t>EL_PIÑON</t>
  </si>
  <si>
    <t>RIOHACHA-KOGUI-MALAYO-ARHUACO77</t>
  </si>
  <si>
    <t>EL_RETEN</t>
  </si>
  <si>
    <t>DISTRACION-CAICEMAPA</t>
  </si>
  <si>
    <t>FUNDACION</t>
  </si>
  <si>
    <t xml:space="preserve">DISTRACION-POTRERITO </t>
  </si>
  <si>
    <t>GUAMAL</t>
  </si>
  <si>
    <t>FONSECA-MAYABANGLOMA 45</t>
  </si>
  <si>
    <t>NUEVA_GRANADA</t>
  </si>
  <si>
    <t xml:space="preserve">HATONUEVO-WAYUU DE LOMAMATO  </t>
  </si>
  <si>
    <t>PEDRAZA</t>
  </si>
  <si>
    <t>HATONUEVO-CERRO DE HATONUEVO</t>
  </si>
  <si>
    <t>PIJIÑO_DEL_CARMEN</t>
  </si>
  <si>
    <t>HATONUEVO-WAYUU RODELTO EL POZO</t>
  </si>
  <si>
    <t>PIVIJAY</t>
  </si>
  <si>
    <t>MAICAO-ALTA Y MEDIA GUAJIRA</t>
  </si>
  <si>
    <t>PLATO</t>
  </si>
  <si>
    <t>MAICAO-OKOCHI</t>
  </si>
  <si>
    <t>PUEBLOVIEJO</t>
  </si>
  <si>
    <t>MAICAO-SOLDADO PARATE BIEN</t>
  </si>
  <si>
    <t>REMOLINO</t>
  </si>
  <si>
    <t>MANAURE-ALTA Y MEDIA GUAJIRA</t>
  </si>
  <si>
    <t>SABANAS_DE_SAN_ANGEL</t>
  </si>
  <si>
    <t>SAN JUAN DEL CESAR-KOGUI-MALAYO-ARHUACO</t>
  </si>
  <si>
    <t>URIBIA-ALTA Y MEDIA GUAJIRA</t>
  </si>
  <si>
    <t>SAN_SEBASTIAN_DE_BUENAVISTA</t>
  </si>
  <si>
    <t>INDIGENAS_MAGDALENA</t>
  </si>
  <si>
    <t>SANTA MARTA-KOGUI-MALAYO-ARHUACO</t>
  </si>
  <si>
    <t>SAN_ZENON</t>
  </si>
  <si>
    <t>ARACATACA-KOGUI-MALAYO-ARHUACO</t>
  </si>
  <si>
    <t>SANTA_ANA</t>
  </si>
  <si>
    <t>CIENAGA-KOGUI-MALAYO-ARHUACO</t>
  </si>
  <si>
    <t>SANTA_BARBARA_DE_PINTO</t>
  </si>
  <si>
    <t>FUNDACION-ARHUACO DE LA SIERRA</t>
  </si>
  <si>
    <t>SITIONUEVO</t>
  </si>
  <si>
    <t>SABANAS DE SAN ANGEL-CHIMILA DE SAN ANGEL</t>
  </si>
  <si>
    <t>TENERIFE</t>
  </si>
  <si>
    <t>INDIGENAS_META</t>
  </si>
  <si>
    <t xml:space="preserve">MAPIRIPAN-CAÑO JABON </t>
  </si>
  <si>
    <t>ZAPAYAN</t>
  </si>
  <si>
    <t xml:space="preserve">MAPIRIPAN-CAÑO OVEJAS </t>
  </si>
  <si>
    <t>ZONA_BANANERA</t>
  </si>
  <si>
    <t>MAPIRIPAN-CHARCO CAIMAN</t>
  </si>
  <si>
    <t>META</t>
  </si>
  <si>
    <t>VILLAVICENCIO</t>
  </si>
  <si>
    <t>MAPIRIPAN-MACUARE</t>
  </si>
  <si>
    <t>ACACIAS</t>
  </si>
  <si>
    <t>MESETAS-PAEZ DE VILLA LUCIA</t>
  </si>
  <si>
    <t>BARRANCA_DE_UPIA</t>
  </si>
  <si>
    <t>MESETAS-ONDAS DEL CAFRE</t>
  </si>
  <si>
    <t>CABUYARO</t>
  </si>
  <si>
    <t>LA URIBE-LOS PLANES</t>
  </si>
  <si>
    <t>CASTILLA_LA_NUEVA</t>
  </si>
  <si>
    <t>LA URIBE-LA JULIA</t>
  </si>
  <si>
    <t>CUBARRAL</t>
  </si>
  <si>
    <t>PUERTO CONCORDIA-LA SAL</t>
  </si>
  <si>
    <t>CUMARAL</t>
  </si>
  <si>
    <t>PUERTO GAITAN-AWALIBA (ABARIBA)</t>
  </si>
  <si>
    <t>EL_CALVARIO</t>
  </si>
  <si>
    <t>PUERTO GAITAN-COROZAL TAPAOJO</t>
  </si>
  <si>
    <t>EL_CASTILLO</t>
  </si>
  <si>
    <t>PUERTO GAITAN-DOMO PLANAS (SAN RAFAEL)</t>
  </si>
  <si>
    <t>EL_DORADO</t>
  </si>
  <si>
    <t>PUERTO GAITAN-EL TIGRE</t>
  </si>
  <si>
    <t>FUENTE_DE_ORO</t>
  </si>
  <si>
    <t>PUERTO GAITAN-EL UNUMA</t>
  </si>
  <si>
    <t>PUERTO GAITAN-IBIBI (IWIWI)</t>
  </si>
  <si>
    <t>PUERTO GAITAN-WACOYO (COROCITO,YOPALITO,G.)</t>
  </si>
  <si>
    <t>MAPIRIPAN</t>
  </si>
  <si>
    <t>PUERTO GAITAN-WALLIANI</t>
  </si>
  <si>
    <t>MESETAS</t>
  </si>
  <si>
    <t>PUERTO GAITAN-VENCEDOR PIRIRI</t>
  </si>
  <si>
    <t>LA_MACARENA</t>
  </si>
  <si>
    <t>PUERTO LOPEZ-EL TURPIAL</t>
  </si>
  <si>
    <t>URIBE</t>
  </si>
  <si>
    <t>PUERTO LOPEZ-LA VICTORIA (UMAPO)</t>
  </si>
  <si>
    <t>LEJANIAS</t>
  </si>
  <si>
    <t>INDIGENAS_NARIÑO</t>
  </si>
  <si>
    <t>PASTO -REFUGIO DEL SOL 48</t>
  </si>
  <si>
    <t>PUERTO_CONCORDIA</t>
  </si>
  <si>
    <t xml:space="preserve">ALDANA-ALDANA  </t>
  </si>
  <si>
    <t>PUERTO_GAITAN</t>
  </si>
  <si>
    <t>BARBACOAS-GUELNAMBI-CARANO</t>
  </si>
  <si>
    <t>PUERTO_LOPEZ</t>
  </si>
  <si>
    <t>BARBACOAS-PIPALTA PALBI YAGUAPI</t>
  </si>
  <si>
    <t>PUERTO_LLERAS</t>
  </si>
  <si>
    <t>BARBACOAS-TORTUGAÑA-TELEMBI-OTROS</t>
  </si>
  <si>
    <t>BARBACOAS-TRONQUERIA,PULGRANDE,PALICITO</t>
  </si>
  <si>
    <t>RESTREPO</t>
  </si>
  <si>
    <t>BARBACOAS-HONDA RIO GUIZA</t>
  </si>
  <si>
    <t>SAN_CARLOS_DE_GUAROA</t>
  </si>
  <si>
    <t>BARBACOAS-SAUNDE GULGUAY</t>
  </si>
  <si>
    <t>SAN_JUAN_DE_ARAMA</t>
  </si>
  <si>
    <t>CORDOBA-CORDOBA (MALES)</t>
  </si>
  <si>
    <t>SAN_JUANITO</t>
  </si>
  <si>
    <t>CUASPUD-CARLOSAMA</t>
  </si>
  <si>
    <t>CUMBAL-CHILES</t>
  </si>
  <si>
    <t>VISTAHERMOSA</t>
  </si>
  <si>
    <t>CUMBAL-CUMBAL</t>
  </si>
  <si>
    <t>PASTO</t>
  </si>
  <si>
    <t>CUMBAL-MAYASQUER</t>
  </si>
  <si>
    <t xml:space="preserve">CUMBAL-PANAN  </t>
  </si>
  <si>
    <t>ALDANA</t>
  </si>
  <si>
    <t>EL CHARCO-INTEGRADO DEL CHARCO</t>
  </si>
  <si>
    <t>ANCUYA</t>
  </si>
  <si>
    <t>EL CHARCO-MAIZ BLANCO19</t>
  </si>
  <si>
    <t>ARBOLEDA</t>
  </si>
  <si>
    <t>EL CHARCO-MORRITO20</t>
  </si>
  <si>
    <t>BARBACOAS</t>
  </si>
  <si>
    <t>EL TABLON DE GOMEZ-APONTE</t>
  </si>
  <si>
    <t>GUACHUCAL-COLIMBA</t>
  </si>
  <si>
    <t>BUESACO</t>
  </si>
  <si>
    <t>GUACHUCAL-GUACHUCAL</t>
  </si>
  <si>
    <t>COLON</t>
  </si>
  <si>
    <t>GUACHUCAL-MUELLAMUES</t>
  </si>
  <si>
    <t>CONSACA</t>
  </si>
  <si>
    <t xml:space="preserve">IPIALES-IPIALES  </t>
  </si>
  <si>
    <t>CONTADERO</t>
  </si>
  <si>
    <t>IPIALES-SAN JUAN</t>
  </si>
  <si>
    <t xml:space="preserve">IPIALES-YARAMAL  </t>
  </si>
  <si>
    <t>CUASPUD</t>
  </si>
  <si>
    <t>IPIALES-SANTA ROSA DE SUCUMBIOS</t>
  </si>
  <si>
    <t>CUMBAL</t>
  </si>
  <si>
    <t>IPIALES-UKUMARI KANKHE</t>
  </si>
  <si>
    <t>CUMBITARA</t>
  </si>
  <si>
    <t>LA TOLA-SAN JUAN PAMPON</t>
  </si>
  <si>
    <t>CHACHAGÜI</t>
  </si>
  <si>
    <t>MALLAMA-MALLAMA</t>
  </si>
  <si>
    <t>EL_CHARCO</t>
  </si>
  <si>
    <t>OLAYA HERRERA-RIO SANQUIANGA</t>
  </si>
  <si>
    <t>EL_PEÑOL</t>
  </si>
  <si>
    <t>OLAYA HERRERA-RIO SATINGA (BACAO)</t>
  </si>
  <si>
    <t>EL_ROSARIO</t>
  </si>
  <si>
    <t>OLAYA HERRERA-SANQUIANGUITA</t>
  </si>
  <si>
    <t>EL_TABLON_DE_GOMEZ</t>
  </si>
  <si>
    <t>POTOSI-POTOSI</t>
  </si>
  <si>
    <t>RICAURTE-AWA DEL ALTO ALBI</t>
  </si>
  <si>
    <t>FUNES</t>
  </si>
  <si>
    <t>RICAURTE-CUASBIL-LA FALDADA</t>
  </si>
  <si>
    <t>GUACHUCAL</t>
  </si>
  <si>
    <t>RICAURTE-CUASCUABI-PALDUBI</t>
  </si>
  <si>
    <t>GUAITARILLA</t>
  </si>
  <si>
    <t>RICAURTE-CUCHILLA-PALMAR</t>
  </si>
  <si>
    <t>GUALMATAN</t>
  </si>
  <si>
    <t>RICAURTE-EL SANDE</t>
  </si>
  <si>
    <t>ILES</t>
  </si>
  <si>
    <t>RICAURTE-GUADUAL-CUMBAS-INVINA-ARRAYAN</t>
  </si>
  <si>
    <t>IMUES</t>
  </si>
  <si>
    <t>RICAURTE-GUALCALA</t>
  </si>
  <si>
    <t>IPIALES</t>
  </si>
  <si>
    <t>RICAURTE-GUAMBI-YASLAMBI</t>
  </si>
  <si>
    <t>LA_CRUZ</t>
  </si>
  <si>
    <t>RICAURTE-NULPE MEDIO-ALTO RIO SAN JUAN</t>
  </si>
  <si>
    <t>LA_FLORIDA</t>
  </si>
  <si>
    <t>RICAURTE-PIALAPI PUEBLO VIEJO</t>
  </si>
  <si>
    <t>LA_LLANADA</t>
  </si>
  <si>
    <t>RICAURTE-PINGULLOS-SARDINERO</t>
  </si>
  <si>
    <t>LA_TOLA</t>
  </si>
  <si>
    <t>RICAURTE-RAMOS-MONGON-MANCHURIA</t>
  </si>
  <si>
    <t>RICAURTE-CHAGÜI, CHIMBUZA, VEGAS, SAN ANTONIO, OTROS</t>
  </si>
  <si>
    <t>LEIVA</t>
  </si>
  <si>
    <t>RICAURTE-CUAIQUER INTEGRADO LA MILAGROSA</t>
  </si>
  <si>
    <t>LINARES</t>
  </si>
  <si>
    <t>RICAURTE-PALMAR IMBI</t>
  </si>
  <si>
    <t>LOS_ANDES</t>
  </si>
  <si>
    <t>RICAURTE-ALTO CARTAGENA</t>
  </si>
  <si>
    <t>MAGÜI</t>
  </si>
  <si>
    <t>SAMANIEGO-PLANADAS DE TELEMBI31</t>
  </si>
  <si>
    <t>MALLAMA</t>
  </si>
  <si>
    <t>SANTA BARBARA DE ISCUANDE-QUEBRADA GRANDE21</t>
  </si>
  <si>
    <t xml:space="preserve">SANTACRUZ-GUACHAVEZ </t>
  </si>
  <si>
    <t>TUMACO-EL GRAN SABALO</t>
  </si>
  <si>
    <t>OLAYA_HERRERA</t>
  </si>
  <si>
    <t>TUMACO-GRAN ROSARIO -CALVI-LAS PEÑAS-OTROS</t>
  </si>
  <si>
    <t>OSPINA</t>
  </si>
  <si>
    <t>TUMACO-LA TURBIA</t>
  </si>
  <si>
    <t>FRANCISCO_PIZARRO</t>
  </si>
  <si>
    <t>TUMACO-PIEDRA SELLADA-Q.TRONQUERIA</t>
  </si>
  <si>
    <t>POLICARPA</t>
  </si>
  <si>
    <t>TUMACO-SAN AGUSTIN-LA FLORESTA</t>
  </si>
  <si>
    <t>POTOSI</t>
  </si>
  <si>
    <t>TUMACO-PIGUAMBI PALANGALA</t>
  </si>
  <si>
    <t>PROVIDENCIA</t>
  </si>
  <si>
    <t>TUMACO-PULGANDE CAMPOALEGRE</t>
  </si>
  <si>
    <t>PUERRES</t>
  </si>
  <si>
    <t>TUMACO-EL CEDRO, LAS PEÑAS, LA BRAVA, PILVI</t>
  </si>
  <si>
    <t>PUPIALES</t>
  </si>
  <si>
    <t>TUMACO-CHINQUIRITO MIRA</t>
  </si>
  <si>
    <t>TUMACO-INDA SABALETA</t>
  </si>
  <si>
    <t>ROBERTO_PAYAN</t>
  </si>
  <si>
    <t>TUMACO-KEJUAMBI FELICIANA</t>
  </si>
  <si>
    <t>SAMANIEGO</t>
  </si>
  <si>
    <t>TUMACO-NUNALBI ALTO ULBI</t>
  </si>
  <si>
    <t>SANDONA</t>
  </si>
  <si>
    <t>TUMACO-PEÑA LA ALEGRIA 56</t>
  </si>
  <si>
    <t xml:space="preserve">TUMACO-SANTA ROSITA 58 </t>
  </si>
  <si>
    <t>SAN_LORENZO</t>
  </si>
  <si>
    <t>TUMACO-INDA GUACARAY 59</t>
  </si>
  <si>
    <t>TUQUERRES-TUQUERRES</t>
  </si>
  <si>
    <t>SAN_PEDRO_DE_CARTAGO</t>
  </si>
  <si>
    <t>TUQUERRES-YASCUAL</t>
  </si>
  <si>
    <t>INDIGENAS_NORTE_DE_SANT</t>
  </si>
  <si>
    <t>CHITAGA-UNIDO U'WA</t>
  </si>
  <si>
    <t>SANTACRUZ</t>
  </si>
  <si>
    <t>CONVENCION-GABARRA</t>
  </si>
  <si>
    <t>SAPUYES</t>
  </si>
  <si>
    <t>CONVENCION-MOTILON-BARI</t>
  </si>
  <si>
    <t>TAMINANGO</t>
  </si>
  <si>
    <t>EL CARMEN-MOTILON-BARI</t>
  </si>
  <si>
    <t>TANGUA</t>
  </si>
  <si>
    <t>TEORAMA-GABARRA</t>
  </si>
  <si>
    <t>SAN_ANDRES_DE_TUMACO</t>
  </si>
  <si>
    <t>TEORAMA-MOTILON-BARI</t>
  </si>
  <si>
    <t>TUQUERRES</t>
  </si>
  <si>
    <t>TIBU-GABARRA</t>
  </si>
  <si>
    <t>YACUANQUER</t>
  </si>
  <si>
    <t>MUNICIPIO - CONSEJO COMUNITARIO</t>
  </si>
  <si>
    <t>TIBU-MOTILON-BARI</t>
  </si>
  <si>
    <t>NORTE_DE_SANTANDER</t>
  </si>
  <si>
    <t>CUCUTA</t>
  </si>
  <si>
    <t>ANORI Y ZARAGOZA-CONSEJO COMUNITARIO BOCAS DE CANA</t>
  </si>
  <si>
    <t>TOLEDO-UNIDO U'WA</t>
  </si>
  <si>
    <t>ABREGO</t>
  </si>
  <si>
    <t>ANORI Y ZARAGOZA-CONSEJO COMUNITARIO EL AGUACATE</t>
  </si>
  <si>
    <t>INDIGENAS_QUINDIO</t>
  </si>
  <si>
    <t>CALARCA-DACHI AGORE DRUA 64</t>
  </si>
  <si>
    <t>ARBOLEDAS</t>
  </si>
  <si>
    <t>ANORI, SEGOVIA Y ZARAGOZA-CONSEJO COMUNITARIO PORCE MEDIO</t>
  </si>
  <si>
    <t>INDIGENAS_RISARALDA</t>
  </si>
  <si>
    <t>MARSELLA-ALTOMIRA</t>
  </si>
  <si>
    <t>BOCHALEMA</t>
  </si>
  <si>
    <t>FRONTINO-CONSEJO COMUNITARIO AFROCOLOMBIANO COAFRON</t>
  </si>
  <si>
    <t>MARSELLA-SURATENA</t>
  </si>
  <si>
    <t>BUCARASICA</t>
  </si>
  <si>
    <t>GIRARDOTA-CONSEJO COMUNITARIO VEREDA SAN ANDRES</t>
  </si>
  <si>
    <t>MISTRATO-UNIFICADO CHAMI RIO SAN JUAN</t>
  </si>
  <si>
    <t>CACOTA</t>
  </si>
  <si>
    <t>MURINDO-CONSEJO COMUNITARIO DE LA COMUNIDAD NEGRA DE LA VEREDA CANAL</t>
  </si>
  <si>
    <t>MISTRATO-LA LOMA</t>
  </si>
  <si>
    <t>CACHIRA</t>
  </si>
  <si>
    <t>MURINDO-CONSEJO COMUNITARIO DE LA COMUNIDAD NEGRA DE LA VEREDA PITAL</t>
  </si>
  <si>
    <t>PUEBLO RICO-UNIFICADO CHAMI RIO SAN JUAN</t>
  </si>
  <si>
    <t>CHINACOTA</t>
  </si>
  <si>
    <t>MURINDO-CONSEJO COMUNITARIO DE LA COMUNIDAD NEGRA VEREDA DE BARTOLO</t>
  </si>
  <si>
    <t>PUEBLO RICO-GITO DOCABU</t>
  </si>
  <si>
    <t>CHITAGA</t>
  </si>
  <si>
    <t>SAN JUAN DE URABA-CONSEJO COMUNITARIO DE LA COMUNIDAD NEGRA DE SABANILLA</t>
  </si>
  <si>
    <t>INDIGENAS_SANTANDER</t>
  </si>
  <si>
    <t>CERRITO-UNIDO U'WA</t>
  </si>
  <si>
    <t>CONVENCION</t>
  </si>
  <si>
    <t>SOPETRAN-CONSEJO COMUNITARIO DE SAN NICOLAS</t>
  </si>
  <si>
    <t>CONCEPCION-UNIDO U'WA</t>
  </si>
  <si>
    <t>CUCUTILLA</t>
  </si>
  <si>
    <t>TURBO-CONSEJO COMUNITARIO DE BOCAS DE ATRATO Y LEONCITO</t>
  </si>
  <si>
    <t>INDIGENAS_SUCRE</t>
  </si>
  <si>
    <t>SINCELEJO-SAN ANDRES DE SOTAVENTO</t>
  </si>
  <si>
    <t>DURANIA</t>
  </si>
  <si>
    <t>TURBO-CONSEJO COMUNITARIO DE MANATIES</t>
  </si>
  <si>
    <t>PALMITO-SAN ANDRES DE SOTAVENTO</t>
  </si>
  <si>
    <t>EL_CARMEN</t>
  </si>
  <si>
    <t>URRAO Y FRONTINO-CONSEJO COMUNITARIO POR LA IDENTIDAD CULTURAL</t>
  </si>
  <si>
    <t>SAMPUES-SAN ANDRES DE SOTAVENTO</t>
  </si>
  <si>
    <t>EL_TARRA</t>
  </si>
  <si>
    <t>YONDO-CONSEJO COMUNITARIO DE CAÑO BODEGAS</t>
  </si>
  <si>
    <t>INDIGENAS_TOLIMA</t>
  </si>
  <si>
    <t>ATACO-BELTRAN34</t>
  </si>
  <si>
    <t>EL_ZULIA</t>
  </si>
  <si>
    <t>YONDO-CONSEJO COMUNITARIO DE ROMPEDEROS</t>
  </si>
  <si>
    <t>ATACO-GUADUALITO</t>
  </si>
  <si>
    <t>GRAMALOTE</t>
  </si>
  <si>
    <t>ZARAGOZA-CONSEJO COMUNITARIO PUEBLO NUEVO</t>
  </si>
  <si>
    <t>COYAIMA-AMAYARCO</t>
  </si>
  <si>
    <t>HACARI</t>
  </si>
  <si>
    <t>ARAUQUITA-CONSEJO COMUNITARIO DE LA VEREDA EL TRIUNFO</t>
  </si>
  <si>
    <t>COYAIMA-CHENCHE BUENOS AIRES TRADICIONAL</t>
  </si>
  <si>
    <t>HERRAN</t>
  </si>
  <si>
    <t>ARAUQUITA-CONSEJO COMUNITARIO DE LA VEREDA LA PAZ</t>
  </si>
  <si>
    <t>COYAIMA-CHENCHE-SOCORRO-LOS GUAYABOS</t>
  </si>
  <si>
    <t>LABATECA</t>
  </si>
  <si>
    <t>JUAN DE ACOSTA-CONSEJO COMUNITARIO KU-SUTO ANEJUE DE LA COMUNIDAD NEGRA DE SAN JOSE DE SACO</t>
  </si>
  <si>
    <t>COYAIMA-EL TAMBO</t>
  </si>
  <si>
    <t>LA_ESPERANZA</t>
  </si>
  <si>
    <t>LURUACO-CONSEJO COMUNITARIO DE COMUNIDADES NEGRAS DEL MUNICIPIO DE LURUACO MA GENDE (MI GENTE)</t>
  </si>
  <si>
    <t>COYAIMA-LA TUTIRA</t>
  </si>
  <si>
    <t>LA_PLAYA</t>
  </si>
  <si>
    <t>REPELON-CONSEJO COMUNITARIO DE COMUNIDADES NEGRAS MAGENDE MI</t>
  </si>
  <si>
    <t>COYAIMA-LAS PALMAS</t>
  </si>
  <si>
    <t>LOS_PATIOS</t>
  </si>
  <si>
    <t>SUAN-CONSEJO COMUNITARIO KU-SUTO MACHAQUERO DE LAS COMUNIDADES NEGRAS DE SUAN</t>
  </si>
  <si>
    <t>COYAIMA-NUEVA ESPERANZA</t>
  </si>
  <si>
    <t>LOURDES</t>
  </si>
  <si>
    <t>ARJONA-CONSEJO COMUNITARIO DE LA COMUNIDAD NEGRA DEL CORREGIMIENTO DE PUERTO BADEL SANTA ANA</t>
  </si>
  <si>
    <t>COYAIMA-POTRERITO-DOYARE</t>
  </si>
  <si>
    <t>MUTISCUA</t>
  </si>
  <si>
    <t>CARTAGENA-CONSEJO COMUNITARIO DE ARROYO DE PIEDRA</t>
  </si>
  <si>
    <t>COYAIMA-SAN MIGUEL</t>
  </si>
  <si>
    <t>OCAÑA</t>
  </si>
  <si>
    <t>CARTAGENA-CONSEJO COMUNITARIO DE COMUNIDADES NEGRAS DE LA UNIDAD COMUNERA DE GOBIERNO RURAL DE ARARCA</t>
  </si>
  <si>
    <t xml:space="preserve">COYAIMA-SANTA MARTA PALMAR  </t>
  </si>
  <si>
    <t>PAMPLONA</t>
  </si>
  <si>
    <t>CARTAGENA-CONSEJO COMUNITARIO DE COMUNIDADES NEGRAS DE LA UNIDAD COMUNERA DE GOBIERNO RURAL DE BOCACHICA</t>
  </si>
  <si>
    <t>COYAIMA-SANTA MARTA-DIAMANTE</t>
  </si>
  <si>
    <t>PAMPLONITA</t>
  </si>
  <si>
    <t>CARTAGENA-CONSEJO COMUNITARIO DE COMUNIDADES NEGRAS DE LA UNIDAD COMUNERA DE GOBIERNO RURAL DE ISLA DEL ROSARIO CASERIO DE ORIKA</t>
  </si>
  <si>
    <t>COYAIMA-TOTARCO DINDE TRADICIONAL</t>
  </si>
  <si>
    <t>PUERTO_SANTANDER</t>
  </si>
  <si>
    <t>CARTAGENA-CONSEJO COMUNITARIO DE COMUNIDADES NEGRAS DE LA UNIDAD COMUNERA DE GOBIERNO RURAL DE LA BOQUILLA LOCALIDAD DE LA VIRGEN Y TURISTICA</t>
  </si>
  <si>
    <t>COYAIMA-TOTARCO DINDE-INDEPENDIENTE</t>
  </si>
  <si>
    <t>RAGONVALIA</t>
  </si>
  <si>
    <t>CARTAGENA-CONSEJO COMUNITARIO DE COMUNUDADES NEGRAS DE LA UNIDAD COMUNERA DE GOBIERNO RURAL DE MANZANILLO DEL MAR</t>
  </si>
  <si>
    <t>COYAIMA-TOTARCO NIPLE</t>
  </si>
  <si>
    <t>SALAZAR</t>
  </si>
  <si>
    <t>CARTAGENA-CONSEJO COMUNITARIO DE LA COMUNIDAD NEGRA DE LA UNIDAD COMUNERA DE GOBIERNO RURAL DE BARU DE LA LOCALIDAD HISTORICA DEL CARIBE NORTE</t>
  </si>
  <si>
    <t>COYAIMA-TOTARCO PIEDRAS</t>
  </si>
  <si>
    <t>SAN_CALIXTO</t>
  </si>
  <si>
    <t>CARTAGENA-CONSEJO COMUNITARIO DE LA COMUNIDAD NEGRA DE LA UNIDAD COMUNERA DE GOBIERNO RURAL DE TIERRA BOMBA</t>
  </si>
  <si>
    <t>COYAIMA-TOTARCO TAMARINDO</t>
  </si>
  <si>
    <t>CARTAGENA-CONSEJO COMUNITARIO DE LA COMUNIDAD NEGRA DE LA UNIDAD COMUNERA DE GOBIERNO RURAL VEREDA DE PUNTA ARENA -CORREGIMIENTO DE TIERRA BOMBA</t>
  </si>
  <si>
    <t>COYAIMA-TRES ESQUINAS</t>
  </si>
  <si>
    <t>SANTIAGO</t>
  </si>
  <si>
    <t>CARTAGENA-CONSEJO COMUNITARIO DE LA COMUNIDAD NEGRA DEL CORREGIMIENTO DE SANTA ANA</t>
  </si>
  <si>
    <t>COYAIMA-CHENCHE BUENOS AIRES INDEPENDIENTE</t>
  </si>
  <si>
    <t>SARDINATA</t>
  </si>
  <si>
    <t>CARTAGENA-CONSEJO COMUNITARIO DEL CORREGIMIENTO DE PASACABALLOS</t>
  </si>
  <si>
    <t>COYAIMA-HILARQUITO</t>
  </si>
  <si>
    <t>SILOS</t>
  </si>
  <si>
    <t>CARTAGENA-CONSEJO COMUNITARIO DEL PALENQUE DE SAN BASILIO</t>
  </si>
  <si>
    <t>COYAIMA-POTRERITO</t>
  </si>
  <si>
    <t>TEORAMA</t>
  </si>
  <si>
    <t>MARIA LA BAJA-CONSEJO COMUNITARIO DE MARIA LA BAJA</t>
  </si>
  <si>
    <t>COYAIMA-SANTA MARTA INSPECCION</t>
  </si>
  <si>
    <t>TIBU</t>
  </si>
  <si>
    <t>SAN JACINTO-CONSEJOS COMUNITARIOS SAN CRISTOBAL ELADIO ARIZA</t>
  </si>
  <si>
    <t>COYAIMA-CHENCHE MEDIA LUNA</t>
  </si>
  <si>
    <t>BOLIVAR-CONSEJO COMUNITARIO DE LAS POBLACIONES DEL CORREGIMIENTO DE CAPELLANIAS</t>
  </si>
  <si>
    <t>COYAIMA-CASTILLA - ANGOSTURAS</t>
  </si>
  <si>
    <t>VILLA_CARO</t>
  </si>
  <si>
    <t>BOLIVAR-CONSEJO COMUNITARIO DEL CORREGIMIENTO DE CARBONERA</t>
  </si>
  <si>
    <t>COYAIMA-LOMAS DE HILARCO</t>
  </si>
  <si>
    <t>VILLA_DEL_ROSARIO</t>
  </si>
  <si>
    <t>BUENOS AIRES-CONSEJO COMUNITARIO RIO CAUCA DE LA COMUNIDAD NEGRA</t>
  </si>
  <si>
    <t>COYAIMA-ZARAGOZA TAMARINDO</t>
  </si>
  <si>
    <t>QUINDIO</t>
  </si>
  <si>
    <t>CALOTO-CONSEJO COMUNITARIO DE LA COMUNIDAD AFRO DE LAS RIVERAS DEL RIO PALO</t>
  </si>
  <si>
    <t>COYAIMA-CHENCHE BALSILLAS</t>
  </si>
  <si>
    <t>CALOTO-CONSEJO COMUNITARIO DE LA COMUNIDAD NEGRA DEL CORREGIMIENTO CENTRO DE CALOTO</t>
  </si>
  <si>
    <t>COYAIMA-FLORAL TRADICIONAL32</t>
  </si>
  <si>
    <t>CALARCA</t>
  </si>
  <si>
    <t>CALOTO-CONSEJO COMUNITARIO DE LA COMUNIDAD NEGRA DEL CORREGIMIENTO DE GUACHENE</t>
  </si>
  <si>
    <t xml:space="preserve">COYAIMA-ZANJA HONDA 55 </t>
  </si>
  <si>
    <t>CIRCASIA</t>
  </si>
  <si>
    <t>CALOTO-CONSEJO COMUNITARIO DE LA COMUNIDAD NEGRA DEL CORREGIMIENTO VEREDAS NOORIENTALES</t>
  </si>
  <si>
    <t>COYAIMA-GUADUALITO</t>
  </si>
  <si>
    <t>GUACHENE-CONSEJO COMUNITARIO COMUNIDAD NEGRA DE PILAMO EL PALENQUE</t>
  </si>
  <si>
    <t>NATAGAIMA-ANACARCO</t>
  </si>
  <si>
    <t>FILANDIA</t>
  </si>
  <si>
    <t>GUAPI-CONSEJO COMUNITARIO DE GUAPI ABAJO</t>
  </si>
  <si>
    <t>NATAGAIMA-BATEAS</t>
  </si>
  <si>
    <t>GENOVA</t>
  </si>
  <si>
    <t>GUAPI-CONSEJO COMUNITARIO DE LA COMUNIDAD NEGRA DE RIO NAPI</t>
  </si>
  <si>
    <t>NATAGAIMA-PALMA ALTA</t>
  </si>
  <si>
    <t>LA_TEBAIDA</t>
  </si>
  <si>
    <t>GUAPI-CONSEJO COMUNITARIO DEL RIO GUAJUI</t>
  </si>
  <si>
    <t>NATAGAIMA-POCHARCO</t>
  </si>
  <si>
    <t>MONTENEGRO</t>
  </si>
  <si>
    <t>GUAPI-CONSEJO COMUNITARIO DEL RIO SAN FRANCISCO</t>
  </si>
  <si>
    <t>NATAGAIMA-SAN MIGUEL</t>
  </si>
  <si>
    <t>PIJAO</t>
  </si>
  <si>
    <t>LOPEZ DE MICAY-CONSEJO COMUNITARIO MANGLARES DEL RIO MICAY</t>
  </si>
  <si>
    <t>NATAGAIMA-TAMIRCO</t>
  </si>
  <si>
    <t>QUIMBAYA</t>
  </si>
  <si>
    <t>MERCADERES-CONSEJO COMUNITARIO DE LAS COMUNIDADES NEGRAS DEL CORREGIMIENTO DE CAJAMARCA</t>
  </si>
  <si>
    <t>NATAGAIMA-TINAJAS</t>
  </si>
  <si>
    <t>SALENTO</t>
  </si>
  <si>
    <t>MERCADERES-CONSEJO COMUNITARIO DEL CORREGIMIENTO DE MOJARRAS</t>
  </si>
  <si>
    <t>NATAGAIMA-GUASIMAL</t>
  </si>
  <si>
    <t>PEREIRA</t>
  </si>
  <si>
    <t>MIRANDA-CONSEJO COMUNITARIO DE LA COMUNIDAD NEGRA DE MIRANDA</t>
  </si>
  <si>
    <t>NATAGAIMA-LOS ANGELES</t>
  </si>
  <si>
    <t>APIA</t>
  </si>
  <si>
    <t>MIRANDA-CONSEJO COMUNITARIO DE LAS COMUNIDADES NEGRAS DEL CORREGIMIENTO EL ORTIGAL, VEREDAS DE LA LINDOSA Y TULIPAN</t>
  </si>
  <si>
    <t>NATAGAIMA-RINCON DE ANCHIQUE</t>
  </si>
  <si>
    <t>MORALES-CONSEJO COMUNITARIO DE LA COMUNIDAD NEGRA DEL MUNICIPIO DE MORALES UBICADA EN EL CORRGUIMIENTO PAN DE AZUCAR - DISTRITO OCHO</t>
  </si>
  <si>
    <t>NATAGAIMA-PACANDE</t>
  </si>
  <si>
    <t>BELEN_DE_UMBRIA</t>
  </si>
  <si>
    <t>PADILLA-CONSEJO COMUNITARIO ZONA OCCIDENTAL UNION YARU</t>
  </si>
  <si>
    <t>NATAGAIMA-YACO MOLANA</t>
  </si>
  <si>
    <t>DOSQUEBRADAS</t>
  </si>
  <si>
    <t>PATIA-CONSEJO COMUNITARIO AFRO DEL CORREGIMIENTO DE EL ESTRECHO PATIA</t>
  </si>
  <si>
    <t>NATAGAIMA-CHAQUIRA</t>
  </si>
  <si>
    <t>GUATICA</t>
  </si>
  <si>
    <t>PATIA-CONSEJO COMUNITARIO AFRO DEL CORREGIMIENTO DE LA FLORIDA PATIA</t>
  </si>
  <si>
    <t>NATAGAIMA-PUEBLO NUEVO</t>
  </si>
  <si>
    <t>LA_CELIA</t>
  </si>
  <si>
    <t>PATIA-CONSEJO COMUNITARIO AFRO DEL CORREGIMIENTO DE MENDEZ</t>
  </si>
  <si>
    <t>NATAGAIMA-DIAMANTE</t>
  </si>
  <si>
    <t>LA_VIRGINIA</t>
  </si>
  <si>
    <t>PATIA-CONSEJO COMUNITARIO D ELA COMUNIDAD AFRO DE GUAYABAL MUNICIPIO DE PATIA</t>
  </si>
  <si>
    <t>NATAGAIMA-RINCON BODEGA</t>
  </si>
  <si>
    <t>MARSELLA</t>
  </si>
  <si>
    <t>PIAMONTE-CONSEJO COMUNITARIO DE COMUNIDADES NEGRAS DEL MUNICIPIO DE PIAMONTE ORCONEPIAC</t>
  </si>
  <si>
    <t>NATAGAIMA-BARZALOZA</t>
  </si>
  <si>
    <t>MISTRATO</t>
  </si>
  <si>
    <t>PUERTO TEJADA-CONSEJO COMUNITARIO PALENQUE MONTE OSCURO</t>
  </si>
  <si>
    <t>NATAGAIMA-IMBA</t>
  </si>
  <si>
    <t>PUEBLO_RICO</t>
  </si>
  <si>
    <t>PUERTO TEJADA-CONSEJO COMUNITARIO RIO PALO MUNICIPIO DE PUERTO TEJADA</t>
  </si>
  <si>
    <t>NATAGAIMA-OLIRCO</t>
  </si>
  <si>
    <t>QUINCHIA</t>
  </si>
  <si>
    <t>SANTANDER DE QUILICHAO-CONSEJO COMUNITARIO DE LA COMUNIDAD NEGRA DE LA CUENCA DEL RIO PAEZ-QUINAMAYO CURPAQ</t>
  </si>
  <si>
    <t>NATAGAIMA-MERCADILLO</t>
  </si>
  <si>
    <t>SANTA_ROSA_DE_CABAL</t>
  </si>
  <si>
    <t>TIMBIQUI-CONSAEJO COMUNITARIO RENACER NEGRO</t>
  </si>
  <si>
    <t>NATAGAIMA-QUEBRADITAS</t>
  </si>
  <si>
    <t>SANTUARIO</t>
  </si>
  <si>
    <t>TIMBIQUI-CONSEJO COMUNITARIO DE LA CUENCA DEL RIO SAN BERNARDO PATIA NORTE</t>
  </si>
  <si>
    <t>NATAGAIMA-COCANA</t>
  </si>
  <si>
    <t>SANTANDER</t>
  </si>
  <si>
    <t>BUCARAMANGA</t>
  </si>
  <si>
    <t>TIMBIQUI-CONSEJO COMUNITARIO EL CUERVAL</t>
  </si>
  <si>
    <t>NATAGAIMA-NATACOY PIJAO</t>
  </si>
  <si>
    <t>AGUADA</t>
  </si>
  <si>
    <t>TIMBIQUI-CONSEJO COMUNITARIO NEGROS EN ACCION</t>
  </si>
  <si>
    <t>NATAGAIMA-RINCON VELU</t>
  </si>
  <si>
    <t>TIMBIQUI-CONSEJO COMUNITARIO NEGROS UNIDOS</t>
  </si>
  <si>
    <t xml:space="preserve">ORTEGA-AICO  </t>
  </si>
  <si>
    <t>ARATOCA</t>
  </si>
  <si>
    <t>TIMBIQUI-CONSEJO COMUNITARIO PARTE ALTA SUR DEL RIO SAIJA</t>
  </si>
  <si>
    <t>ORTEGA-GUAIPA CENTRO</t>
  </si>
  <si>
    <t>TIMBIQUI-CONSEJO COMUNITARIO PARTE BAJA DEL RIO SAIJA</t>
  </si>
  <si>
    <t xml:space="preserve">ORTEGA-GUATAVITA TUA </t>
  </si>
  <si>
    <t>BARICHARA</t>
  </si>
  <si>
    <t>ACANDI-CONSEJO COMUNITARIO DE CUENCA DEL RIO TOLO Y ZONA COSTERA SUR</t>
  </si>
  <si>
    <t>ORTEGA-LA SORTIJA</t>
  </si>
  <si>
    <t>BARRANCABERMEJA</t>
  </si>
  <si>
    <t>ACANDI-CONSEJO COMUNITARIO DE LA COMUNIDAD NEGRA DE CHUGANDI</t>
  </si>
  <si>
    <t>ORTEGA-NICOLAS RAMIREZ</t>
  </si>
  <si>
    <t>ACANDI-CONSEJO COMUNITARIO DE LA COMUNIDAD NEGRA DE CHUGANDICITO</t>
  </si>
  <si>
    <t>ORTEGA-PASO ANCHO-CHICUAMBE</t>
  </si>
  <si>
    <t>ACANDI-CONSEJO COMUNITARIO DE LA COMUNIDAD NEGRA DE FURUTUNGO</t>
  </si>
  <si>
    <t>ORTEGA-RECINTO PALMAROSA</t>
  </si>
  <si>
    <t>ACANDI-CONSEJO COMUNITARIO DE LA COMUNIDAD NEGRA DE LA JOAQUINA Y NAPU</t>
  </si>
  <si>
    <t>ORTEGA-VUELTA DEL RIO</t>
  </si>
  <si>
    <t>CALIFORNIA</t>
  </si>
  <si>
    <t>ACANDI-CONSEJO COMUNITARIO DE LA COMUNIDAD NEGRA DE LA UNION, LA MANUELA Y AGUAS BLANCAS</t>
  </si>
  <si>
    <t>ORTEGA-POCARA</t>
  </si>
  <si>
    <t>CAPITANEJO</t>
  </si>
  <si>
    <t>ACANDI-CONSEJO COMUNITARIO DE LA COMUNIDAD NEGRA DE PEÑALOZA</t>
  </si>
  <si>
    <t>ORTEGA-SAN DIEGO</t>
  </si>
  <si>
    <t>CARCASI</t>
  </si>
  <si>
    <t>ACANDI-CONSEJO COMUNITARIO DE LA COMUNIDAD NEGRA DE PLAYONA Y TRIGANA</t>
  </si>
  <si>
    <t>ORTEGA-EL VERGEL</t>
  </si>
  <si>
    <t>CEPITA</t>
  </si>
  <si>
    <t>ACANDI-CONSEJO COMUNITARIO DE LA COMUNIDAD NEGRA DE SAN FRANCISCO</t>
  </si>
  <si>
    <t>ORTEGA-MESA DE ORTEGA</t>
  </si>
  <si>
    <t>CERRITO</t>
  </si>
  <si>
    <t>ACANDI-CONSEJO COMUNITARIO DE LA COMUNIDAD NEGRA DE SAN MIGUEL</t>
  </si>
  <si>
    <t>ORTEGA-GUAIPA</t>
  </si>
  <si>
    <t>CHARALA</t>
  </si>
  <si>
    <t>ACANDI-CONSEJO COMUNITARIO DE LA COMUNIDAD NEGRA DE TIBIRRI ALTO, MEDIO,BAJO</t>
  </si>
  <si>
    <t>ORTEGA-LA FLECHA ALTOZANO</t>
  </si>
  <si>
    <t>CHARTA</t>
  </si>
  <si>
    <t>ACANDI-CONSEJO COMUNITARIO DE LA COMUNIDAD NEGRA EL BEZOTE, LA REINALDA, LOS TITIZA ALTO, MEDIO, BAJO Y QUEBRADA LOMA</t>
  </si>
  <si>
    <t>ORTEGA-PALERMO</t>
  </si>
  <si>
    <t>ACANDI-CONSEJO COMUNITARIO DE LAS COMUNIDADES NEGRAS DE ACANDI SECO, EL SEDRO Y JUANCHO</t>
  </si>
  <si>
    <t>ORTEGA-BOCAS DE TETUAN</t>
  </si>
  <si>
    <t>CHIPATA</t>
  </si>
  <si>
    <t>ACANDI-CONSEJO COMUNITARIO DE LAS COMUNIDADES NEGRAS DE BATATILLA.</t>
  </si>
  <si>
    <t>ORTEGA-BALSILLAS25</t>
  </si>
  <si>
    <t>CIMITARRA</t>
  </si>
  <si>
    <t>ACANDI-CONSEJO COMUNITARIO DE LAS COMUNIDADES NEGRAS DE CALETA Y BARRANCON</t>
  </si>
  <si>
    <t>ORTEGA-BALSILLAS EL LIMON26</t>
  </si>
  <si>
    <t>ACANDI-CONSEJO COMUNITARIO DE LAS COMUNIDADES NEGRAS DE CAPITAN</t>
  </si>
  <si>
    <t>PLANADAS-GAITANIA</t>
  </si>
  <si>
    <t>CONFINES</t>
  </si>
  <si>
    <t>ACANDI-CONSEJO COMUNITARIO DE LAS COMUNIDADES NEGRAS DE CAPURGANA, RUFINO PINO ROA Y AGUACATE.</t>
  </si>
  <si>
    <t>RIOBLANCO-LAS MERCEDES</t>
  </si>
  <si>
    <t>CONTRATACION</t>
  </si>
  <si>
    <t>ACANDI-CONSEJO COMUNITARIO DE LAS COMUNIDADES NEGRAS DE LA CUENCA DEL RIO ACANDI Y LA ZONA COSTERA NORTE</t>
  </si>
  <si>
    <t>SAN ANTONIO-SAN ANTONIO DE CALARMA</t>
  </si>
  <si>
    <t>COROMORO</t>
  </si>
  <si>
    <t>ACANDI-CONSEJO COMUNITARIO DE LAS COMUNIDADES NEGRAS DE SAPZURRO</t>
  </si>
  <si>
    <t>INDIGENAS_VALLE_DEL_CAUCA</t>
  </si>
  <si>
    <t>ANSERMANUEVO-DACHI DRUA MUNDI</t>
  </si>
  <si>
    <t>DESCRIPCION</t>
  </si>
  <si>
    <t>CURITI</t>
  </si>
  <si>
    <t>ALTO BAUDO-CONSEJO COMUNITARIO DE BELLA VISTA DUBAZA</t>
  </si>
  <si>
    <t>ARGELIA-VANIA CHAMI DE ARGELIA</t>
  </si>
  <si>
    <t>EL_CARMEN_DE_CHUCURI</t>
  </si>
  <si>
    <t>ALTO BAUDO-CONSEJO COMUNITARIO DE PUERTO ECHEVERRY</t>
  </si>
  <si>
    <t>BOLIVAR-CAÑON RIO SAN QUININI</t>
  </si>
  <si>
    <t>EL_GUACAMAYO</t>
  </si>
  <si>
    <t>ALTO BAUDO-CONSEJO COMUNITARIO DE SAN FRANCISCO DE CUGUCHO</t>
  </si>
  <si>
    <t>BOLIVAR-RIO GARRAPATAS</t>
  </si>
  <si>
    <t>ALTO, MEDIO Y BAJO BAUDO, RIO QUITO, Y CANTON DE SAN PABLO-CONSEJO COMUNITARIO GENERAL DEL RIO BAUDO Y SUS AFLUENTES - ACABA</t>
  </si>
  <si>
    <t>BUENAVENTURA-BURUJON-LA UNION S BERNARDO</t>
  </si>
  <si>
    <t>EL_PLAYON</t>
  </si>
  <si>
    <t>ATRATO-CONSEJO COMUNITARIO DE LA COMUNIDAD NEGRA DE VUELTA MANZA</t>
  </si>
  <si>
    <t>BUENAVENTURA-CABECERAS</t>
  </si>
  <si>
    <t>ENCINO</t>
  </si>
  <si>
    <t>BAHIA SOLANO-CONSEJO COMUNITARIO DE CUPICA</t>
  </si>
  <si>
    <t>BUENAVENTURA-CHACHAJO</t>
  </si>
  <si>
    <t>ENCISO</t>
  </si>
  <si>
    <t>BAHIA SOLANO-CONSEJO COMUNITARIO GENERAL DE LA COSTA PACIFICA DEL NORTE DEL CHOCO- LOS DELFINES.</t>
  </si>
  <si>
    <t>BUENAVENTURA-GUAYACAN-SANTA ROSA</t>
  </si>
  <si>
    <t>FLORIAN</t>
  </si>
  <si>
    <t>BAHIA SOLANO-CONSEJO COMUNITARIO LOCAL DEL VALLE EL CEDRO</t>
  </si>
  <si>
    <t>BUENAVENTURA-NUEVO PITALITO</t>
  </si>
  <si>
    <t>FLORIDABLANCA</t>
  </si>
  <si>
    <t>BAJO BAUDO-CONSEJO COMUNITARIO DE CUEVITA</t>
  </si>
  <si>
    <t>BUENAVENTURA-RIO DAGUA</t>
  </si>
  <si>
    <t>GALAN</t>
  </si>
  <si>
    <t>BAJO BAUDO-CONSEJO COMUNITARIO DE PAVASA</t>
  </si>
  <si>
    <t xml:space="preserve">BUENAVENTURA-RIO NAYA (JOAQUINCITO) </t>
  </si>
  <si>
    <t>GAMBITA</t>
  </si>
  <si>
    <t>BAJO BAUDO-CONSEJO COMUNITARIO DE PIZARRO</t>
  </si>
  <si>
    <t>BUENAVENTURA-CHONARA HUENA</t>
  </si>
  <si>
    <t>GIRON</t>
  </si>
  <si>
    <t>BAJO BAUDO-CONSEJO COMUNITARIO DE SAN AGUSTIN DE TERRON</t>
  </si>
  <si>
    <t>BUENAVENTURA-LA DELFINA33</t>
  </si>
  <si>
    <t>GUACA</t>
  </si>
  <si>
    <t>BAJO BAUDO-CONSEJO COMUNITARIO DE SIVIRU</t>
  </si>
  <si>
    <t>DAGUA-YU YIK KWE27</t>
  </si>
  <si>
    <t>BAJO BAUDO-CONSEJO COMUNITARIO DE VIRUDO</t>
  </si>
  <si>
    <t>EL CAIRO-DOXURA</t>
  </si>
  <si>
    <t>GUAPOTA</t>
  </si>
  <si>
    <t>BAJO BAUDO-CONSEJO COMUNITARIO SAN ANDRES DE USURAGA</t>
  </si>
  <si>
    <t>EL DOVIO-RIO GARRAPATAS</t>
  </si>
  <si>
    <t>GUAVATA</t>
  </si>
  <si>
    <t>BAJO BAUDO-CONSEJOS COMUNITARIO DE PILIZA</t>
  </si>
  <si>
    <t>FLORIDA-EL TRIUNFO-CRISTAL  PAEZ</t>
  </si>
  <si>
    <t>GÜEPSA</t>
  </si>
  <si>
    <t>BAJO BAUDO-CONSEJO COMUNITARIO VILLA MARIA DE PURRICHA - COCOVIMA</t>
  </si>
  <si>
    <t>FLORIDA-NASA KWE'S KIWE</t>
  </si>
  <si>
    <t>HATO</t>
  </si>
  <si>
    <t>BAJO BAUDO Y LITORAL DE SAN JUAN-CONSEJO COMUNITARIO DE LA COSTA PACIFICA -CONCOSTA</t>
  </si>
  <si>
    <t>FLORIDA-NASA THA</t>
  </si>
  <si>
    <t>JESUS_MARIA</t>
  </si>
  <si>
    <t>CANTON DE SAN PABLO-CONSEJO COMUNITARIO MAYOR DEL CANTON DE SAN PABLO ACISANP</t>
  </si>
  <si>
    <t>JAMUNDI-KWE'S KIWE NASA (LA CRISTALINA)</t>
  </si>
  <si>
    <t>JORDAN</t>
  </si>
  <si>
    <t>CARMEN DE ATRATO-CONSEJO COMUNITARIO DE CARMEN DE ATRATO</t>
  </si>
  <si>
    <t>PRADERA-KWET WALA (PIEDRA GRANDE)74</t>
  </si>
  <si>
    <t>LA_BELLEZA</t>
  </si>
  <si>
    <t>CARMEN DEL DARIEN-CONSEJO COMUNITARIO DE LA COMUNIDAD DE LA CUENCA DEL RIO CURBARADO</t>
  </si>
  <si>
    <t>RESTREPO-LOS NIASA</t>
  </si>
  <si>
    <t>LANDAZURI</t>
  </si>
  <si>
    <t>CERTEGUI-CONSEJO COMUNITARIO DE CERTEGUI -COCOMACER</t>
  </si>
  <si>
    <t>RESTREPO-NABERA DRUA</t>
  </si>
  <si>
    <t>CONDOTO (Y RIO IRO)-CONSEJO COMUNITARIO MAYOR DEL MUNICIPIO DE CONDOTO</t>
  </si>
  <si>
    <t>TRUJILLO-DRUA DO (PORTALES DEL RIO)</t>
  </si>
  <si>
    <t>LEBRIJA</t>
  </si>
  <si>
    <t>ISTMINA, NOVITA, SIPI, Y LITORAL DE SAN JUAN-CONSEJO COMUNITARIO DEL MEDIO, BAJO Y ZONA COSTERA DEL SAN JUAN ACADESAN</t>
  </si>
  <si>
    <t>TRUJILLO-BAJO CACERES79</t>
  </si>
  <si>
    <t>LOS_SANTOS</t>
  </si>
  <si>
    <t>ITSMINA (MEDIO SAN JUAN)-CONSEJO COMUNITARIO MAYOR DE ISTMINA Y PARTE DEL MEDIO SAN JUAN COCOMIMSA</t>
  </si>
  <si>
    <t>TULUA-DACHI DRUA CHAMI</t>
  </si>
  <si>
    <t>MACARAVITA</t>
  </si>
  <si>
    <t>JURADO-CONSEJO COMUNITARIO MAYOR DEL MUNICIPIO DE JURADO</t>
  </si>
  <si>
    <t xml:space="preserve">VIJES-WASIRUMA </t>
  </si>
  <si>
    <t>MALAGA</t>
  </si>
  <si>
    <t>LLORO /ATRATO-CONSEJO COMUNITARIO MAYOR DE LA ORGANIZACION POPULAR CAMPESINA DEL ALTO ATRATO COCOMOPOCA</t>
  </si>
  <si>
    <t>INDIGENAS_ARAUCA</t>
  </si>
  <si>
    <t>ARAUCA-EL ZAMURO</t>
  </si>
  <si>
    <t>MATANZA</t>
  </si>
  <si>
    <t>MEDIO BAUDO-CONSEJO COMUNITARIO MAYOR DE LAS COMUNIDADES NEGRAS DEL RIO PEPE</t>
  </si>
  <si>
    <t>ARAUCA-LA VORAGINE-LA ILUSION</t>
  </si>
  <si>
    <t>MOGOTES</t>
  </si>
  <si>
    <t>NOVITA-CONSEJO COMUNITARIO DE LA COMUNIDAD NEGRA DE AGUA CLARA</t>
  </si>
  <si>
    <t>ARAUCA-MATECANDELA</t>
  </si>
  <si>
    <t>MOLAGAVITA</t>
  </si>
  <si>
    <t>NOVITA-CONSEJO COMUNITARIO DE LA COMUNIDAD NEGRA DE AGUA SUCIA</t>
  </si>
  <si>
    <t>ARAUCA-SAN JOSE DE LIPA (CONVERSION)</t>
  </si>
  <si>
    <t>OCAMONTE</t>
  </si>
  <si>
    <t>NOVITA-CONSEJO COMUNITARIO DE LA COMUNIDAD NEGRA DE CABECERA</t>
  </si>
  <si>
    <t>ARAUCA-LA ISLA</t>
  </si>
  <si>
    <t>OIBA</t>
  </si>
  <si>
    <t>NOVITA-CONSEJO COMUNITARIO DE LA COMUNIDAD NEGRA DE CHITO</t>
  </si>
  <si>
    <t xml:space="preserve">ARAUQUITA-EL VIGIA </t>
  </si>
  <si>
    <t>ONZAGA</t>
  </si>
  <si>
    <t>NOVITA-CONSEJO COMUNITARIO DE LA COMUNIDAD NEGRA DE COCOTEA</t>
  </si>
  <si>
    <t>ARAUQUITA-BAYONEROS</t>
  </si>
  <si>
    <t>PALMAR</t>
  </si>
  <si>
    <t>NOVITA-CONSEJO COMUNITARIO DE LA COMUNIDAD NEGRA DE CURUNDO</t>
  </si>
  <si>
    <t>ARAUQUITA-CAJAROS</t>
  </si>
  <si>
    <t>PALMAS_DEL_SOCORRO</t>
  </si>
  <si>
    <t>NOVITA-CONSEJO COMUNITARIO DE LA COMUNIDAD NEGRA DE EL CAJON</t>
  </si>
  <si>
    <t>CRAVO NORTE-CANANAMA</t>
  </si>
  <si>
    <t>PARAMO</t>
  </si>
  <si>
    <t>NOVITA-CONSEJO COMUNITARIO DE LA COMUNIDAD NEGRA DE EL CARMEN DEL SURAMA</t>
  </si>
  <si>
    <t>FORTUL-CUSAY-LA COLORADA</t>
  </si>
  <si>
    <t>PIEDECUESTA</t>
  </si>
  <si>
    <t>NOVITA-CONSEJO COMUNITARIO DE LA COMUNIDAD NEGRA DE EL CHORRO</t>
  </si>
  <si>
    <t>FORTUL-CIBARIZA</t>
  </si>
  <si>
    <t>PINCHOTE</t>
  </si>
  <si>
    <t>NOVITA-CONSEJO COMUNITARIO DE LA COMUNIDAD NEGRA DE EL GUINAL</t>
  </si>
  <si>
    <t>SARAVENA-PLAYAS DE BOJABA</t>
  </si>
  <si>
    <t>PUENTE_NACIONAL</t>
  </si>
  <si>
    <t>NOVITA-CONSEJO COMUNITARIO DE LA COMUNIDAD NEGRA DE EL MANSO</t>
  </si>
  <si>
    <t>SARAVENA-VALLES DEL SOL</t>
  </si>
  <si>
    <t>PUERTO_PARRA</t>
  </si>
  <si>
    <t>NOVITA-CONSEJO COMUNITARIO DE LA COMUNIDAD NEGRA DE EL TIGRE</t>
  </si>
  <si>
    <t>TAME-ANGOSTURA</t>
  </si>
  <si>
    <t>PUERTO_WILCHES</t>
  </si>
  <si>
    <t>NOVITA-CONSEJO COMUNITARIO DE LA COMUNIDAD NEGRA DE EL TORRA</t>
  </si>
  <si>
    <t>TAME-CAÑO CLARO</t>
  </si>
  <si>
    <t>NOVITA-CONSEJO COMUNITARIO DE LA COMUNIDAD NEGRA DE IRABUBU</t>
  </si>
  <si>
    <t>TAME-CUILOTO II</t>
  </si>
  <si>
    <t>SABANA_DE_TORRES</t>
  </si>
  <si>
    <t>NOVITA-CONSEJO COMUNITARIO DE LA COMUNIDAD NEGRA DE JUNTAS DEL TAMANA</t>
  </si>
  <si>
    <t>TAME-GENAREROS</t>
  </si>
  <si>
    <t>SAN_ANDRES</t>
  </si>
  <si>
    <t>NOVITA-CONSEJO COMUNITARIO DE LA COMUNIDAD NEGRA DE PINDAZA</t>
  </si>
  <si>
    <t>TAME-JULIEROS Y VELAZQUEROS</t>
  </si>
  <si>
    <t>SAN_BENITO</t>
  </si>
  <si>
    <t>NOVITA-CONSEJO COMUNITARIO DE LA COMUNIDAD NEGRA DE PLAYA DEL ROSARIO</t>
  </si>
  <si>
    <t>TAME-LA ESPERANZA</t>
  </si>
  <si>
    <t>SAN_GIL</t>
  </si>
  <si>
    <t>NOVITA-CONSEJO COMUNITARIO DE LA COMUNIDAD NEGRA DE QUEBRADA LARGA</t>
  </si>
  <si>
    <t>TAME-LOS IGUANITOS</t>
  </si>
  <si>
    <t>SAN_JOAQUIN</t>
  </si>
  <si>
    <t>NOVITA-CONSEJO COMUNITARIO DE LA COMUNIDAD NEGRA DE SAN JERONIMO</t>
  </si>
  <si>
    <t>TAME-MACARIEROS SAN JOSE</t>
  </si>
  <si>
    <t>SAN_JOSE_DE_MIRANDA</t>
  </si>
  <si>
    <t>NOVITA-CONSEJO COMUNITARIO DE LA COMUNIDAD NEGRA DE SAN LORENZO</t>
  </si>
  <si>
    <t>TAME-PARREROS</t>
  </si>
  <si>
    <t>SAN_MIGUEL</t>
  </si>
  <si>
    <t>NOVITA-CONSEJO COMUNITARIO DE LA COMUNIDAD NEGRA DE SANTA ROSA</t>
  </si>
  <si>
    <t>TAME-PUYEROS</t>
  </si>
  <si>
    <t>SAN_VICENTE_DE_CHUCURI</t>
  </si>
  <si>
    <t>NOVITA-CONSEJO COMUNITARIO DE LA COMUNIDAD NEGRA DE SESEGO</t>
  </si>
  <si>
    <t>TAME-ROQUEROS EL DORADO</t>
  </si>
  <si>
    <t>NOVITA-CONSEJO COMUNITARIO DE LA COMUNIDAD NEGRA DE URABARA</t>
  </si>
  <si>
    <t>TAME-SABANAS DE CURRIPAO</t>
  </si>
  <si>
    <t>SANTA_HELENA_DEL_OPON</t>
  </si>
  <si>
    <t>NOVITA-CONSEJO COMUNITARIO DE LA COMUNIDAD NEGRA DEL PLAYA DEL ROSARIO</t>
  </si>
  <si>
    <t>TAME-LAGUNA TRANQUILA</t>
  </si>
  <si>
    <t>SIMACOTA</t>
  </si>
  <si>
    <t>NOVITA-CONSEJO COMUNITARIO DE LA COMUNIDAD NEGRA DEL TAMBITO</t>
  </si>
  <si>
    <t>INDIGENAS_CASANARE</t>
  </si>
  <si>
    <t>HATO COROZAL-CAÑO MOCHUELO-HATO COROZAL</t>
  </si>
  <si>
    <t>SOCORRO</t>
  </si>
  <si>
    <t>NOVITA-CONSEJO COMUNITARIO MAYOR DE NOVITA COCOMAN</t>
  </si>
  <si>
    <t xml:space="preserve">OROCUE-EL CONSEJO  </t>
  </si>
  <si>
    <t>SUAITA</t>
  </si>
  <si>
    <t>NUQUI-CONSEJO COMUNITARIO GENERAL DE NUQUI LOS RISCALES</t>
  </si>
  <si>
    <t xml:space="preserve">OROCUE-EL DUYA  </t>
  </si>
  <si>
    <t>NUQUI-CONSEJO COMUNITARIO TABLON SALADO</t>
  </si>
  <si>
    <t xml:space="preserve">OROCUE-EL MEDANO  </t>
  </si>
  <si>
    <t>SURATA</t>
  </si>
  <si>
    <t>QUIBDO-CONSEJO COMUNIATRIO DEL CORREGIMIENTO DE TAGACHI</t>
  </si>
  <si>
    <t xml:space="preserve">OROCUE-EL SALADILLO  </t>
  </si>
  <si>
    <t>TONA</t>
  </si>
  <si>
    <t>QUIBDO-CONSEJO COMUNITARIO DE SAN ISIDRO</t>
  </si>
  <si>
    <t xml:space="preserve">OROCUE-EL SUSPIRO  </t>
  </si>
  <si>
    <t>VALLE_DE_SAN_JOSE</t>
  </si>
  <si>
    <t>QUIBDO-CONSEJO COMUNITARIO DE VILLA CONTO</t>
  </si>
  <si>
    <t xml:space="preserve">OROCUE-MACUCUANA  </t>
  </si>
  <si>
    <t>VELEZ</t>
  </si>
  <si>
    <t>RIO QUITO-CONSEJO COMUNITRIO DE PAIMADO</t>
  </si>
  <si>
    <t xml:space="preserve">OROCUE-PARAVARE  </t>
  </si>
  <si>
    <t>VETAS</t>
  </si>
  <si>
    <t>RIOSUCIO-CONJESO COMUNITARIO DE LA COMUNIDAD NEGRA DE VENECIA</t>
  </si>
  <si>
    <t xml:space="preserve">OROCUE-SAN JUANITO  </t>
  </si>
  <si>
    <t>RIOSUCIO-CONSEJO COMUNITARIO D ELA COMUNIDAD NEGRA DE LA NUEVA UNION</t>
  </si>
  <si>
    <t>PAZ DE ARIPORO-CAÑO MOCHUELO-HATO COROZAL</t>
  </si>
  <si>
    <t>ZAPATOCA</t>
  </si>
  <si>
    <t>RIOSUCIO-CONSEJO COMUNITARIO D ELA COMUNIDAD NEGRA DE LA VEREDA DE VILLA HERMOSA</t>
  </si>
  <si>
    <t xml:space="preserve">SACAMA-CHAPARRAL Y BARRO NEGRO </t>
  </si>
  <si>
    <t>SINCELEJO</t>
  </si>
  <si>
    <t>RIOSUCIO-CONSEJO COMUNITARIO D ELA COMUNIDAD NEGRA DE LA VEREDA LAS DELICIOSAS</t>
  </si>
  <si>
    <t>INDIGENAS_PUTUMAYO</t>
  </si>
  <si>
    <t>MOCOA-EL DESCANSE</t>
  </si>
  <si>
    <t>RIOSUCIO-CONSEJO COMUNITARIO D ELA COMUNIDAD NEGRA DE LA VEREDA SANTACRUZ DE LA LOMA</t>
  </si>
  <si>
    <t>MOCOA-INGA DE CONDAGUA</t>
  </si>
  <si>
    <t>CAIMITO</t>
  </si>
  <si>
    <t>RIOSUCIO-CONSEJO COMUNITARIO D ELA COMUNIDAD NEGRA DEL CORREGIMIENTO DE CAÑO SECO</t>
  </si>
  <si>
    <t>MOCOA-INGA DE PUERTO LIMON</t>
  </si>
  <si>
    <t>COLOSO</t>
  </si>
  <si>
    <t>RIOSUCIO-CONSEJO COMUNITARIO DE CHICAO</t>
  </si>
  <si>
    <t>MOCOA-INGA-KAMSA DE MOCOA</t>
  </si>
  <si>
    <t>COROZAL</t>
  </si>
  <si>
    <t>RIOSUCIO-CONSEJO COMUNITARIO DE DOS BOCAS</t>
  </si>
  <si>
    <t>MOCOA-YUNGUILLO</t>
  </si>
  <si>
    <t>COVEÑAS</t>
  </si>
  <si>
    <t>RIOSUCIO-CONSEJO COMUNITARIO DE LA COMUNDAD NEGRA DE LA CUENCA DEL RIO TRUANDO</t>
  </si>
  <si>
    <t>MOCOA-KAMENTZA-BIYA</t>
  </si>
  <si>
    <t>CHALAN</t>
  </si>
  <si>
    <t>RIOSUCIO-CONSEJO COMUNITARIO DE LA COMUNDAD NEGRA DE LA VEREDA DE SALAQUISITO</t>
  </si>
  <si>
    <t>MOCOA-SAN JOAQUIN</t>
  </si>
  <si>
    <t>EL_ROBLE</t>
  </si>
  <si>
    <t>RIOSUCIO-CONSEJO COMUNITARIO DE LA COMUNIDAD NEGRA DE BALSITA</t>
  </si>
  <si>
    <t>MOCOA-INGA DE MOCOA</t>
  </si>
  <si>
    <t>GALERAS</t>
  </si>
  <si>
    <t>RIOSUCIO-CONSEJO COMUNITARIO DE LA COMUNIDAD NEGRA DE BARRANQUILLA CORREGIMIENTO DE BOGOTA</t>
  </si>
  <si>
    <t>MOCOA-LA FLORIDA</t>
  </si>
  <si>
    <t>GUARANDA</t>
  </si>
  <si>
    <t>RIOSUCIO-CONSEJO COMUNITARIO DE LA COMUNIDAD NEGRA DE BOCACHICA</t>
  </si>
  <si>
    <t>MOCOA-VILLA MARIA DE ANAMU</t>
  </si>
  <si>
    <t>RIOSUCIO-CONSEJO COMUNITARIO DE LA COMUNIDAD NEGRA DE BOCAS DE TAPARAL</t>
  </si>
  <si>
    <t>COLON-VALLE DE SIBUNDOY</t>
  </si>
  <si>
    <t>LOS_PALMITOS</t>
  </si>
  <si>
    <t>RIOSUCIO-CONSEJO COMUNITARIO DE LA COMUNIDAD NEGRA DE CAMPO ALEGRE</t>
  </si>
  <si>
    <t>ORITO-LA CRISTALINA</t>
  </si>
  <si>
    <t>MAJAGUAL</t>
  </si>
  <si>
    <t>RIOSUCIO-CONSEJO COMUNITARIO DE LA COMUNIDAD NEGRA DE CLAVELLINO</t>
  </si>
  <si>
    <t>ORITO-AWA  DE CAÑAVERAL</t>
  </si>
  <si>
    <t>MORROA</t>
  </si>
  <si>
    <t>RIOSUCIO-CONSEJO COMUNITARIO DE LA COMUNIDAD NEGRA DE DE LA VEREDA DE RIO CIEGO</t>
  </si>
  <si>
    <t>ORITO-AWA  DE LOS GUADUALES</t>
  </si>
  <si>
    <t>OVEJAS</t>
  </si>
  <si>
    <t>RIOSUCIO-CONSEJO COMUNITARIO DE LA COMUNIDAD NEGRA DE DOS BOCAS DE CHINTADO</t>
  </si>
  <si>
    <t>ORITO-ALTO ORITO6</t>
  </si>
  <si>
    <t>PALMITO</t>
  </si>
  <si>
    <t>RIOSUCIO-CONSEJO COMUNITARIO DE LA COMUNIDAD NEGRA DE LA CUENCA DEL RIO CACARICA</t>
  </si>
  <si>
    <t>ORITO-BELLAVISTA7</t>
  </si>
  <si>
    <t>SAMPUES</t>
  </si>
  <si>
    <t>RIOSUCIO-CONSEJO COMUNITARIO DE LA COMUNIDAD NEGRA DE LA VEREDA ARENAL MEDIO</t>
  </si>
  <si>
    <t>ORITO-CAICEDONIA8</t>
  </si>
  <si>
    <t>SAN_BENITO_ABAD</t>
  </si>
  <si>
    <t>RIOSUCIO-CONSEJO COMUNITARIO DE LA COMUNIDAD NEGRA DE LA VEREDA BAJO ARENAL COCO</t>
  </si>
  <si>
    <t>ORITO-SELVA VERDE9</t>
  </si>
  <si>
    <t>SAN_JUAN_DE_BETULIA</t>
  </si>
  <si>
    <t>RIOSUCIO-CONSEJO COMUNITARIO DE LA COMUNIDAD NEGRA DE LA VEREDA DE LOS COQUITOS</t>
  </si>
  <si>
    <t>ORITO-SIMORNA O LA VENADA10</t>
  </si>
  <si>
    <t>SAN_MARCOS</t>
  </si>
  <si>
    <t>RIOSUCIO-CONSEJO COMUNITARIO DE LA COMUNIDAD NEGRA DE LA VEREDA DE PAVA</t>
  </si>
  <si>
    <t>ORITO-ESPIGO16</t>
  </si>
  <si>
    <t>SAN_ONOFRE</t>
  </si>
  <si>
    <t>RIOSUCIO-CONSEJO COMUNITARIO DE LA COMUNIDAD NEGRA DE LA VEREDA DE PLAYA AGUIRRE</t>
  </si>
  <si>
    <t>ORITO-BOCANA DE LUZON 57</t>
  </si>
  <si>
    <t>RIOSUCIO-CONSEJO COMUNITARIO DE LA COMUNIDAD NEGRA DE LA VEREDA DE REGADERO</t>
  </si>
  <si>
    <t>ORITO-INKAL AWA 60</t>
  </si>
  <si>
    <t>SAN_LUIS_DE_SINCE</t>
  </si>
  <si>
    <t>RIOSUCIO-CONSEJO COMUNITARIO DE LA COMUNIDAD NEGRA DE LA VEREDA DEL CARMEN DE ARENAL</t>
  </si>
  <si>
    <t>ORITO-AGUA BLANCA78</t>
  </si>
  <si>
    <t>RIOSUCIO-CONSEJO COMUNITARIO DE LA COMUNIDAD NEGRA DE LA VEREDA VILLA NUEVA TAMBORAL</t>
  </si>
  <si>
    <t>PUERTO ASIS-BUENAVISTA</t>
  </si>
  <si>
    <t>SANTIAGO_DE_TOLU</t>
  </si>
  <si>
    <t>RIOSUCIO-CONSEJO COMUNITARIO DE LA COMUNIDAD NEGRA DE LAS PAJAS</t>
  </si>
  <si>
    <t>PUERTO ASIS-SANTA CRUZ DE PIÑUÑA BLANCO</t>
  </si>
  <si>
    <t>TOLU_VIEJO</t>
  </si>
  <si>
    <t>RIOSUCIO-CONSEJO COMUNITARIO DE LA COMUNIDAD NEGRA DE MONTAÑITA</t>
  </si>
  <si>
    <t>PUERTO ASIS-LA ITALIA</t>
  </si>
  <si>
    <t>TOLIMA</t>
  </si>
  <si>
    <t>IBAGUE</t>
  </si>
  <si>
    <t>RIOSUCIO-CONSEJO COMUNITARIO DE LA COMUNIDAD NEGRA DE PEDEGUITA MANCILLA</t>
  </si>
  <si>
    <t>PUERTO ASIS-VEGAS DE SANTA ANA</t>
  </si>
  <si>
    <t>ALPUJARRA</t>
  </si>
  <si>
    <t>RIOSUCIO-CONSEJO COMUNITARIO DE LA COMUNIDAD NEGRA DE PLAYA BONITA</t>
  </si>
  <si>
    <t>PUERTO ASIS-ALTO LORENZO</t>
  </si>
  <si>
    <t>ALVARADO</t>
  </si>
  <si>
    <t>RIOSUCIO-CONSEJO COMUNITARIO DE LA COMUNIDAD NEGRA DE PLAYA ROJA</t>
  </si>
  <si>
    <t>PUERTO ASIS-NASA CHAMB80</t>
  </si>
  <si>
    <t>AMBALEMA</t>
  </si>
  <si>
    <t>RIOSUCIO-CONSEJO COMUNITARIO DE LA COMUNIDAD NEGRA DE PUENTE AMERICA</t>
  </si>
  <si>
    <t>PUERTO CAICEDO-DAMASCO VIDES</t>
  </si>
  <si>
    <t>ANZOATEGUI</t>
  </si>
  <si>
    <t>RIOSUCIO-CONSEJO COMUNITARIO DE LA COMUNIDAD NEGRA DE PUERTO BERLIN</t>
  </si>
  <si>
    <t>PUERTO CAICEDO-SAN ANDRES-LAS VEGAS-VILLAUNION11</t>
  </si>
  <si>
    <t>ARMERO</t>
  </si>
  <si>
    <t>RIOSUCIO-CONSEJO COMUNITARIO DE LA COMUNIDAD NEGRA DE PUERTO NUEVO</t>
  </si>
  <si>
    <t>PUERTO CAICEDO-SANTA ROSA DE JUANAMBU15</t>
  </si>
  <si>
    <t>ATACO</t>
  </si>
  <si>
    <t>RIOSUCIO-CONSEJO COMUNITARIO DE LA COMUNIDAD NEGRA DE SAN HIGINIO</t>
  </si>
  <si>
    <t>PUERTO GUZMAN-LA AGUADITA</t>
  </si>
  <si>
    <t>CAJAMARCA</t>
  </si>
  <si>
    <t>RIOSUCIO-CONSEJO COMUNITARIO DE LA COMUNIDAD NEGRA DE SAN JOSE DE TAMBORAL</t>
  </si>
  <si>
    <t>PUERTO GUZMAN-CALENTURAS</t>
  </si>
  <si>
    <t>CARMEN_DE_APICALA</t>
  </si>
  <si>
    <t>RIOSUCIO-CONSEJO COMUNITARIO DE LA COMUNIDAD NEGRA DE TAPARAL</t>
  </si>
  <si>
    <t>PUERTO GUZMAN-EL DESCANSO</t>
  </si>
  <si>
    <t>CASABIANCA</t>
  </si>
  <si>
    <t>RIOSUCIO-CONSEJO COMUNITARIO DE LA COMUNIDAD NEGRA DEL CORREGIMIENTO DE BOGOTA</t>
  </si>
  <si>
    <t>PUERTO GUZMAN-VILLA CATALINA DE PUERTO ROSARIO</t>
  </si>
  <si>
    <t>CHAPARRAL</t>
  </si>
  <si>
    <t>RIOSUCIO-CONSEJO COMUNITARIO DE LA COMUNIDAD NEGRA DEL CORREGIMIENTO DE LA HONDA</t>
  </si>
  <si>
    <t>PUERTO GUZMAN-EL PORVENIR LA BARRIALOSA</t>
  </si>
  <si>
    <t>COELLO</t>
  </si>
  <si>
    <t>RIOSUCIO-CONSEJO COMUNITARIO DE LA CUANCA DEL RIO QUIPARADO</t>
  </si>
  <si>
    <t>PUERTO GUZMAN-ALPAMANGA12</t>
  </si>
  <si>
    <t>COYAIMA</t>
  </si>
  <si>
    <t>RIOSUCIO-CONSEJO COMUNITARIO DE LA CUENCA DEL RIO JIGUAMIANDO</t>
  </si>
  <si>
    <t>PUERTO LEGUIZAMO-PREDIO PUTUMAYO</t>
  </si>
  <si>
    <t>CUNDAY</t>
  </si>
  <si>
    <t>RIOSUCIO-CONSEJO COMUNITARIO DE LA CUENCA DEL RIO SALAQUI</t>
  </si>
  <si>
    <t>PUERTO LEGUIZAMO-AGUA NEGRA</t>
  </si>
  <si>
    <t>DOLORES</t>
  </si>
  <si>
    <t>RIOSUCIO-CONSEJO COMUNITARIO DE LOS RIOS LA LARGA Y TUMARADO</t>
  </si>
  <si>
    <t>PUERTO LEGUIZAMO-CALARCA</t>
  </si>
  <si>
    <t>ESPINAL</t>
  </si>
  <si>
    <t>RIOSUCIO-CONSEJO COMUNITARIO DE VIJAO CACARICA</t>
  </si>
  <si>
    <t>PUERTO LEGUIZAMO-CECILIA COCHA</t>
  </si>
  <si>
    <t>FALAN</t>
  </si>
  <si>
    <t>RIOSUCIO-CONSEJO COMUNITARIODE LA COMUNIDAD NEGRAS DE LA VIRGINIA</t>
  </si>
  <si>
    <t>PUERTO LEGUIZAMO-CONSARA-MECAYA</t>
  </si>
  <si>
    <t>FLANDES</t>
  </si>
  <si>
    <t>RIOSUCIO-FEDERACION DE CONSEJOS COMUNITARIOS DEL BAJO ATRATO</t>
  </si>
  <si>
    <t>PUERTO LEGUIZAMO-EL HACHA</t>
  </si>
  <si>
    <t>FRESNO</t>
  </si>
  <si>
    <t>TADO-CONSEJO COMUNITARIO</t>
  </si>
  <si>
    <t>PUERTO LEGUIZAMO-EL PROGRESO</t>
  </si>
  <si>
    <t>GUAMO</t>
  </si>
  <si>
    <t>TADO - PUEBLO RICO (RISARALDA)-CONSEJO COMUNITARIO MAYOR DEL ALTO SAN JUAN ASOCASAN</t>
  </si>
  <si>
    <t>PUERTO LEGUIZAMO-EL TABLERO</t>
  </si>
  <si>
    <t>HERVEO</t>
  </si>
  <si>
    <t>TRUANDO MEDIO-CONSEJO COMUNITARIO DE LA COMUNIDAD NEGRA DE TRUANDO MEDIO LAS TERESITAS</t>
  </si>
  <si>
    <t>PUERTO LEGUIZAMO-JIRIJIRI</t>
  </si>
  <si>
    <t>HONDA</t>
  </si>
  <si>
    <t>TURBO-CONSEJO COMUNITARIO COMUNIDAD NEGRA PUNTA DE PIEDRA</t>
  </si>
  <si>
    <t>PUERTO LEGUIZAMO-LA PAYA</t>
  </si>
  <si>
    <t>ICONONZO</t>
  </si>
  <si>
    <t>UNGIA-CONSEJO COMUNITARIO MAYOR DEL BAJO ATRATO</t>
  </si>
  <si>
    <t>PUERTO LEGUIZAMO-LAGARTO COCHA</t>
  </si>
  <si>
    <t>LERIDA</t>
  </si>
  <si>
    <t>UNION PANAMERICANA-CONSEJO COMUNITARIO ANIMAS MEDIO</t>
  </si>
  <si>
    <t>PUERTO LEGUIZAMO-WITOTO DE TUKUNARE</t>
  </si>
  <si>
    <t>LIBANO</t>
  </si>
  <si>
    <t>UNION PANAMERICANA-CONSEJO COMUNITARIO DE ANIMAS</t>
  </si>
  <si>
    <t>PUERTO LEGUIZAMO-SANTA RITA</t>
  </si>
  <si>
    <t>MARIQUITA</t>
  </si>
  <si>
    <t>UNION PANAMERICANA-CONSEJO COMUNITARIO DE CALICHON, PLAYITA Y TOMON</t>
  </si>
  <si>
    <t>PUERTO LEGUIZAMO-BAJO CASA CUNTE 61</t>
  </si>
  <si>
    <t>MELGAR</t>
  </si>
  <si>
    <t>UNION PANAMERICANA-CONSEJO COMUNITARIO DE PLAN DE RASPADURA</t>
  </si>
  <si>
    <t>SIBUNDOY-VALLE DE SIBUNDOY</t>
  </si>
  <si>
    <t>MURILLO</t>
  </si>
  <si>
    <t>UNION PANAMERICANA-CONSEJO COMUNITARIO DE QUIADO</t>
  </si>
  <si>
    <t>SIBUNDOY-SIBUNDOY PARTE ALTA</t>
  </si>
  <si>
    <t>NATAGAIMA</t>
  </si>
  <si>
    <t>UNION PANAMERICANA-CONSEJO COMUNITARIO DE SALERO</t>
  </si>
  <si>
    <t>SAN FRANCISCO-VALLE DE SIBUNDOY</t>
  </si>
  <si>
    <t>ORTEGA</t>
  </si>
  <si>
    <t>UNION PANAMERICANA-CONSEJO COMUNITARIO DE SAN PABLO</t>
  </si>
  <si>
    <t>SAN MIGUEL-YARINAL-SAN MARCELINO</t>
  </si>
  <si>
    <t>PALOCABILDO</t>
  </si>
  <si>
    <t>UNION PANAMERICANA-CONSEJO COMUNITARIO DE SAN RAFAEL EL DOS</t>
  </si>
  <si>
    <t>SAN MIGUEL-AFILADOR-CAMPOALEGRE</t>
  </si>
  <si>
    <t>PIEDRAS</t>
  </si>
  <si>
    <t>UNION PANAMERICANA-CONSEJO COMUNITARIO MAYOR DE UNION PANAMERICANA - COCOMAUPA</t>
  </si>
  <si>
    <t>SANTIAGO-VALLE DE SIBUNDOY</t>
  </si>
  <si>
    <t>PLANADAS</t>
  </si>
  <si>
    <t>MONTELIBANO-CONSEJO COMUNITARIO DE LAS COMUNIDADES NEGRAS DE URE</t>
  </si>
  <si>
    <t>VALLE DEL GUAMUEZ-YARINAL-SAN MARCELINO</t>
  </si>
  <si>
    <t>PRADO</t>
  </si>
  <si>
    <t>SAN ANTERO-CONSEJO COMUNITARIO MUNICIPAL MANUEL ZAPATA OLIVELLA</t>
  </si>
  <si>
    <t>VALLE DEL GUAMUEZ-SANTA ROSA DEL GUAMUEZ</t>
  </si>
  <si>
    <t>PURIFICACION</t>
  </si>
  <si>
    <t>ZONA BANANERA-CONSEJO COMUNITARIO DE COMUNIDAD NEGRA DEL CORREGIMIENTO DE TUCURINA</t>
  </si>
  <si>
    <t>VALLE DEL GUAMUEZ-LA ARGELIA</t>
  </si>
  <si>
    <t>RIOBLANCO</t>
  </si>
  <si>
    <t>ZONA BANANERA-CONSEJO COMUNITARIO DE LA COMUNIDAD NEGRA DE SEVILLA</t>
  </si>
  <si>
    <t>VALLE DEL GUAMUEZ-NUEVO HORIZONTE</t>
  </si>
  <si>
    <t>RONCESVALLES</t>
  </si>
  <si>
    <t>BARBACOAS-CONSEJO COMUNITARIO ALEJANDRO RINCON DEL RIO ÑAMBI</t>
  </si>
  <si>
    <t>VILLAGARZON-PREDIO PUTUMAYO (PUERTO LIMON)</t>
  </si>
  <si>
    <t>ROVIRA</t>
  </si>
  <si>
    <t>BARBACOAS-CONSEJO COMUNITARIO DE LA GRAN UNION RIO TELPI</t>
  </si>
  <si>
    <t>VILLAGARZON-WASIPUNGO</t>
  </si>
  <si>
    <t>SALDAÑA</t>
  </si>
  <si>
    <t>BARBACOAS-CONSEJO COMUNITARIO LA GRAN MINGA RIO ALBI</t>
  </si>
  <si>
    <t>VILLAGARZON-ALBANIA</t>
  </si>
  <si>
    <t>SAN_ANTONIO</t>
  </si>
  <si>
    <t>BARBACOAS-CONSEJO COMUNITARIO LA GRAN UNION BAJO GUELMAMBI</t>
  </si>
  <si>
    <t>VILLAGARZON-CHALUAYACO</t>
  </si>
  <si>
    <t>BARBACOAS-CONSEJO COMUNITARIO LA NUEVA RESERVA ACANURE RIO ÑAMBI ABAJO</t>
  </si>
  <si>
    <t>VILLAGARZON-SAN MIGUEL DE LA CASTELLANA</t>
  </si>
  <si>
    <t>SANTA_ISABEL</t>
  </si>
  <si>
    <t>BARBACOAS-CONSEJO COMUNITARIO MANOS UNIDAS DEL SOCORRO ALTO GUELMAMBI</t>
  </si>
  <si>
    <t>VILLAGARZON-BLASIAKU</t>
  </si>
  <si>
    <t>BARBACOAS-CONSEJO COMUNITARIO RENACER CAMPESINO RIO YACULA</t>
  </si>
  <si>
    <t>VILLAGARZON-SANTA ROSA DE JUANAMBU15</t>
  </si>
  <si>
    <t>VALLE_DE_SAN_JUAN</t>
  </si>
  <si>
    <t>EL CHARCO-CONSEJO COMUNITARIO BAJO TAPAJE</t>
  </si>
  <si>
    <t>VILLAGARZON-PIEDRA SAGRADA LA GRAN FAMILIA28</t>
  </si>
  <si>
    <t>VENADILLO</t>
  </si>
  <si>
    <t>EL CHARCO-CONSEJO COMUNITARIO DEL SECADERO</t>
  </si>
  <si>
    <t>VILLAGARZON-JERUSALEN, SAN LUIS ALTO PICUDITO 47</t>
  </si>
  <si>
    <t>VILLAHERMOSA</t>
  </si>
  <si>
    <t>EL CHARCO-CONSEJO COMUNITARIO EL LIBERTADOR</t>
  </si>
  <si>
    <t>VILLAGARZON-AWA DE PLAYA LARGA 49</t>
  </si>
  <si>
    <t>VILLARRICA</t>
  </si>
  <si>
    <t>EL CHARCO-CONSEJO COMUNITARIO EL PORVENIR</t>
  </si>
  <si>
    <t>INDIGENAS_AMAZONAS</t>
  </si>
  <si>
    <t>LETICIA-ARARA</t>
  </si>
  <si>
    <t>VALLE_DEL_CAUCA</t>
  </si>
  <si>
    <t>CALI</t>
  </si>
  <si>
    <t>EL CHARCO-CONSEJO COMUNITARIO INTEGRACION MEDIO TAPAJE</t>
  </si>
  <si>
    <t>LETICIA-EL VERGEL</t>
  </si>
  <si>
    <t>ALCALA</t>
  </si>
  <si>
    <t>EL CHARCO-CONSEJO COMUNITARIO LA ESPERANZA TAPAJEÑA</t>
  </si>
  <si>
    <t>LETICIA-ISLA DE RONDA</t>
  </si>
  <si>
    <t>ANDALUCIA</t>
  </si>
  <si>
    <t>EL CHARCO-CONSEJO COMUNITARIO PROMINGATAPAJEÑA</t>
  </si>
  <si>
    <t>LETICIA-KILOMETRO 6 Y 11 LETICIA TARAPACA</t>
  </si>
  <si>
    <t>ANSERMANUEVO</t>
  </si>
  <si>
    <t>EL CHARCO-CONSEJO COMUNITARIO SOLIO TAPAJE</t>
  </si>
  <si>
    <t>LETICIA-MACEDONIA</t>
  </si>
  <si>
    <t>EL CHARCO-CONSEJO COMUNITARIO TRIBUNA DEL PUEBLO</t>
  </si>
  <si>
    <t>LETICIA-MOCAGUA</t>
  </si>
  <si>
    <t>EL CHARCO-CONSEJO COMUNITARIO UNION TAIJEÑA</t>
  </si>
  <si>
    <t>LETICIA-NAZARET</t>
  </si>
  <si>
    <t>BUENAVENTURA</t>
  </si>
  <si>
    <t>EL CHARCO-CONSEJO COMUNITARIO UNION Y LUCHA</t>
  </si>
  <si>
    <t>LETICIA-SAN ANTONIO DE LOS LAGOS</t>
  </si>
  <si>
    <t>GUADALAJARA_DE_BUGA</t>
  </si>
  <si>
    <t>LA TOLA-CONSEJO COMUNITARIO DEL PROGRESO DEL CAMPO</t>
  </si>
  <si>
    <t>LETICIA-SAN JOSE DEL RIO</t>
  </si>
  <si>
    <t>BUGALAGRANDE</t>
  </si>
  <si>
    <t>LA TOLA-CONSEJO COMUNITARIO EL PROGRESO DEL RIO NERETE</t>
  </si>
  <si>
    <t>LETICIA-SAN SEBASTIAN</t>
  </si>
  <si>
    <t>CAICEDONIA</t>
  </si>
  <si>
    <t>LA TOLA-CONSEJO COMUNITARIO LA ESPERANZA DEL RIO LA TOLA</t>
  </si>
  <si>
    <t>LETICIA-SANTA SOFIA Y EL PROGRESO</t>
  </si>
  <si>
    <t>CALIMA</t>
  </si>
  <si>
    <t>MAGUI PAYAN-CONSEJO COMUNITARIO LA AMISTAD</t>
  </si>
  <si>
    <t>LETICIA-ZARAGOZA</t>
  </si>
  <si>
    <t>MAGUI PAYAN-CONSEJO COMUNITARIO LA VOZ DE LOS NEGROS</t>
  </si>
  <si>
    <t>LETICIA-SAN JUAN DE LOS PARENTES</t>
  </si>
  <si>
    <t>DIRECTORIO</t>
  </si>
  <si>
    <t>CARTAGO</t>
  </si>
  <si>
    <t>MAGUI PAYAN-CONSEJO COMUNITARIO MANOS AMIGAS DEL PATIA GRANDE</t>
  </si>
  <si>
    <t>LETICIA-LA PLAYA</t>
  </si>
  <si>
    <t>JORGE MARIO ALZATE MALDONADO</t>
  </si>
  <si>
    <t>DAGUA</t>
  </si>
  <si>
    <t>MAGUI PAYAN Y ROBERTO PAYAN-CONSEJO COMUNITARIO UNION DEL PATIA VIEJO COSTA PACIFICA COLOMBIANA TERRITORIO NEGRO</t>
  </si>
  <si>
    <t>LETICIA-PUERTO TRIUNFO</t>
  </si>
  <si>
    <t>MARÍA CECILIA GOMEZ GUTIERREZ</t>
  </si>
  <si>
    <t>EL_AGUILA</t>
  </si>
  <si>
    <t>MOSQUERA Y TUMACO-CONSEJO COMUNITARIO VEREDAS UNIDAS UN BIEN COMUN</t>
  </si>
  <si>
    <t>EL  ENCANTO-PREDIO PUTUMAYO</t>
  </si>
  <si>
    <t>EL_CAIRO</t>
  </si>
  <si>
    <t>MOSQUERA, FRANCISCO PIZARRO YTUMACO-CONSEJO COMUNITARIO DEL RIO PATIA GRANDE, SUS BRAZOS Y LA ENSENADA DE TUMACO-ACAPA</t>
  </si>
  <si>
    <t>LA CHORRERA-PREDIO PUTUMAYO</t>
  </si>
  <si>
    <t>JUAN DAVID BERRIO LONDOÑO</t>
  </si>
  <si>
    <t>EL_CERRITO</t>
  </si>
  <si>
    <t>OLAYA HERRERA-CONSEJO COMUNITARIO DEL RIO SANQUIANGA</t>
  </si>
  <si>
    <t>LA PEDRERA-COMEYAFU</t>
  </si>
  <si>
    <t>ALFREDO ENRIQUE PALENCIA MOLINA</t>
  </si>
  <si>
    <t>EL_DOVIO</t>
  </si>
  <si>
    <t>OLAYA HERRERA-CONSEJO COMUNITARIO GUALMAR</t>
  </si>
  <si>
    <t>LA PEDRERA-CURARE-LOS INGLESES</t>
  </si>
  <si>
    <t>CARLOS ADOLFO BARRIOS ARROYO</t>
  </si>
  <si>
    <t>FLORIDA</t>
  </si>
  <si>
    <t>OLAYA HERRERA-GRAN CONSEJO COMUNITARIO DEL RIO SATINGA</t>
  </si>
  <si>
    <t>LA PEDRERA-PUERTO CORDOBA</t>
  </si>
  <si>
    <t>ARTURO NICOLAS ZEA SOLANO</t>
  </si>
  <si>
    <t>GINEBRA</t>
  </si>
  <si>
    <t>POLICARPA (SANTA BARBARA DE ISCUANDE, EL CHARCO Y CUMBITARA)-CONSEJO COMUNITARIO PARA EL DESARROLLO INTEGRAL DE LAS COMUNIDADES NEGRAS DE LA CORDILLERA OCCIDENTAL DE NARIÑO COPDICONC</t>
  </si>
  <si>
    <t>LA PEDRERA-YAIGOJE-RIO APAPORIS</t>
  </si>
  <si>
    <t>DONALDO JOSÉ ARDILA ARROYO</t>
  </si>
  <si>
    <t>GUACARI</t>
  </si>
  <si>
    <t>ROBERTO PAYAN-AGRICULTORES DEL PATIA GRANDE</t>
  </si>
  <si>
    <t>LA PEDRERA-CAMARITAGUA</t>
  </si>
  <si>
    <t>MARÍA DOLORES SANABRIA</t>
  </si>
  <si>
    <t>JAMUNDI</t>
  </si>
  <si>
    <t>ROBERTO PAYAN-CONSEJO COMUNITARIO CATANGUEROS</t>
  </si>
  <si>
    <t>MIRITI PARANA-MIRITI PARANA</t>
  </si>
  <si>
    <t>CESAR AUGUSTO ROJAS MONTEALEGRE</t>
  </si>
  <si>
    <t>LA_CUMBRE</t>
  </si>
  <si>
    <t>ROBERTO PAYAN-CONSEJO COMUNITARIO EL PROGRESO DEL RIO NERETE</t>
  </si>
  <si>
    <t>PUERTO ALEGRIA-PREDIO PUTUMAYO</t>
  </si>
  <si>
    <t>ALVARO YOVANI ESCOBAR QUINTERO</t>
  </si>
  <si>
    <t>ROBERTO PAYAN-CONSEJO COMUNITARIO INTEGRACION DEL TELEMBI</t>
  </si>
  <si>
    <t>PUERTO ARICA-PREDIO PUTUMAYO</t>
  </si>
  <si>
    <t>JORGE ARTURO VASQUEZ PINTO</t>
  </si>
  <si>
    <t>ROBERTO PAYAN-CONSEJO COMUNITARIO UNION DE CUENCAS DE ISAGUALI</t>
  </si>
  <si>
    <t>DEPTO_OTROS</t>
  </si>
  <si>
    <t>PUERTO NARIÑO-PUERTO NARIÑO</t>
  </si>
  <si>
    <t>DAN HARRY SÁNCHEZ COBO</t>
  </si>
  <si>
    <t>OBANDO</t>
  </si>
  <si>
    <t>SAMANIEGO-COMUNIDAD DEL CARMEN DEL TELEMBI</t>
  </si>
  <si>
    <t>PUERTO SANTANDER-PREDIO PUTUMAYO</t>
  </si>
  <si>
    <t>JOSE FRANCISCO SARRIA PAREDES</t>
  </si>
  <si>
    <t>PALMIRA</t>
  </si>
  <si>
    <t>SANTA BARBARA DE ISCUANDE-CONSEJO COMUNITARIO DE UNICOSTA</t>
  </si>
  <si>
    <t>PUERTO SANTANDER-NUNUYA DE VILLA AZUL</t>
  </si>
  <si>
    <t>JUAN PABLO DÁVILA MUÑOZ</t>
  </si>
  <si>
    <t>PRADERA</t>
  </si>
  <si>
    <t>TUMACO-CONSEJO COMUNITARIO ALTO MIRA Y FRONTERA</t>
  </si>
  <si>
    <t>TARAPACA-COTHUE-PUTUMAYO</t>
  </si>
  <si>
    <t>TERESA EUGENIA PRETEL TAMAYO</t>
  </si>
  <si>
    <t>TUMACO-CONSEJO COMUNITARIO BAJO MIRA Y FRONTERA</t>
  </si>
  <si>
    <t>TARAPACA-UITIBOC 63</t>
  </si>
  <si>
    <t>DIANA MENDIETA</t>
  </si>
  <si>
    <t>RIOFRIO</t>
  </si>
  <si>
    <t>TUMACO-CONSEJO COMUNITARIO CORTINA VERDE MANDELA</t>
  </si>
  <si>
    <t>INDIGENAS_GUAINIA</t>
  </si>
  <si>
    <t>INIRIDA-ALMIDON LA CEIBA</t>
  </si>
  <si>
    <t xml:space="preserve">CARLOS IVÁN RUBIO </t>
  </si>
  <si>
    <t>ROLDANILLO</t>
  </si>
  <si>
    <t>TUMACO-CONSEJO COMUNITARIO DEL RIO GUALAJO</t>
  </si>
  <si>
    <t>INIRIDA-BACHACO BUENAVISTA</t>
  </si>
  <si>
    <t>GUSTAVO ANTONIO ROJAS ORTIZ</t>
  </si>
  <si>
    <t>TUMACO-CONSEJO COMUNITARIO EL RECUERDO DE NUESTROS ANCESTROS DEL RIO MEJICANO</t>
  </si>
  <si>
    <t>INIRIDA-CARANACOA YURI LAGUNA MOROCOTO</t>
  </si>
  <si>
    <t>NUVIA YANETH TORRES</t>
  </si>
  <si>
    <t>SEVILLA</t>
  </si>
  <si>
    <t>TUMACO-CONSEJO COMUNITARIO IMBILPI DEL CARMEN</t>
  </si>
  <si>
    <t>INIRIDA-CARRIZAL</t>
  </si>
  <si>
    <t>MARIA CLEMENCIA MARQUEZ BARRAGÁN</t>
  </si>
  <si>
    <t>TORO</t>
  </si>
  <si>
    <t>TUMACO-CONSEJO COMUNITARIO LA NUPA DEL RIO CAUNAPI</t>
  </si>
  <si>
    <t>INIRIDA-CHIGÜIRO</t>
  </si>
  <si>
    <t>JUANA BAUTISTA RAMIREZ GUTIERREZ</t>
  </si>
  <si>
    <t>TRUJILLO</t>
  </si>
  <si>
    <t>TUMACO-CONSEJO COMUNITARIO LA UNION DEL RIO CAUNAPI</t>
  </si>
  <si>
    <t>INIRIDA-COAYARE EL COCO</t>
  </si>
  <si>
    <t xml:space="preserve">IDALIS PINTO </t>
  </si>
  <si>
    <t>TULUA</t>
  </si>
  <si>
    <t>TUMACO-CONSEJO COMUNITARIO RESCATE LAS VARAS</t>
  </si>
  <si>
    <t>INIRIDA-CONCORDIA</t>
  </si>
  <si>
    <t xml:space="preserve">JUAN ENRIQUE AARON </t>
  </si>
  <si>
    <t>ULLOA</t>
  </si>
  <si>
    <t>TUMACO-CONSEJO COMUNITARIO RIO TABLON SALADO</t>
  </si>
  <si>
    <t>INIRIDA-CUENCA MEDIA Y ALTA RIO INIRIDA</t>
  </si>
  <si>
    <t>FRACCEDI OCHOA</t>
  </si>
  <si>
    <t>VERSALLES</t>
  </si>
  <si>
    <t>TUMACO-CONSEJO COMUNITARIO UNION DEL RIO CHAGUI</t>
  </si>
  <si>
    <t>INIRIDA-CUMARAL, GUAMUCO</t>
  </si>
  <si>
    <t>BETTY EUGENIA MORENO MORENO</t>
  </si>
  <si>
    <t>VIJES</t>
  </si>
  <si>
    <t>TUMACO-CONSEJO COMUNITARIO UNION RIO ROSARIO</t>
  </si>
  <si>
    <t>INIRIDA-EL VENADO</t>
  </si>
  <si>
    <t>YOTOCO</t>
  </si>
  <si>
    <t>TUMACO-CONSEJO COMUNITARIO VEREDAS UNIDAS UN BIEN COMUN</t>
  </si>
  <si>
    <t>INIRIDA-PAUJIL</t>
  </si>
  <si>
    <t>CARLOS ARIEL ROJAS</t>
  </si>
  <si>
    <t>YUMBO</t>
  </si>
  <si>
    <t>MOCOA Y GUZMAN-CONSEJOS COMUNITARIO DE LA COMUNIDAD NEGRA DE PUERTO LIMON</t>
  </si>
  <si>
    <t>INIRIDA-REMANSO CHORRO BOCON</t>
  </si>
  <si>
    <t>MANUEL DE LOS REYES PACHECO SALGADO</t>
  </si>
  <si>
    <t>ZARZAL</t>
  </si>
  <si>
    <t>ORITO-CONSEJO COMUNITARIO DE COMUNIDADES NEGRAS DE LA VEREDA RANCHERIA</t>
  </si>
  <si>
    <t>INIRIDA-LAGUNA NIÑAL, CUCUY, LOMABAJA</t>
  </si>
  <si>
    <t>ANA MARÍA ESPITÍA ARTEAGA</t>
  </si>
  <si>
    <t>ARAUCA</t>
  </si>
  <si>
    <t>ORITO-CONSEJO COMUNITARIO DE COMUNIDADES NEGRAS DE LA VEREDA VERSABAL</t>
  </si>
  <si>
    <t>INIRIDA-TIERRA ALTA</t>
  </si>
  <si>
    <t xml:space="preserve">SAMIR PEÑATE </t>
  </si>
  <si>
    <t>ARAUQUITA</t>
  </si>
  <si>
    <t>ORITO-CONSEJO COMUNITARIO SAN JOSE DE LOS PINOS</t>
  </si>
  <si>
    <t>BARRANCO MINA-ARRECIFAL</t>
  </si>
  <si>
    <t>OMAR ALONSO TORO SÁNCHEZ</t>
  </si>
  <si>
    <t>CRAVO_NORTE</t>
  </si>
  <si>
    <t>PUERTO GUZMAN-CONSEJO COMUNITARIO DE LA COMUNIDAD NEGRA DE LA INSPECCION DE SANTA LUCIA, EL JAUNO Y PUERTO GUZMAN</t>
  </si>
  <si>
    <t>BARRANCO MINA-GUACO BAJO-GUACO ALTO</t>
  </si>
  <si>
    <t>URIEL HUBERTO GARCÍA OTALVARO</t>
  </si>
  <si>
    <t>FORTUL</t>
  </si>
  <si>
    <t>PUEBLO RICO-CONSEJO COMUNITARIO DE LA COMUNIDAD NEGRA DEL CORREGIMIENTO DE SANTA CECILIA</t>
  </si>
  <si>
    <t>BARRANCO MINA-LAGUNA CURVINA-SAPUARA</t>
  </si>
  <si>
    <t xml:space="preserve">SHEILA SANÍN </t>
  </si>
  <si>
    <t>PUERTO_RONDON</t>
  </si>
  <si>
    <t>PUEBLO RICO-CONSEJO COMUNITARIO DE PIEDRAS DE BACHICHI</t>
  </si>
  <si>
    <t>BARRANCO MINA-MINITAS-MIRALINDO</t>
  </si>
  <si>
    <t xml:space="preserve">JACOBO SEGUNDO GUTIERREZ </t>
  </si>
  <si>
    <t>SARAVENA</t>
  </si>
  <si>
    <t>CIMITARRA-CONSEJO COMUNITARIO DE LA COMUNIDAD NEGRA ASAKENCI</t>
  </si>
  <si>
    <t>BARRANCO MINA-MURCIELAGO-ALTAMIRA</t>
  </si>
  <si>
    <t>VICTORIA LÓPEZ</t>
  </si>
  <si>
    <t>TAME</t>
  </si>
  <si>
    <t>CIMITARRA-CONSEJO COMUNITARIO DE LA COMUNIDAD NEGRA DE CIMITARRA</t>
  </si>
  <si>
    <t>BARRANCO MINA-PUEBLO NUEVO-LAGUNA COLORADA</t>
  </si>
  <si>
    <t>DARIO ECHEVERRY SERRANO</t>
  </si>
  <si>
    <t>DESPLAZAMIENTO FORZADO</t>
  </si>
  <si>
    <t>CASANARE</t>
  </si>
  <si>
    <t>YOPAL</t>
  </si>
  <si>
    <t>LANDAZURI-CONSEJO COMUNITARIO DE LA COMUNIDAD AFRO EL KICHARO DE LA COMUNIDAD AFRO DEL CORREGIMIENTO DE LA INDIA</t>
  </si>
  <si>
    <t>BARRANCO MINA-RIOS ATABAPO E INIRIDA (CACAHUAL)</t>
  </si>
  <si>
    <t>CARLOS ARTURO HERNÁNDEZ RHENALS</t>
  </si>
  <si>
    <t>INDIVIDUAL</t>
  </si>
  <si>
    <t>AGUAZUL</t>
  </si>
  <si>
    <t>LANDAZURI-CONSEJO COMUNITARIO DE LA COMUNIDAD NEGRA DE LA INDIA KICHARO ORBCOAKI</t>
  </si>
  <si>
    <t>SAN FELIPE-BAJO RIO GUAINIA Y RIO NEGRO</t>
  </si>
  <si>
    <t xml:space="preserve">SOLANGIE GARZÓN </t>
  </si>
  <si>
    <t>MASIVO</t>
  </si>
  <si>
    <t>CHAMEZA</t>
  </si>
  <si>
    <t>SAN ONOFRE-CONSEJO COMUNITARIO DE LAS COMUNIDADES NEGRAS DEL CORREGIMIENTO DE LIBERTAD MUNICIPIO DE SAN ONOFRE</t>
  </si>
  <si>
    <t>PUTUMAYO</t>
  </si>
  <si>
    <t>PUERTOCOLOMBIA-PARTE ALTA RIO GUAINIA</t>
  </si>
  <si>
    <t>SACCHA DEL ROCIO CORDOBA MALDONA</t>
  </si>
  <si>
    <t>VIOLENCIA_SEXUAL</t>
  </si>
  <si>
    <t>HATO_COROZAL</t>
  </si>
  <si>
    <t>BUENAVENTURA-CONSEJO COMUNITARIO D ELA COMUNIDAD NEGRA DE LA CUENCA DE LA BARRA</t>
  </si>
  <si>
    <t>ARCHIPIELAGO_DE_SAN_ANDRES</t>
  </si>
  <si>
    <t>PUERTOCOLOMBIA-RIOS CUIARI E ISANA  (PTO.COLOMBIA)</t>
  </si>
  <si>
    <t>ANDREA SIERRA AVELLANEDA</t>
  </si>
  <si>
    <t>NIÑOS, NIÑAS Y ADOLECENTES</t>
  </si>
  <si>
    <t>LA_SALINA</t>
  </si>
  <si>
    <t>BUENAVENTURA-CONSEJO COMUNITARIO DE AGUA CLARA</t>
  </si>
  <si>
    <t>AMAZONAS</t>
  </si>
  <si>
    <t>PUERTOCOLOMBIA-TONINA-SEJAL-SAN JOSE</t>
  </si>
  <si>
    <t>NELLY ELVIRA CORERA FLOREZ</t>
  </si>
  <si>
    <t>MUJERES</t>
  </si>
  <si>
    <t>MANI</t>
  </si>
  <si>
    <t>BUENAVENTURA-CONSEJO COMUNITARIO DE ALTO POTEDO</t>
  </si>
  <si>
    <t>GUAINIA</t>
  </si>
  <si>
    <t>INDIGENAS_GUAVIARE</t>
  </si>
  <si>
    <t>SAN JOSE DEL GUAVIARE-NUKAK-MAKU</t>
  </si>
  <si>
    <t xml:space="preserve">YENNY AMPARO VARGAS LÓPEZ </t>
  </si>
  <si>
    <t>OTROS</t>
  </si>
  <si>
    <t>MONTERREY</t>
  </si>
  <si>
    <t>BUENAVENTURA-CONSEJO COMUNITARIO DE BELLAVISTA ANCHICAYA</t>
  </si>
  <si>
    <t>GUAVIARE</t>
  </si>
  <si>
    <t>SAN JOSE DEL GUAVIARE-BARRANCO CEIBA-LAGUNA ARAGUATO</t>
  </si>
  <si>
    <t xml:space="preserve">OLGA LUCÍA CORDOBA PRIETO </t>
  </si>
  <si>
    <t>TORTURA</t>
  </si>
  <si>
    <t>NUNCHIA</t>
  </si>
  <si>
    <t>BUENAVENTURA-CONSEJO COMUNITARIO DE CABECERAS RIO SAN JUAN</t>
  </si>
  <si>
    <t>VAUPES</t>
  </si>
  <si>
    <t>SAN JOSE DEL GUAVIARE-BARRANCO COLORADO</t>
  </si>
  <si>
    <t xml:space="preserve">ALBENIS ISABEL GOMEZ ARRIETA </t>
  </si>
  <si>
    <t>OROCUE</t>
  </si>
  <si>
    <t>BUENAVENTURA-CONSEJO COMUNITARIO DE GUAIMIA</t>
  </si>
  <si>
    <t>VICHADA</t>
  </si>
  <si>
    <t>SAN JOSE DEL GUAVIARE-BARRANCON</t>
  </si>
  <si>
    <t>SANDRA MILENA ZULETA</t>
  </si>
  <si>
    <t>SECUESTRO_TOMA_DE_REHENES</t>
  </si>
  <si>
    <t>PAZ_DE_ARIPORO</t>
  </si>
  <si>
    <t>BUENAVENTURA-CONSEJO COMUNITARIO DE LA COMUNIDAD DE CAMPO HERMOSO</t>
  </si>
  <si>
    <t>DEPTO_RAIZALES</t>
  </si>
  <si>
    <t>SAN JOSE DEL GUAVIARE-CAÑO NEGRO</t>
  </si>
  <si>
    <t xml:space="preserve">PAOLA PATRICIA PITALUA </t>
  </si>
  <si>
    <t>SECUESTRO</t>
  </si>
  <si>
    <t>PORE</t>
  </si>
  <si>
    <t>BUENAVENTURA-CONSEJO COMUNITARIO DE LA COMUNIDAD NEGRA CALLE LARGA RIO DAGUA</t>
  </si>
  <si>
    <t>SAN JOSE DEL GUAVIARE-COROCORO</t>
  </si>
  <si>
    <t>ESPERANZA GONZALEZ</t>
  </si>
  <si>
    <t>REUBICACIONES</t>
  </si>
  <si>
    <t>RECETOR</t>
  </si>
  <si>
    <t>BUENAVENTURA-CONSEJO COMUNITARIO DE LA COMUNIDAD NEGRA DE BAJO POTEDO</t>
  </si>
  <si>
    <t>DEPTO_ROM</t>
  </si>
  <si>
    <t>SAN JOSE DEL GUAVIARE-LA FUGA</t>
  </si>
  <si>
    <t>FRANCISCO JAVIER PATIÑO MORA</t>
  </si>
  <si>
    <t>BUENAVENTURA-CONSEJO COMUNITARIO DE LA COMUNIDAD NEGRA DE BAZAN BOCANA</t>
  </si>
  <si>
    <t>SAN JOSE DEL GUAVIARE-PANURE (VENEZUELA)</t>
  </si>
  <si>
    <t>ALBERTO CUARÁN CHACÓN</t>
  </si>
  <si>
    <t>SACAMA</t>
  </si>
  <si>
    <t>BUENAVENTURA-CONSEJO COMUNITARIO DE LA COMUNIDAD NEGRA DE BRACITOS Y AMAZONAS</t>
  </si>
  <si>
    <t>SAN JOSE DEL GUAVIARE-EL REFUGIO</t>
  </si>
  <si>
    <t>CARLOS OSCAR FIGUEROA SOLARTE</t>
  </si>
  <si>
    <t>RETORNOS</t>
  </si>
  <si>
    <t>SAN_LUIS_DE_PALENQUE</t>
  </si>
  <si>
    <t>BUENAVENTURA-CONSEJO COMUNITARIO DE LA COMUNIDAD NEGRA DE CITRONELA</t>
  </si>
  <si>
    <t>SAN JOSE DEL GUAVIARE-LA MARIA</t>
  </si>
  <si>
    <t>DEIBY ALEXANDER FLOREZ SANTILLÁN</t>
  </si>
  <si>
    <t>TAMARA</t>
  </si>
  <si>
    <t>BUENAVENTURA-CONSEJO COMUNITARIO DE LA COMUNIDAD NEGRA DE CORDOBA Y SAN CIPRIANO</t>
  </si>
  <si>
    <t>SAN JOSE DEL GUAVIARE-CACHIVERA DE NARE</t>
  </si>
  <si>
    <t>WILSON ALBERTO MERA OJEDA</t>
  </si>
  <si>
    <t>TAURAMENA</t>
  </si>
  <si>
    <t>BUENAVENTURA-CONSEJO COMUNITARIO DE LA COMUNIDAD NEGRA DE CUELLAR</t>
  </si>
  <si>
    <t>CALAMAR-LA YUQUERA</t>
  </si>
  <si>
    <t>LUIS ARTURO FERRER</t>
  </si>
  <si>
    <t>RECLUTAMIENTO_FORZADO</t>
  </si>
  <si>
    <t>TRINIDAD</t>
  </si>
  <si>
    <t>BUENAVENTURA-CONSEJO COMUNITARIO DE LA COMUNIDAD NEGRA DE GUADUALITO</t>
  </si>
  <si>
    <t>CALAMAR-EL ITILLA</t>
  </si>
  <si>
    <t>ANDRÉS ALBERTO PABA ALVAREZ</t>
  </si>
  <si>
    <t>BUENAVENTURA-CONSEJO COMUNITARIO DE LA COMUNIDAD NEGRA DE JUANCHACO</t>
  </si>
  <si>
    <t>EL RETORNO-LA ASUNCION</t>
  </si>
  <si>
    <t xml:space="preserve">EDGAR JOHANY SILVA </t>
  </si>
  <si>
    <t>MOCOA</t>
  </si>
  <si>
    <t>BUENAVENTURA-CONSEJO COMUNITARIO DE LA COMUNIDAD NEGRA DE LA BREA</t>
  </si>
  <si>
    <t>EL RETORNO-NUKAK-MAKU</t>
  </si>
  <si>
    <t>OMAR JULIAN CADENA ANGARITA</t>
  </si>
  <si>
    <t>EXTORSIONES</t>
  </si>
  <si>
    <t>BUENAVENTURA-CONSEJO COMUNITARIO DE LA COMUNIDAD NEGRA DE LA CUENCA BAJA DEL RIO CALIMA</t>
  </si>
  <si>
    <t>EL RETORNO-SANTA ROSA CERRO CUCUY MORICHALVIEJO</t>
  </si>
  <si>
    <t>YOELCY CATALINA VALDERRAMA IBARGUEN</t>
  </si>
  <si>
    <t>ORITO</t>
  </si>
  <si>
    <t>BUENAVENTURA-CONSEJO COMUNITARIO DE LA COMUNIDAD NEGRA DE LA PLATA BAHIA MALAGA</t>
  </si>
  <si>
    <t>MIRAFLORES-BARRANQUILLITA</t>
  </si>
  <si>
    <t xml:space="preserve">OSCAR DAVID GAVIRIA </t>
  </si>
  <si>
    <t>MINAS_MAP_MUSE</t>
  </si>
  <si>
    <t>PUERTO_ASIS</t>
  </si>
  <si>
    <t>BUENAVENTURA-CONSEJO COMUNITARIO DE LA COMUNIDAD NEGRA DE LA VEREDA EL ESFUERZO CORREGIMINETO N° 8</t>
  </si>
  <si>
    <t>MIRAFLORES-LAGOS DEL DORADO Y OTROS</t>
  </si>
  <si>
    <t>ANGELA MARÍA MECIAS VILLOTA</t>
  </si>
  <si>
    <t>ACCIDENTES</t>
  </si>
  <si>
    <t>PUERTO_CAICEDO</t>
  </si>
  <si>
    <t>BUENAVENTURA-CONSEJO COMUNITARIO DE LA COMUNIDAD NEGRA DE LA VEREDA FILADELFIA</t>
  </si>
  <si>
    <t>MIRAFLORES-BACATI-ARARA 43</t>
  </si>
  <si>
    <t>MARÍA MERCEDES ACOSTA CHAMORRO</t>
  </si>
  <si>
    <t>MASACRES</t>
  </si>
  <si>
    <t>PUERTO_GUZMAN</t>
  </si>
  <si>
    <t>BUENAVENTURA-CONSEJO COMUNITARIO DE LA COMUNIDAD NEGRA DE LA VEREDA GAMBOA</t>
  </si>
  <si>
    <t>DEPTO_INDIGENAS</t>
  </si>
  <si>
    <t>MIRAFLORES-YAVILLA II</t>
  </si>
  <si>
    <t>LUIS ALFONSO APARICIO REYES</t>
  </si>
  <si>
    <t>AFROCOLOMBIANOS</t>
  </si>
  <si>
    <t>LEGUIZAMO</t>
  </si>
  <si>
    <t>BUENAVENTURA-CONSEJO COMUNITARIO DE LA COMUNIDAD NEGRA DE LA VEREDA LIMONES</t>
  </si>
  <si>
    <t>MIRAFLORES-VUELTA DEL ALIVIO</t>
  </si>
  <si>
    <t>ANDRÉS ENRIQUE PÁEZ TARAZONA</t>
  </si>
  <si>
    <t>SIBUNDOY</t>
  </si>
  <si>
    <t>BUENAVENTURA-CONSEJO COMUNITARIO DE LA COMUNIDAD NEGRA DE LA VEREDA SAN MARCOS</t>
  </si>
  <si>
    <t>MIRAFLORES-PTO VIEJO Y PTO ESPERANZA</t>
  </si>
  <si>
    <t>ADALBERTO MENCO</t>
  </si>
  <si>
    <t>AUTORIDADES LOCALES</t>
  </si>
  <si>
    <t>BUENAVENTURA-CONSEJO COMUNITARIO DE LA COMUNIDAD NEGRA DE LA ZONA MEDIA Y ALTA DEL RIO DAGUA</t>
  </si>
  <si>
    <t>MIRAFLORES-PUERTO NARE</t>
  </si>
  <si>
    <t>EDER CARRASCAL</t>
  </si>
  <si>
    <t>LIDERES COMUNITARIOS</t>
  </si>
  <si>
    <t>BUENAVENTURA-CONSEJO COMUNITARIO DE LA COMUNIDAD NEGRA DE LADRILLEROS</t>
  </si>
  <si>
    <t>MIRAFLORES-TUCAN DE CAÑO GIRIZA Y PUERTO LA PALMA4</t>
  </si>
  <si>
    <t>ANGELA MARÍA HERNÁNDEZ</t>
  </si>
  <si>
    <t>DESPLAZADOS</t>
  </si>
  <si>
    <t>BUENAVENTURA-CONSEJO COMUNITARIO DE LA COMUNIDAD NEGRA DE MALAGUITA</t>
  </si>
  <si>
    <t>MIRAFLORES-CENTRO MIRAFLORES23</t>
  </si>
  <si>
    <t>PAULA GOMEZ</t>
  </si>
  <si>
    <t>NIÑOS, NIÑAS Y ADOLESCENTES</t>
  </si>
  <si>
    <t>VALLE_DEL_GUAMUEZ</t>
  </si>
  <si>
    <t>BUENAVENTURA-CONSEJO COMUNITARIO DE LA COMUNIDAD NEGRA DE PUERTO ESPAÑA Y MIRAMAR</t>
  </si>
  <si>
    <t>MIRAFLORES-PUERTO MONFORT</t>
  </si>
  <si>
    <t>CARLOS ANDRÉS BUENAÑO MURILLO</t>
  </si>
  <si>
    <t>LGBTI</t>
  </si>
  <si>
    <t>VILLAGARZON</t>
  </si>
  <si>
    <t>BUENAVENTURA-CONSEJO COMUNITARIO DE LA COMUNIDAD NEGRA DE PUNTA DE SOLDADO</t>
  </si>
  <si>
    <t>INDIGENAS_VAUPES</t>
  </si>
  <si>
    <t>MITU-PARTE ORIENTAL DEL VAUPES</t>
  </si>
  <si>
    <t>JAVIER CASTAÑO</t>
  </si>
  <si>
    <t>BUENAVENTURA-CONSEJO COMUNITARIO DE LA COMUNIDAD NEGRA DE TAPARAL Y HUMANE</t>
  </si>
  <si>
    <t>CARURU-BACATI-ARARA</t>
  </si>
  <si>
    <t>GELLER NELSON VIDAL BURBANO</t>
  </si>
  <si>
    <t>HOMICIDIOS</t>
  </si>
  <si>
    <t>BUENAVENTURA-CONSEJO COMUNITARIO DE LA COMUNIDAD NEGRA DE ZABALETAS, BOGOTA Y LA LOMA</t>
  </si>
  <si>
    <t>CARURU-PARTE ORIENTAL DEL VAUPES</t>
  </si>
  <si>
    <t xml:space="preserve">ELIZABETH ESCOBAR </t>
  </si>
  <si>
    <t>LETICIA</t>
  </si>
  <si>
    <t>BUENAVENTURA-CONSEJO COMUNITARIO DE LA COMUNIDAD NEGRA DE ZACARIAS RIO DAGUA</t>
  </si>
  <si>
    <t>TARAIRA-YAIGOJE-RIO APAPORIS</t>
  </si>
  <si>
    <t xml:space="preserve"> MIGUEL ORLANDO GUERRA ORTIZ</t>
  </si>
  <si>
    <t>EL_ENCANTO</t>
  </si>
  <si>
    <t>BUENAVENTURA-CONSEJO COMUNITARIO DE LA COMUNIDAD NEGRA DEL CORREGIMIENTO 15</t>
  </si>
  <si>
    <t>YAVARATE-PARTE ORIENTAL DEL VAUPES</t>
  </si>
  <si>
    <t>ANA DILIA MATÍNEZ MORENO</t>
  </si>
  <si>
    <t>LA_CHORRERA</t>
  </si>
  <si>
    <t>BUENAVENTURA-CONSEJO COMUNITARIO DE LA COMUNIDAD NEGRA DEL PROGRESO VEREDA SAN JOAQUIN</t>
  </si>
  <si>
    <t>INDIGENAS_VICHADA</t>
  </si>
  <si>
    <t>PUERTO CARREÑO-CAÑO BACHACO</t>
  </si>
  <si>
    <t>CRISTIAN DAVID ESCANDON BOTERO</t>
  </si>
  <si>
    <t>LA_PEDRERA</t>
  </si>
  <si>
    <t>BUENAVENTURA-CONSEJO COMUNITARIO DE LA COMUNIDAD NEGRA DEL RIO MAYORQUIN</t>
  </si>
  <si>
    <t>PUERTO CARREÑO-CAÑO GUARIPA</t>
  </si>
  <si>
    <t>BUENAVENTURA-CONSEJO COMUNITARIO DE LA COMUNIDAD NEGRA DEL RIO YURUMANGUI</t>
  </si>
  <si>
    <t>NORTE_DE_SANT</t>
  </si>
  <si>
    <t>PUERTO CARREÑO-CAÑO HORMIGA</t>
  </si>
  <si>
    <t>MIRITI_-_PARANA</t>
  </si>
  <si>
    <t>BUENAVENTURA-CONSEJO COMUNITARIO DE LA COMUNIDAD NEGRA RIO DAGUA PACIFICO CIMARRONES DE CISNEROS</t>
  </si>
  <si>
    <t>PUERTO CARREÑO-CAÑO MESETAS-DAGUA</t>
  </si>
  <si>
    <t>PUERTO_ALEGRIA</t>
  </si>
  <si>
    <t>BUENAVENTURA-CONSEJO COMUNITARIO DE LA COMUNIDADA NEGRA DE LA CAUCANA</t>
  </si>
  <si>
    <t>PUERTO CARREÑO-GUACAMAYAS-MAIPORE</t>
  </si>
  <si>
    <t>PABLO DANIEL CASTRO MARTÍN</t>
  </si>
  <si>
    <t>PUERTO_ARICA</t>
  </si>
  <si>
    <t>BUENAVENTURA-CONSEJO COMUNITARIO DE LA CUENCA DEL RIO RAPOSO</t>
  </si>
  <si>
    <t>PUERTO CARREÑO-PIAROA DE CACHICAMO13</t>
  </si>
  <si>
    <t>DESAPARICION_FORZADA</t>
  </si>
  <si>
    <t>PUERTO_NARIÑO</t>
  </si>
  <si>
    <t>BUENAVENTURA-CONSEJO COMUNITARIO DE LA ESPERANZA</t>
  </si>
  <si>
    <t>LA PRIMAVERA-CAMPOALEGRE-RIPIALITO</t>
  </si>
  <si>
    <t>CLAUDIA MILENA PABON ECHEVERRY</t>
  </si>
  <si>
    <t>DESAPARICION FORZADA</t>
  </si>
  <si>
    <t>BUENAVENTURA-CONSEJO COMUNITARIO DE LA VEREDA EL NARANJO</t>
  </si>
  <si>
    <t>LA PRIMAVERA-LA PASCUA</t>
  </si>
  <si>
    <t>AMENAZAS_E_INTIMIDACIONES</t>
  </si>
  <si>
    <t>TARAPACA</t>
  </si>
  <si>
    <t>BUENAVENTURA-CONSEJO COMUNITARIO DE LAS VEREDAS EL TRAPICHE, CARRIZALES Y CORREGIMIENTO DE ZABALETAS</t>
  </si>
  <si>
    <t>LA PRIMAVERA-LA LLANURA</t>
  </si>
  <si>
    <t>SELECTIVAS</t>
  </si>
  <si>
    <t>INIRIDA</t>
  </si>
  <si>
    <t>BUENAVENTURA-CONSEJO COMUNITARIO DE LAS VEREDAS GUINEA ALTA Y BAJA, LA PUERTA, LA VICTORIA Y CORREGIMIENTOS DE ZELANDIA, JUNTAS Y CISNEROS</t>
  </si>
  <si>
    <t>SANTA ROSALIA-SANTA ROSALIA</t>
  </si>
  <si>
    <t>GENERALIZADAS</t>
  </si>
  <si>
    <t>BARRANCO_MINAS</t>
  </si>
  <si>
    <t>BUENAVENTURA-CONSEJO COMUNITARIO DE LLANO BAJO</t>
  </si>
  <si>
    <t>SANTA ROSALIA-NUEVA ESPERANZA DEL TOMO</t>
  </si>
  <si>
    <t>IVETH LORENA FRANCO GÓMEZ</t>
  </si>
  <si>
    <t>ACCIONES_INSTITUCIONALES</t>
  </si>
  <si>
    <t>DIRECCIONES TERRITORIALES</t>
  </si>
  <si>
    <t>MAPIRIPANA</t>
  </si>
  <si>
    <t>BUENAVENTURA-CONSEJO COMUNITARIO DEL CORREGIMIENTO DE LOBOGUERRERO</t>
  </si>
  <si>
    <t>CUMARIBO-EL UNUMA (PARTE)</t>
  </si>
  <si>
    <t>DESACTIVACIÓN DE ARTEFACTOS EXPLOSIVOS</t>
  </si>
  <si>
    <t>META / LLANOS ORIENTALES</t>
  </si>
  <si>
    <t>SAN_FELIPE_(ANM)</t>
  </si>
  <si>
    <t>BUENAVENTURA-CONSEJO COMUNITARIO DEL RIO CAJAMBRE</t>
  </si>
  <si>
    <t>CUMARIBO-CALI-BARRANQUILLA</t>
  </si>
  <si>
    <t xml:space="preserve">INFORMES DE RIESGO Y NOTAS DE SEGUIMIENTO </t>
  </si>
  <si>
    <t>CENTRAL</t>
  </si>
  <si>
    <t>BUENAVENTURA-CONSEJO COMUNITARIO DEL RIO MAYORQUIN Y PAPAYAL</t>
  </si>
  <si>
    <t>CUMARIBO-CARPINTERO-PALOMAS</t>
  </si>
  <si>
    <t>LUIS FERNANDO ORTÍZ MONTAÑO</t>
  </si>
  <si>
    <t>BOMBARDEO</t>
  </si>
  <si>
    <t>LA_GUADALUPE</t>
  </si>
  <si>
    <t>BUENAVENTURA-CONSEJO COMUNITARIO DEL RIO NAYA</t>
  </si>
  <si>
    <t>CUMARIBO-CHOCON</t>
  </si>
  <si>
    <t>JOSEPH JAIR GRANJA FUENMAYOR</t>
  </si>
  <si>
    <t>TIPO DE EVENTO</t>
  </si>
  <si>
    <t>ATENTADOS</t>
  </si>
  <si>
    <t>URABA</t>
  </si>
  <si>
    <t>CACAHUAL</t>
  </si>
  <si>
    <t>BUENAVENTURA-CONSEJO COMUNITARIO MAYOR DE LA COMUNIDAD NEGRA DE LA CUENCA DEL RIO ANCHICAYA</t>
  </si>
  <si>
    <t>CUMARIBO-CHOLOLOBO-MATATU</t>
  </si>
  <si>
    <t>MAGDA PIEDAD MESA DIAZ</t>
  </si>
  <si>
    <t>DESPLAZAMIENTO_FORZADO</t>
  </si>
  <si>
    <t>ATENTADO</t>
  </si>
  <si>
    <t>NORTE SANTANDER / ARAUCA</t>
  </si>
  <si>
    <t>PANA_PANA</t>
  </si>
  <si>
    <t>CALI-CONSEJO COMUNITARIO LA PLAYA RENACIENTE</t>
  </si>
  <si>
    <t>CUMARIBO-EGUA-GUARIACANA</t>
  </si>
  <si>
    <t>MARÍA CRISTINA CARREÑO SANTOYO</t>
  </si>
  <si>
    <t>ACCIONES_ARMADAS</t>
  </si>
  <si>
    <t>EJE CAFETERO</t>
  </si>
  <si>
    <t>MORICHAL</t>
  </si>
  <si>
    <t>DAGUA-CONSEJO COMUNITARIO DE LA COMUNIDAD NEGRA D ELA VEREDA LA GARZA</t>
  </si>
  <si>
    <t>DEPTO_AFROS</t>
  </si>
  <si>
    <t>CUMARIBO-FLORES-SOMBRERO</t>
  </si>
  <si>
    <t xml:space="preserve">FABIAN EDUARDO GUTIERREZ ORTIZ </t>
  </si>
  <si>
    <t>ACTO DE TERRORISMO</t>
  </si>
  <si>
    <t>CAQUETA / HUILA</t>
  </si>
  <si>
    <t>SAN_JOSE_DEL_GUAVIARE</t>
  </si>
  <si>
    <t>DAGUA-CONSEJO COMUNITARIO DE LA COMUNIDAD NEGRA DEL ALTO ANCHICAYA</t>
  </si>
  <si>
    <t>CUMARIBO-GUACAMAYA MAMIYARE3</t>
  </si>
  <si>
    <t>IVONN MARCELA URREGO MORA</t>
  </si>
  <si>
    <t>ATAQUE A INFRAESTRUCTURA ENERGETICA</t>
  </si>
  <si>
    <t>CESAR / GUAJIRA</t>
  </si>
  <si>
    <t>DAGUA-CONSEJO COMUNITARIO DE LA COMUNIDAD NEGRA DEL CORREGIMIENTO DANUBIO AZUL, VEREDAS MONOS, OCHENTA, Y UNO, Y EL CAUCHAL</t>
  </si>
  <si>
    <t>CUMARIBO-KAWANARUBA</t>
  </si>
  <si>
    <t>MAURICIO ESTEBAN FONSECA DUFFO</t>
  </si>
  <si>
    <t>ATAQUE A INFRAESTRUCTURA PETROLERA</t>
  </si>
  <si>
    <t>EL_RETORNO</t>
  </si>
  <si>
    <t>DAGUA-CONSEJO COMUNITARIO DE LA COMUNIDAD NEGRA DEL CORREGIMIENTO DEL PIÑAL</t>
  </si>
  <si>
    <t>CUMARIBO-LA ESMERALDA</t>
  </si>
  <si>
    <t xml:space="preserve">MÓNICA MENDEZ </t>
  </si>
  <si>
    <t xml:space="preserve">ATAQUE A INFRAESTRUCTURA DE COMUNICACIONES </t>
  </si>
  <si>
    <t>FLORIDA-SAN ANTONIO DE LOS CABALLEROS</t>
  </si>
  <si>
    <t>CUMARIBO-MEREY LA VERAITA</t>
  </si>
  <si>
    <t xml:space="preserve">MANUEL JESÚS JUASPUEZAN </t>
  </si>
  <si>
    <t>ATAQUE A LOS BIENES INDISPENSABLES PARA LA SUPERVIVENCIA DE LA POBLACION CIVIL</t>
  </si>
  <si>
    <t>MITU</t>
  </si>
  <si>
    <t>ATENCION EN:</t>
  </si>
  <si>
    <t>GUACARI-CONSEJO COMUNITARIO GUACARI Y SUS VEREDAS</t>
  </si>
  <si>
    <t>CUMARIBO-MUCO-MAYORAGUA</t>
  </si>
  <si>
    <t>BLOQUEO DE VIAS</t>
  </si>
  <si>
    <t>CARURU</t>
  </si>
  <si>
    <t>COMPLEMENTARIEDAD</t>
  </si>
  <si>
    <t>JAMUNDI-CONSEJO COMUNITARIO DE BOCAS DEL PALO</t>
  </si>
  <si>
    <t>CUMARIBO-RIO MUCO Y GUARROJO</t>
  </si>
  <si>
    <t>DIANA MARCELA BARBOSA MALDONADO</t>
  </si>
  <si>
    <t>HOSTIGAMIENTO</t>
  </si>
  <si>
    <t>PACOA</t>
  </si>
  <si>
    <t>SUBSIDIARIEDAD</t>
  </si>
  <si>
    <t>JAMUNDI-CONSEJO COMUNITARIO DEL CORREGIMIENTO DE QUINAMAYO</t>
  </si>
  <si>
    <t>CUMARIBO-RIO SIARE-BARRANCO LINDO</t>
  </si>
  <si>
    <t>INCURSION A POBLACIÓN</t>
  </si>
  <si>
    <t>TARAIRA</t>
  </si>
  <si>
    <t>CONCURRENCIA</t>
  </si>
  <si>
    <t>JAMUNDI-CONSEJO COMUNITARIO DEL CORREGIMIENTO DE ROBLES</t>
  </si>
  <si>
    <t>CUMARIBO-RIO TOMO Y WEBERI</t>
  </si>
  <si>
    <t>PAOLO GEOBALDY SANDOVAL BURGOS</t>
  </si>
  <si>
    <t>PARO ARMADO</t>
  </si>
  <si>
    <t>MAGDALENA MEDIO</t>
  </si>
  <si>
    <t>PAPUNAUA</t>
  </si>
  <si>
    <t>ETAPA</t>
  </si>
  <si>
    <t>JAMUNDI-CONSEJO COMUNITARIO DEL CORREGIMIENTO DE SAN ISIDRO</t>
  </si>
  <si>
    <t>CUMARIBO-SAN LUIS DEL TOMO</t>
  </si>
  <si>
    <t xml:space="preserve"> ALEJANDRO IVAN PÉREZ RODRÍGUEZ</t>
  </si>
  <si>
    <t>RETEN ILEGAL</t>
  </si>
  <si>
    <t>YAVARATE</t>
  </si>
  <si>
    <t>PREVENCION</t>
  </si>
  <si>
    <t>JAMUNDI-CONSEJO COMUNITARIO EL ALTERON</t>
  </si>
  <si>
    <t>CUMARIBO-SANTA TERESITA DEL TUPARRO</t>
  </si>
  <si>
    <t xml:space="preserve">RETENCIONES </t>
  </si>
  <si>
    <t>PUERTO_CARREÑO</t>
  </si>
  <si>
    <t>INMEDIATA</t>
  </si>
  <si>
    <t>JAMUNDI-CONSEJO COMUNITARIO LA MINA</t>
  </si>
  <si>
    <t>CUMARIBO-SARACURE RIO CADA</t>
  </si>
  <si>
    <t>RESTRICCIONES A LA MOVILIDAD/ CONFINAMIENTO</t>
  </si>
  <si>
    <t>LA_PRIMAVERA</t>
  </si>
  <si>
    <t>EMERGENCIA</t>
  </si>
  <si>
    <t>PALMIRA-CONSEJO COMUNITARIO LLANO GRANDE PALMIRA</t>
  </si>
  <si>
    <t>CUMARIBO-VALDIVIA</t>
  </si>
  <si>
    <t>ALEX NIÑO ACOSTA</t>
  </si>
  <si>
    <t>COMBATES</t>
  </si>
  <si>
    <t>SANTA_ROSALIA</t>
  </si>
  <si>
    <t>RETORNO</t>
  </si>
  <si>
    <t>RESTREPO-CONSEJO COMUNITARIO AFRO ZONA RURAL DEL MUNICIPIO DE RESTREPO</t>
  </si>
  <si>
    <t>CUMARIBO-PUNTA BANDERA</t>
  </si>
  <si>
    <t>ENFRENTAMIENTOS</t>
  </si>
  <si>
    <t>VALLE</t>
  </si>
  <si>
    <t>CUMARIBO</t>
  </si>
  <si>
    <t>REUBICACION</t>
  </si>
  <si>
    <t>YUMBO-CONSEJO COMUNITARIO DE LA COMUNIDAD NEGRA DE MULALO</t>
  </si>
  <si>
    <t>CUMARIBO-SELVA DE MATAVEN</t>
  </si>
  <si>
    <t>RAMÓN ALBERTO RODRIGUEZ ANDRADE</t>
  </si>
  <si>
    <t>MARIA DERCY SUAREZ</t>
  </si>
  <si>
    <t>NORMA CONSTANZA ORTIZ ANDRADE</t>
  </si>
  <si>
    <t>JOSÉ RAUL MORENO ARBOLEDA</t>
  </si>
  <si>
    <t xml:space="preserve">LUIS FELIPE LONDOÑO NAVARRO </t>
  </si>
  <si>
    <t>VALOR UNITARIO  CON DESCUENTO</t>
  </si>
  <si>
    <t>% IVA</t>
  </si>
  <si>
    <t>VALOR IVA UNITARIO</t>
  </si>
  <si>
    <t>ITEM</t>
  </si>
  <si>
    <t>Nombre del Conductor</t>
  </si>
  <si>
    <t>Cédula del Conductor</t>
  </si>
  <si>
    <t>FECHA DE ENTREGA</t>
  </si>
  <si>
    <t>MUNICIPIO</t>
  </si>
  <si>
    <t>VALOR TOTAL CON IVA</t>
  </si>
  <si>
    <t xml:space="preserve">VALOR UNITARIO </t>
  </si>
  <si>
    <t>No. ORDEN</t>
  </si>
  <si>
    <t>HORA</t>
  </si>
  <si>
    <t xml:space="preserve">TELÉFONOS : </t>
  </si>
  <si>
    <t>SUBTOTAL ANTES DE IVA</t>
  </si>
  <si>
    <t>DIRECCIÓN TERRITORIAL</t>
  </si>
  <si>
    <t>TOTAL IVA</t>
  </si>
  <si>
    <t>Numero de Celular</t>
  </si>
  <si>
    <t>VEREDA</t>
  </si>
  <si>
    <t>PRECIO UNITARIO SIN IVA</t>
  </si>
  <si>
    <t>VALOR DE IVA</t>
  </si>
  <si>
    <t>PRECIO UNITARIO CON IVA</t>
  </si>
  <si>
    <t>PROCESO</t>
  </si>
  <si>
    <t>RETORNOS Y REUBICACIONES</t>
  </si>
  <si>
    <t>REPARACION COLECTIVA</t>
  </si>
  <si>
    <t>Contacto UARIV:</t>
  </si>
  <si>
    <t>Contacto ALCALDIA:</t>
  </si>
  <si>
    <t>PREVENCION DE HECHOS VICTIMIZANTES</t>
  </si>
  <si>
    <t>IVA</t>
  </si>
  <si>
    <t>Versión</t>
  </si>
  <si>
    <t>Fecha de Cambio</t>
  </si>
  <si>
    <t>Descripción de la modificación</t>
  </si>
  <si>
    <t>Creación del formato</t>
  </si>
  <si>
    <t>Código: 310,03,15-56</t>
  </si>
  <si>
    <t>Acelga-Withe Ribbed Dark-Frio-20 Gramos</t>
  </si>
  <si>
    <t>Alcachofa-Variedad-Medio - Frio-20 Gramos</t>
  </si>
  <si>
    <t>Apio-Tall Utah E.S-Medio -Frio-10 Gramos</t>
  </si>
  <si>
    <t>Ahuyama-Candelaria-Medio-50 Gramos</t>
  </si>
  <si>
    <t>Ahuyama-Valluna-Medio-50 Gramos</t>
  </si>
  <si>
    <t>Ajo-Morado-Medio-Frío-Kilogramo</t>
  </si>
  <si>
    <t>Ajo-Rojo Rubí-Medio-Frio-Kilogramo</t>
  </si>
  <si>
    <t>Ají-Jalapeño-Calido-Medio-10 Gramos</t>
  </si>
  <si>
    <t>Arveja-Santa Isabel-Frio-Kilogramo</t>
  </si>
  <si>
    <t>Arroz-Secano-Variedad Según Región-Calido-Kilogramo</t>
  </si>
  <si>
    <t>Arroz-Riego-Variedad Según Región-Calido-Kilogramo</t>
  </si>
  <si>
    <t>Berenjena-Long Purple 5-Calido-100 Gramos</t>
  </si>
  <si>
    <t>Berenjena-Black Eeauty-Calido-100 Gramos</t>
  </si>
  <si>
    <t>Brocoli-Calabrés-Medio - Frio-100 Gramos</t>
  </si>
  <si>
    <t>Calabacin-Cocozele-Medio - Frio-100 Gramos</t>
  </si>
  <si>
    <t>Cebolla Cabezona-Variedad Pura Roja Creole-Medio - Frio-20 Gramos</t>
  </si>
  <si>
    <t>Cebolla Cabezona-Variedad Pura Roja Bermuda-Medio - Frio-20 Gramos</t>
  </si>
  <si>
    <t>Cebolla Cabezona-Variedad Pura Blanca Texas Grano Ca - Prr-Medio - Frio-20 Gramos</t>
  </si>
  <si>
    <t>Cebolla Cabezona-Variedad Pura Blanca 502-Medio - Frio-20 Gramos</t>
  </si>
  <si>
    <t>Cebolla Cabezona-Variedad Pura Blanca Texas Yellow Grandex-Medio - Frio-20 Gramos</t>
  </si>
  <si>
    <t>Cebolla Larga-Tokio Long Withe-Calido-Medio-Frio-10 Gramos</t>
  </si>
  <si>
    <t>Cebolla Puerro-Puerro-Medio - Frio-20 Gramos</t>
  </si>
  <si>
    <t>Cilantro-Variedad Pura Pastuso-Calido -Medio-Frio-20 Gramos</t>
  </si>
  <si>
    <t>Cilantro-Variedad Pura Fino De Castilla-Calido -Medio-Frio-20 Gramos</t>
  </si>
  <si>
    <t>Cilantro-Variedad Pura Patimorado-Calido -Medio-Frio-20 Gramos</t>
  </si>
  <si>
    <t>Col China-China-Medio - Frio-20 Gramos</t>
  </si>
  <si>
    <t>Coliflor-Snowrall-Medio - Frio-20 Gramos</t>
  </si>
  <si>
    <t>Coltallos-Georgia Southern-Medio - Frio-20 Gramos</t>
  </si>
  <si>
    <t>Espinaca-Viroflay-Frio-20 Gramos</t>
  </si>
  <si>
    <t>Fríjol Arbustivo-Calima-Calido-Medio-Kilogramo</t>
  </si>
  <si>
    <t>Fríjol Arbustivo-Cerinza-Frio-Kilogramo</t>
  </si>
  <si>
    <t>Fríjol Arbustivo-Radical-Cálido-Medio-Kilogramo</t>
  </si>
  <si>
    <t>Fríjol Arbustivo-Quimbaya-Medio-Kilogramo</t>
  </si>
  <si>
    <t>Fríjol Arbustivo-Bachue-Frio-Kilogramo</t>
  </si>
  <si>
    <t>Fríjol Arbustivo-Caupí-Cálido-Kilogramo</t>
  </si>
  <si>
    <t>Fríjol Enredadera-Caraota-Cálido-Medio-Kilogramo</t>
  </si>
  <si>
    <t>Fríjol Enredadera-Mungo-Cálido-Medio-Kilogramo</t>
  </si>
  <si>
    <t>Fríjol Enredadera-Bola Roja-Frio-Kilogramo</t>
  </si>
  <si>
    <t>Fríjol Enredadera-Cargamanto Blanco-Medio -Frio-Kilogramo</t>
  </si>
  <si>
    <t>Fríjol Enredadera-Cargamanto Rojo-Medio -Frio-Kilogramo</t>
  </si>
  <si>
    <t>Haba-Gigante-Medio -Frio-Kilogramo</t>
  </si>
  <si>
    <t>Habichuela-Agua Azul-Medio-Kilogramo</t>
  </si>
  <si>
    <t>Lechuga-Variedad Pura Lisa White Boston-Medio - Frio- 10 Gramos</t>
  </si>
  <si>
    <t>Lechuga-Variedad Pura Lisa White Boston-Medio - Frio-20  Gramos</t>
  </si>
  <si>
    <t>Lechuga-Variedad Pura Batavia Big Hoss-Medio- 10 Gramos</t>
  </si>
  <si>
    <t>Lechuga-Variedad Pura Batavia Big Hoss-Medio-20  Gramos</t>
  </si>
  <si>
    <t>Lechuga-Variedad Pura Batavia Grandes Lagos-Medio - Frio- 10 Gramos</t>
  </si>
  <si>
    <t>Lechuga-Variedad Pura Batavia Grandes Lagos-Medio - Frio-20  Gramos</t>
  </si>
  <si>
    <t>Lechuga-Variedad Pura Batavia Colguard-Frio- 10 Gramos</t>
  </si>
  <si>
    <t>Lechuga-Variedad Pura Batavia Colguard-Frio-20  Gramos</t>
  </si>
  <si>
    <t>Lechuga-Variedad Pura Batavia Withe Boston-Medio - Frio- 10 Gramos</t>
  </si>
  <si>
    <t>Lechuga-Variedad Pura Batavia Withe Boston-Medio - Frio-20  Gramos</t>
  </si>
  <si>
    <t>Maíz-Icav— 156 Blanco-Calido-Kilogramo</t>
  </si>
  <si>
    <t>Maíz-Icav— 109 Amarillo-Calido-Kilogramo</t>
  </si>
  <si>
    <t>Maíz-Icav—305 Amarillo-Calido-Medio-Kilogramo</t>
  </si>
  <si>
    <t>Maíz-Icav—304 Amarillo-Cálido-Medio-Kilogramo</t>
  </si>
  <si>
    <t>Maíz-Icah —558-Frio-Kilogramo</t>
  </si>
  <si>
    <t>Maíz-Icav—508-Frio-Kilogramo</t>
  </si>
  <si>
    <t>Maíz-Icav-354-Medio-Kilogramo</t>
  </si>
  <si>
    <t>Maíz-Porva Simijaca-Frio-Kilogramo</t>
  </si>
  <si>
    <t>Maíz-Pura Simijaca-Frio-Kilogramo</t>
  </si>
  <si>
    <t>Maíz-Pura Sabanero-Frio-Kilogramo</t>
  </si>
  <si>
    <t>Maíz-Variedad Pura Sogamoso-Frio-Kilogramo</t>
  </si>
  <si>
    <t>Maíz-Harinoso Blanco-Medio-Kilogramo</t>
  </si>
  <si>
    <t>Platano-Harton-Calido-Medio-Unidad</t>
  </si>
  <si>
    <t>Plátano-Dominico-Calido-Medio-Unidad</t>
  </si>
  <si>
    <t>Platano-Harton Dominico-Medio-Unidad</t>
  </si>
  <si>
    <t>Pimentón-Variedad Pura Cacique Cubanell-Medio-10 Gramos</t>
  </si>
  <si>
    <t>Pimentón-Variedad Pura Cacique Cubanell-Medio-20  Gramos</t>
  </si>
  <si>
    <t>Pepino Cohombro-Variedad Pura Poinset-Calido -Medio-50 Gramos</t>
  </si>
  <si>
    <t>Pepino Cohombro-Variedad Pura Poinset-Calido -Medio-100 Gramos</t>
  </si>
  <si>
    <t>Pepino Cohombro-Varieda Pura 76-Calido - Medio-50 Gramos</t>
  </si>
  <si>
    <t>Pepino Cohombro-Varieda Pura 76-Calido - Medio-100 Gramos</t>
  </si>
  <si>
    <t>Quinua-Variedad Regional-Frio-100 Gramos</t>
  </si>
  <si>
    <t>Tomate-Variedad Pura Milano Tropic-Calido-Medio-10 Gramos</t>
  </si>
  <si>
    <t>Tomate-Variedad Pura Milano Tropic-Calido-Medio-20 Gramos</t>
  </si>
  <si>
    <t>Tomate-Variedad Pura Milano Santa Cruz-Calido-Medio-10 Gramos</t>
  </si>
  <si>
    <t>Tomate-Variedad Pura Milano Santa Cruz-Calido-Medio-20 Gramos</t>
  </si>
  <si>
    <t>Tomate-Variedad Pura Chonto Rio Grande-Calido-Medio-10 Gramos</t>
  </si>
  <si>
    <t>Tomate-Variedad Pura Chonto Rio Grande-Calido-Medio-20 Gramos</t>
  </si>
  <si>
    <t>Tomate-Variedad Pura Chonto Santa Clara-Calido-Medio-10 Gramos</t>
  </si>
  <si>
    <t>Tomate-Variedad Pura Chonto Santa Clara-Calido-Medio-20 Gramos</t>
  </si>
  <si>
    <t>Yuca-Variedad Según Región-Calido / Medio-Unidad</t>
  </si>
  <si>
    <t>Zanahoria-Variedad Pura Danvers-Medio-5 Gramos</t>
  </si>
  <si>
    <t>Zanahoria-Variedad Pura 126-Medio-5 Gramos</t>
  </si>
  <si>
    <t>Zanahoria-Variedad Pura Royal Long-Medio-5 Gramos</t>
  </si>
  <si>
    <t>Zanahoria-Variedad Pura Royal Chantena-Medio-5 Gramos</t>
  </si>
  <si>
    <t>Zanahoria-Variedad Pura Red Core-Frio-5 Gramos</t>
  </si>
  <si>
    <t>Albahaca-Morada-Calido -Medio-10 Gramos</t>
  </si>
  <si>
    <t>Albahaca-Nufar-Calido -Medio-10 Gramos</t>
  </si>
  <si>
    <t>Albahaca-Genovesa-Calido -Medio-10 Gramos</t>
  </si>
  <si>
    <t>Anis-Medio-0,5 Gramos</t>
  </si>
  <si>
    <t>Caléndula-Medio-Frio-10 Gramos</t>
  </si>
  <si>
    <t>Cebollín-Medio-Frío-Kilogramo-/ Unidad - Esqueje</t>
  </si>
  <si>
    <t>Eneldo-Medio-0,5 Gramos</t>
  </si>
  <si>
    <t>Estragón-Medio-Frio-0,5 Gramos</t>
  </si>
  <si>
    <t>Estragón-Medio-Frio-10 Gramos</t>
  </si>
  <si>
    <t>Hierbabuena-Medio-Frio-0,5 Gramos</t>
  </si>
  <si>
    <t>Hinojo-Calido-Medio-10 Gramos</t>
  </si>
  <si>
    <t>Jengibre- Rizoma-Calido-Kilogramo</t>
  </si>
  <si>
    <t>Limonaria- Esqueje-Cálido-Medio-500 Gramos</t>
  </si>
  <si>
    <t>Manzanilla-Frio-0,5 Gramos</t>
  </si>
  <si>
    <t>Mejorana-Medio-0,5 Gramos</t>
  </si>
  <si>
    <t>Orégano-Medio-0,5 Gramos</t>
  </si>
  <si>
    <t>Romero-Medio-Frio-0,5 Gramos</t>
  </si>
  <si>
    <t>Ruda-Medio-Frio-0,5 Gramos</t>
  </si>
  <si>
    <t>Salvia-Medio-Frio-10  Gramos</t>
  </si>
  <si>
    <t>Tomillo-Medio-0,5 Gramos</t>
  </si>
  <si>
    <t>Toronjil-Frio-0,5 Gramos</t>
  </si>
  <si>
    <t>Valeriana-Medio-Frio-0,5 Gramos</t>
  </si>
  <si>
    <t>Arazá-Calido-250 Gramos</t>
  </si>
  <si>
    <t>Badea-Calido / Medio-50 Gramos</t>
  </si>
  <si>
    <t>Borojó-Calido / Medio-250  Gramos</t>
  </si>
  <si>
    <t>Brevo- Estaca-Calido/ Medio/ Frio-Unidad</t>
  </si>
  <si>
    <t>Cholupa - Gulupa-Calido-500 Gramos</t>
  </si>
  <si>
    <t>Curuba-Medio / Frio-500 Gramos</t>
  </si>
  <si>
    <t>Granadilla-Medio-500 Gramos</t>
  </si>
  <si>
    <t>Guayaba Feijoa-Frio-Kilogramo</t>
  </si>
  <si>
    <t xml:space="preserve">Guayaba Pera Roja-Calido-Kilogramo </t>
  </si>
  <si>
    <t>Lulo-Medio / Frio-200 Gramos</t>
  </si>
  <si>
    <t>Maracuyá-Calido / Medio-100  Gramos</t>
  </si>
  <si>
    <t xml:space="preserve">Mora De Castilla- Estaca-Medio / Frio-Unidad </t>
  </si>
  <si>
    <t>Papaya Melona Amarilla-Calido / Medio-100  Gramos</t>
  </si>
  <si>
    <t>Papaya Melona Roja-Calido / Medio-100 Gramos</t>
  </si>
  <si>
    <t>Papayuela-Calido /Medio/ Frio-100 Gramos</t>
  </si>
  <si>
    <t>Plátano-Calido / Medio-Unidad</t>
  </si>
  <si>
    <t>Tomate De Árbol Amarillo-Medio / Frio-100 Gramos</t>
  </si>
  <si>
    <t>Tomate De Árbol Rojo-Medio / Frio-100 Gramos</t>
  </si>
  <si>
    <t>Uchuva-Medio / Frio-100 Gramos</t>
  </si>
  <si>
    <t>Azadón Forma Curvo Forjado Cafetero Sin cabo--Unidad</t>
  </si>
  <si>
    <t>Azadón Forjado Gancho Sin cabo--Unidad</t>
  </si>
  <si>
    <t>Azadón Forjado Papero Sin cabo--Unidad</t>
  </si>
  <si>
    <t>Barra Forjada 12 Lb--Unidad</t>
  </si>
  <si>
    <t>Barra Forjada 14 Lb--Unidad</t>
  </si>
  <si>
    <t>Barra Forjada 18 Lb--Unidad</t>
  </si>
  <si>
    <t>Barretón Forjado--Unidad</t>
  </si>
  <si>
    <t>Carreta Llanta Maciza 76 Litros--Unidad</t>
  </si>
  <si>
    <t>Carreta Llanta Maciza 90 Litros--Unidad</t>
  </si>
  <si>
    <t>Carreta Llanta Neumática 76 Litros--Unidad</t>
  </si>
  <si>
    <t>Carreta Llanta Neumática 90 Litros--Unidad</t>
  </si>
  <si>
    <t>Desjarretadera--Unidad</t>
  </si>
  <si>
    <t>Guadañadora 33,6 Cc--Unidad</t>
  </si>
  <si>
    <t>Guadañadora 41,5 Cc--Unidad</t>
  </si>
  <si>
    <t>Guadañadora 45,7 Cc--Unidad</t>
  </si>
  <si>
    <t>Hacha De 1.5 Kg sin cabo --Unidad</t>
  </si>
  <si>
    <t>Hacha De 2 Kg sin cabo --Unidad</t>
  </si>
  <si>
    <t>Hachuela Forjada Multiusos--Unidad</t>
  </si>
  <si>
    <t>Lima Media Caña--Unidad</t>
  </si>
  <si>
    <t>Lima Triangular Con Mango 6"--Unidad</t>
  </si>
  <si>
    <t>Machete Barrigon22"--Unidad</t>
  </si>
  <si>
    <t>Machete Rula Pacifico 24"--Unidad</t>
  </si>
  <si>
    <t>Machete Peinilla 18"--Unidad</t>
  </si>
  <si>
    <t>Machete Peinilla 14" Punta Angosta, Con Mango Anatómico--Unidad</t>
  </si>
  <si>
    <t>Machete Peinilla Angosta--Unidad</t>
  </si>
  <si>
    <t>Peinilla Tres Canales De 12"--Unidad</t>
  </si>
  <si>
    <t>Peinilla Tres Canales De 18"--Unidad</t>
  </si>
  <si>
    <t>Malla Gallinero hexagonal en alambre galvanizado Altura De 1,80 M. Rollo 36 Mts--Rollo</t>
  </si>
  <si>
    <t>MOTOSIERRA 63cm--UNIDAD</t>
  </si>
  <si>
    <t>Pala Punta Cuadrada # 2 sin mango --Unidad</t>
  </si>
  <si>
    <t>Pala Redonda Garlancha sin mango --Unidad</t>
  </si>
  <si>
    <t>Palas Punta Redonda # 2 sin mango --Unidad</t>
  </si>
  <si>
    <t>Palin Ahoyador sin mango --Unidad</t>
  </si>
  <si>
    <t>Pica - Pico Forjado 5 Lb--Unidad</t>
  </si>
  <si>
    <t>Poli sombra- Ancho 4mx Largo:100m Sombrío Real 22%, Cobertura 33%--Metro</t>
  </si>
  <si>
    <t>Rastrillo Forjado Profesional--Unidad</t>
  </si>
  <si>
    <t>Rastrillo Metálico De 22 Dientes--Unidad</t>
  </si>
  <si>
    <t>Regadera Jardinería - Plástico 8 Litros  --Unidad</t>
  </si>
  <si>
    <t>Serrucho Poda--Unidad</t>
  </si>
  <si>
    <t>Alambre Dulce Calibre 12--Kilogramo</t>
  </si>
  <si>
    <t>Alambre Dulce Calibre 16 --Kilogramo</t>
  </si>
  <si>
    <t>Alambre Dulce Calibre 18-- Kilogramo</t>
  </si>
  <si>
    <t>Alambre Dulce Calibre 20--Kilogramo</t>
  </si>
  <si>
    <t>Plástico Para Vivero Blanco Polietileno Calibre 4 X 6 Mts Ancho--Metro</t>
  </si>
  <si>
    <t>Plástico Para Vivero Blanco Polietileno Calibre 6 X 6 Mts Ancho--Metro</t>
  </si>
  <si>
    <t>Plástico Calibre 2 - A 8 X 1 A 10 Mts De Ancho--Metro</t>
  </si>
  <si>
    <t>Bolsa Para Semillero  15cm x 20cm Cal. 1,5 paquete x100--Unidad</t>
  </si>
  <si>
    <t>Bombas De Espalda Manual Tanque De Plástico De 20-22 Litros Forma y estructura Clásica--Unidad</t>
  </si>
  <si>
    <t>PIOLA Construcción Tutores Rollo De 1 Kg 750  Metros  12000 Hilos De Fibra Sintética --Rollo</t>
  </si>
  <si>
    <t>Canastilla Plástica Perforada 60x40x25cm--UNIDAD</t>
  </si>
  <si>
    <t>Estiba Plástica 10X120X15 Cm--Unidad</t>
  </si>
  <si>
    <t>Saco de Polipropileno (Lona) Capacidad 50kg --Docena</t>
  </si>
  <si>
    <t>Linterna plastica de mano luz led de pila--Unidad</t>
  </si>
  <si>
    <t>Cuchillo Carnicero--Unidad</t>
  </si>
  <si>
    <t>Nevera Poliestireno Expandido 80 Litros.--Unidad</t>
  </si>
  <si>
    <t>Balde Plástico 20lt Con Tapa Y Aro--Unidad</t>
  </si>
  <si>
    <t>Grapas galvanizada--kilogramo</t>
  </si>
  <si>
    <t>Alambre de pùas Cal. 12.5 *400 mts--Rollo</t>
  </si>
  <si>
    <t>Atarraya En Nylon Calibre 5 De 12 Libras De 2 O 3 Puntas --Unidad</t>
  </si>
  <si>
    <t>Atarraya En Nylon De 15 Libras De 2 O 3 Puntas --Unidad</t>
  </si>
  <si>
    <t>Red De3 ^ Pulgadas De Ojo X 80 De Largo X 2.0 De Ancho Sin Plomos. Para Pesca En El Mar --Unidad</t>
  </si>
  <si>
    <t>Plomo En Barras Huecas De 22 Cm --Unidad</t>
  </si>
  <si>
    <t>Plomada Para Pesca De Doble Ojo No. 1 --Unidad</t>
  </si>
  <si>
    <t>Plomada Para Pesca De Doble Ojo No. 2 --Unidad</t>
  </si>
  <si>
    <t>Plomada Para Pesca De Doble Ojo No. 3 --Unidad</t>
  </si>
  <si>
    <t>Plomada Para Pesca De Doble Ojo No. 4 --Unidad</t>
  </si>
  <si>
    <t>Plomada Para Pesca De Doble Ojo No. 5 --Unidad</t>
  </si>
  <si>
    <t>Plomada Para Pesca Redonda Pequeña No. 5 --Unidad</t>
  </si>
  <si>
    <t>Boyas De Poliuretano Rojo Y-18, Flotación 330 Gr --Unidad</t>
  </si>
  <si>
    <t>Flotador Rojo Y Blanco De 1" --Unidad</t>
  </si>
  <si>
    <t>Flotador Rojo Y Blanco De 3/4" --Unidad</t>
  </si>
  <si>
    <t>Flotador Rojo Y Blanco De 2" --Unidad</t>
  </si>
  <si>
    <t>Carrete De Nylon Para Pesca 90 Metros x 6 Libras --Unidad</t>
  </si>
  <si>
    <t>Carrete De Nylon Para Pesca 90 Metros X10 Libras --Unidad</t>
  </si>
  <si>
    <t>Carrete De Nylon Para Pesca 90 Metros X12 Libras --Unidad</t>
  </si>
  <si>
    <t>Carrete De Nylon Para Pesca 90 Metros X16 Libras --Unidad</t>
  </si>
  <si>
    <t>Carrete De Nylon Para Pesca 90 Metros X 20 Libras --Unidad</t>
  </si>
  <si>
    <t>Carrete De Nylon Para Pesca 90 Metros X25 Libras --Unidad</t>
  </si>
  <si>
    <t>Carrete De Nylon Para Pesca 90 Metros X 28 Libras --Unidad</t>
  </si>
  <si>
    <t>Carrete De Nylon Para Pesca 90 Metros X 35 Libras --Unidad</t>
  </si>
  <si>
    <t>Carrete De Nylon Para Pesca 90 Metros X 40 Libras --Unidad</t>
  </si>
  <si>
    <t>Carrete De Nylon Para Pesca 90 Metros X 50 Libras --Unidad</t>
  </si>
  <si>
    <t>Carrete De Nylon Para Pesca 90 Metros X 60 Libras --Unidad</t>
  </si>
  <si>
    <t>Carrete De Nylon Para Pesca 90 Metros X 80 Libras --Unidad</t>
  </si>
  <si>
    <t>Carrete De Nylon Para Pesca 90 Metros X 90 Libras --Unidad</t>
  </si>
  <si>
    <t>Carrete De Nylon Para Pesca 90 Metros X 100 Libras --Unidad</t>
  </si>
  <si>
    <t>Caja De Anzuelos Garra De Águila No. 10 X100 Unidades --Unidad</t>
  </si>
  <si>
    <t>Caja De Anzuelos Garra De Águila No. 8 X100 Unidades --Unidad</t>
  </si>
  <si>
    <t>Caja De Anzuelos Garra De Águila No. 6 --Unidad</t>
  </si>
  <si>
    <t>Caja De Anzuelos Garra De Águila No. 4 X100 Unidades --Unidad</t>
  </si>
  <si>
    <t>Caja De Anzuelos Garra De Águila No. 2 X100 Unidades --Unidad</t>
  </si>
  <si>
    <t>Girador De Gancho Cobrizado 1/0 --Unidad</t>
  </si>
  <si>
    <t>Girador De Gancho Cobrizado 2/0 --Unidad</t>
  </si>
  <si>
    <t>Girador De Gancho Cobrizado 3/0 --Unidad</t>
  </si>
  <si>
    <t>Girador De Gancho Cobrizado 4/0 --Unidad</t>
  </si>
  <si>
    <t>Girador De Gancho Cobrizado 5/0 --Unidad</t>
  </si>
  <si>
    <t>Girador De Gancho Cobrizado No 1 --Unidad</t>
  </si>
  <si>
    <t>Girador De Gancho Cobrizado No 2 --Unidad</t>
  </si>
  <si>
    <t>Girador De Gancho Cobrizado No 4 --Unidad</t>
  </si>
  <si>
    <t>Girador De Gancho Cobrizado No 6 --Unidad</t>
  </si>
  <si>
    <t>Girador De Gancho Cobrizado No 8 --Unidad</t>
  </si>
  <si>
    <t>Girador De Gancho Cobrizado No 10 --Unidad</t>
  </si>
  <si>
    <t>Alevines (Mojarra Roja, Cachama Blanca, Yamu ,Bocachico, Trucha) --Bolsa De 100 Unidades</t>
  </si>
  <si>
    <t>Mojarrina 45 % De Proteína Mash --Bulto Por 40k</t>
  </si>
  <si>
    <t>Mojarrina 38 % De Proteína Extrudizada --Bulto Por 40k</t>
  </si>
  <si>
    <t>Truchina De 45% En Harina --Bulto Por 40k</t>
  </si>
  <si>
    <t>Truchina De 45% En Grano --Bulto Por 40k</t>
  </si>
  <si>
    <t>Mojarra 30 % Extruido --Bulto Por 40k</t>
  </si>
  <si>
    <t>Mojarra 24 % --Bulto Por 40k</t>
  </si>
  <si>
    <t>Peces Levante Al 30% --Bulto Por 40k</t>
  </si>
  <si>
    <t xml:space="preserve"> Peces Engorde Al 24%   -- Bulto Por 40k </t>
  </si>
  <si>
    <t>Alimento Pecuario Para Gallinas Ponedoras Con Porcentaje De Proteína Entre El 15-20 % Quebrantada,  --Kilo</t>
  </si>
  <si>
    <t>Cal Dolomita --Bulto Por 50k</t>
  </si>
  <si>
    <t>Cal Viva --Bulto Por 50k</t>
  </si>
  <si>
    <t>Urea Para Abono Del Tanque --Bulto Por 50k</t>
  </si>
  <si>
    <t>Triple 15 Para Abono Del Tanque --Bulto Por 50k</t>
  </si>
  <si>
    <t>Fertilizante Inorgánico Con Micronutrientes--Bulto Por 46k</t>
  </si>
  <si>
    <t xml:space="preserve">SUBDIRECCION DE PREVENCION Y ATENCION DE EMERGENCIAS </t>
  </si>
  <si>
    <t>DIRECCION DE ASUNTOS ETNICOS</t>
  </si>
  <si>
    <t>OTRA</t>
  </si>
  <si>
    <t>AREA MISIONAL:</t>
  </si>
  <si>
    <t xml:space="preserve">APOYO CON INSUMOS A PROYECTOS AGROPECUARIOS  </t>
  </si>
  <si>
    <t>FORMATO ORDEN DE PEDIDO PROYECTO AGROPECUARIO</t>
  </si>
  <si>
    <t>Actualizacion nombre del procedimiento</t>
  </si>
  <si>
    <t>FECHA SOLICITUD</t>
  </si>
  <si>
    <t xml:space="preserve">Página: 1 de 3  </t>
  </si>
  <si>
    <t xml:space="preserve">Página: 2 de 3  </t>
  </si>
  <si>
    <t xml:space="preserve">Página: 3 de 3  </t>
  </si>
  <si>
    <t>Adicion de 2 hojas excel de ordenes</t>
  </si>
  <si>
    <t>Versión: 03</t>
  </si>
  <si>
    <t>Fecha: 01/03/2021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</si>
</sst>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-240A]dddd\ d&quot; de &quot;mmmm&quot; de &quot;yyyy;@"/>
    <numFmt numFmtId="167" formatCode="[$-F800]dddd\,\ mmmm\ dd\,\ yyyy"/>
    <numFmt numFmtId="168" formatCode="&quot;$&quot;\ #,##0"/>
    <numFmt numFmtId="169" formatCode="_ * #,##0.00_ ;_ * \-#,##0.00_ ;_ * &quot;-&quot;??_ ;_ @_ "/>
    <numFmt numFmtId="170" formatCode="#,##0_);\-#,##0"/>
    <numFmt numFmtId="171" formatCode="_([$$-240A]\ * #,##0.00_);_([$$-240A]\ * \(#,##0.00\);_([$$-240A]\ * &quot;-&quot;??_);_(@_)"/>
    <numFmt numFmtId="172" formatCode="[$-F400]h:mm:ss\ AM/PM"/>
    <numFmt numFmtId="173" formatCode="[$-240A]hh:mm:ss\ AM/PM;@"/>
    <numFmt numFmtId="174" formatCode="_-[$$-240A]\ * #,##0.00_-;\-[$$-240A]\ * #,##0.00_-;_-[$$-240A]\ * &quot;-&quot;??_-;_-@_-"/>
    <numFmt numFmtId="175" formatCode="&quot;$&quot;\ #,##0.00"/>
  </numFmts>
  <fonts count="29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9"/>
      <color rgb="FFFFFFFF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b/>
      <sz val="10"/>
      <color theme="5" tint="0.39997558519241921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66CC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3">
    <xf numFmtId="0" fontId="0" fillId="0" borderId="0" xfId="0"/>
    <xf numFmtId="0" fontId="4" fillId="0" borderId="14" xfId="0" applyFont="1" applyBorder="1" applyAlignment="1" applyProtection="1">
      <alignment wrapText="1"/>
    </xf>
    <xf numFmtId="0" fontId="3" fillId="4" borderId="14" xfId="0" applyFont="1" applyFill="1" applyBorder="1" applyAlignment="1" applyProtection="1">
      <alignment horizontal="center" vertical="center" wrapText="1"/>
    </xf>
    <xf numFmtId="174" fontId="5" fillId="0" borderId="14" xfId="5" applyNumberFormat="1" applyFont="1" applyFill="1" applyBorder="1" applyAlignment="1">
      <alignment horizontal="center" vertical="center" wrapText="1"/>
    </xf>
    <xf numFmtId="9" fontId="5" fillId="0" borderId="14" xfId="6" applyFont="1" applyFill="1" applyBorder="1" applyAlignment="1">
      <alignment horizontal="center" vertical="center" wrapText="1" shrinkToFit="1"/>
    </xf>
    <xf numFmtId="174" fontId="5" fillId="0" borderId="14" xfId="0" applyNumberFormat="1" applyFont="1" applyFill="1" applyBorder="1" applyAlignment="1">
      <alignment horizontal="left" vertical="center" wrapText="1"/>
    </xf>
    <xf numFmtId="174" fontId="6" fillId="0" borderId="14" xfId="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1" fontId="0" fillId="0" borderId="0" xfId="0" applyNumberFormat="1"/>
    <xf numFmtId="167" fontId="11" fillId="2" borderId="14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6" xfId="0" applyFont="1" applyBorder="1" applyProtection="1">
      <protection locked="0"/>
    </xf>
    <xf numFmtId="0" fontId="12" fillId="2" borderId="6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6" fontId="13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vertical="center"/>
      <protection locked="0"/>
    </xf>
    <xf numFmtId="173" fontId="11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54" xfId="0" applyFont="1" applyFill="1" applyBorder="1" applyAlignment="1" applyProtection="1">
      <protection locked="0"/>
    </xf>
    <xf numFmtId="0" fontId="12" fillId="2" borderId="18" xfId="0" applyFont="1" applyFill="1" applyBorder="1" applyAlignment="1" applyProtection="1">
      <protection locked="0"/>
    </xf>
    <xf numFmtId="0" fontId="12" fillId="0" borderId="6" xfId="0" applyFont="1" applyBorder="1" applyAlignment="1" applyProtection="1">
      <alignment wrapText="1"/>
      <protection locked="0"/>
    </xf>
    <xf numFmtId="3" fontId="12" fillId="0" borderId="17" xfId="2" applyNumberFormat="1" applyFont="1" applyBorder="1" applyAlignment="1" applyProtection="1">
      <alignment horizontal="center" vertical="center" wrapText="1"/>
      <protection locked="0"/>
    </xf>
    <xf numFmtId="0" fontId="12" fillId="0" borderId="14" xfId="2" applyFont="1" applyBorder="1" applyAlignment="1" applyProtection="1">
      <alignment horizontal="center" vertical="center" wrapText="1"/>
      <protection locked="0"/>
    </xf>
    <xf numFmtId="3" fontId="12" fillId="0" borderId="14" xfId="2" applyNumberFormat="1" applyFont="1" applyBorder="1" applyAlignment="1" applyProtection="1">
      <alignment horizontal="center" vertical="center" wrapText="1"/>
      <protection locked="0"/>
    </xf>
    <xf numFmtId="0" fontId="12" fillId="0" borderId="18" xfId="2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protection locked="0"/>
    </xf>
    <xf numFmtId="0" fontId="11" fillId="2" borderId="18" xfId="2" applyFont="1" applyFill="1" applyBorder="1" applyAlignment="1" applyProtection="1">
      <alignment vertical="center" wrapText="1"/>
      <protection locked="0"/>
    </xf>
    <xf numFmtId="0" fontId="11" fillId="2" borderId="11" xfId="2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wrapText="1"/>
      <protection locked="0"/>
    </xf>
    <xf numFmtId="0" fontId="17" fillId="4" borderId="23" xfId="0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0" fontId="12" fillId="0" borderId="26" xfId="0" applyFont="1" applyBorder="1" applyAlignment="1" applyProtection="1">
      <alignment wrapText="1"/>
      <protection locked="0"/>
    </xf>
    <xf numFmtId="0" fontId="12" fillId="0" borderId="17" xfId="0" applyFont="1" applyBorder="1" applyProtection="1">
      <protection locked="0"/>
    </xf>
    <xf numFmtId="0" fontId="12" fillId="0" borderId="8" xfId="0" applyFont="1" applyBorder="1" applyAlignment="1" applyProtection="1">
      <alignment wrapText="1"/>
      <protection locked="0"/>
    </xf>
    <xf numFmtId="0" fontId="12" fillId="0" borderId="14" xfId="0" applyFont="1" applyBorder="1" applyProtection="1">
      <protection locked="0"/>
    </xf>
    <xf numFmtId="0" fontId="18" fillId="8" borderId="36" xfId="0" applyFont="1" applyFill="1" applyBorder="1" applyAlignment="1" applyProtection="1">
      <protection locked="0"/>
    </xf>
    <xf numFmtId="169" fontId="11" fillId="9" borderId="37" xfId="4" applyNumberFormat="1" applyFont="1" applyFill="1" applyBorder="1" applyAlignment="1" applyProtection="1">
      <alignment horizontal="center" vertical="center" wrapText="1"/>
      <protection locked="0"/>
    </xf>
    <xf numFmtId="169" fontId="11" fillId="9" borderId="38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9" fillId="8" borderId="24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center"/>
      <protection locked="0"/>
    </xf>
    <xf numFmtId="0" fontId="20" fillId="0" borderId="32" xfId="0" applyFont="1" applyFill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14" fillId="11" borderId="14" xfId="0" applyFont="1" applyFill="1" applyBorder="1" applyAlignment="1" applyProtection="1">
      <alignment horizontal="center" vertical="center" wrapText="1"/>
      <protection locked="0"/>
    </xf>
    <xf numFmtId="0" fontId="14" fillId="8" borderId="14" xfId="0" applyFont="1" applyFill="1" applyBorder="1" applyAlignment="1" applyProtection="1">
      <alignment horizontal="center" vertical="center" wrapText="1"/>
      <protection locked="0"/>
    </xf>
    <xf numFmtId="0" fontId="11" fillId="11" borderId="14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wrapText="1"/>
      <protection locked="0"/>
    </xf>
    <xf numFmtId="164" fontId="12" fillId="2" borderId="27" xfId="1" applyFont="1" applyFill="1" applyBorder="1" applyAlignment="1" applyProtection="1">
      <alignment horizontal="center" vertical="center" wrapText="1"/>
      <protection locked="0"/>
    </xf>
    <xf numFmtId="9" fontId="12" fillId="2" borderId="14" xfId="6" applyFont="1" applyFill="1" applyBorder="1" applyAlignment="1" applyProtection="1">
      <alignment horizontal="center" vertical="center" wrapText="1"/>
      <protection locked="0"/>
    </xf>
    <xf numFmtId="165" fontId="12" fillId="2" borderId="14" xfId="5" applyFont="1" applyFill="1" applyBorder="1" applyAlignment="1" applyProtection="1">
      <alignment horizontal="center" vertical="center" wrapText="1"/>
      <protection locked="0"/>
    </xf>
    <xf numFmtId="164" fontId="12" fillId="2" borderId="14" xfId="1" applyFont="1" applyFill="1" applyBorder="1" applyAlignment="1" applyProtection="1">
      <alignment horizontal="center" vertical="center" wrapText="1"/>
      <protection locked="0"/>
    </xf>
    <xf numFmtId="164" fontId="12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51" xfId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Protection="1"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2" fillId="8" borderId="15" xfId="0" applyFont="1" applyFill="1" applyBorder="1" applyProtection="1"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1" fillId="10" borderId="24" xfId="0" applyFont="1" applyFill="1" applyBorder="1" applyAlignment="1" applyProtection="1">
      <alignment vertical="center"/>
      <protection locked="0"/>
    </xf>
    <xf numFmtId="0" fontId="11" fillId="10" borderId="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12" fillId="0" borderId="18" xfId="0" applyFont="1" applyBorder="1" applyProtection="1">
      <protection locked="0"/>
    </xf>
    <xf numFmtId="0" fontId="12" fillId="0" borderId="28" xfId="0" applyFont="1" applyBorder="1" applyAlignment="1" applyProtection="1">
      <alignment vertical="center"/>
      <protection locked="0"/>
    </xf>
    <xf numFmtId="0" fontId="12" fillId="0" borderId="16" xfId="0" applyFont="1" applyBorder="1" applyProtection="1">
      <protection locked="0"/>
    </xf>
    <xf numFmtId="0" fontId="16" fillId="4" borderId="41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21" fillId="0" borderId="42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12" fillId="0" borderId="30" xfId="0" applyFont="1" applyBorder="1" applyAlignment="1" applyProtection="1">
      <alignment vertical="center"/>
      <protection locked="0"/>
    </xf>
    <xf numFmtId="0" fontId="12" fillId="0" borderId="46" xfId="0" applyFont="1" applyBorder="1" applyProtection="1"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43" xfId="0" applyFont="1" applyBorder="1" applyAlignment="1" applyProtection="1">
      <alignment horizontal="left" vertical="center"/>
      <protection locked="0"/>
    </xf>
    <xf numFmtId="0" fontId="11" fillId="4" borderId="41" xfId="0" applyFont="1" applyFill="1" applyBorder="1" applyAlignment="1" applyProtection="1">
      <alignment wrapText="1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12" fillId="0" borderId="42" xfId="0" applyFont="1" applyBorder="1" applyAlignment="1" applyProtection="1">
      <alignment wrapText="1"/>
      <protection locked="0"/>
    </xf>
    <xf numFmtId="0" fontId="16" fillId="4" borderId="43" xfId="0" applyFont="1" applyFill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wrapText="1"/>
      <protection locked="0"/>
    </xf>
    <xf numFmtId="169" fontId="11" fillId="10" borderId="24" xfId="4" applyNumberFormat="1" applyFont="1" applyFill="1" applyBorder="1" applyAlignment="1" applyProtection="1">
      <alignment vertical="center" wrapText="1"/>
      <protection locked="0"/>
    </xf>
    <xf numFmtId="169" fontId="11" fillId="10" borderId="0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12" fillId="0" borderId="44" xfId="0" applyFont="1" applyBorder="1" applyAlignment="1" applyProtection="1">
      <alignment wrapText="1"/>
      <protection locked="0"/>
    </xf>
    <xf numFmtId="0" fontId="21" fillId="0" borderId="0" xfId="0" applyFont="1" applyProtection="1">
      <protection locked="0"/>
    </xf>
    <xf numFmtId="0" fontId="12" fillId="6" borderId="0" xfId="0" applyFont="1" applyFill="1" applyAlignment="1" applyProtection="1">
      <alignment wrapText="1"/>
      <protection locked="0"/>
    </xf>
    <xf numFmtId="0" fontId="16" fillId="4" borderId="41" xfId="0" applyFont="1" applyFill="1" applyBorder="1" applyAlignment="1" applyProtection="1">
      <alignment wrapText="1"/>
      <protection locked="0"/>
    </xf>
    <xf numFmtId="0" fontId="21" fillId="0" borderId="45" xfId="0" applyFont="1" applyBorder="1" applyAlignment="1" applyProtection="1">
      <alignment horizontal="left" vertical="center"/>
      <protection locked="0"/>
    </xf>
    <xf numFmtId="0" fontId="16" fillId="4" borderId="25" xfId="0" applyFont="1" applyFill="1" applyBorder="1" applyAlignment="1" applyProtection="1">
      <alignment horizontal="center"/>
      <protection locked="0"/>
    </xf>
    <xf numFmtId="0" fontId="16" fillId="4" borderId="6" xfId="0" applyFont="1" applyFill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0" fontId="21" fillId="0" borderId="46" xfId="0" applyFont="1" applyBorder="1" applyAlignment="1" applyProtection="1">
      <alignment vertical="center"/>
      <protection locked="0"/>
    </xf>
    <xf numFmtId="0" fontId="21" fillId="0" borderId="46" xfId="0" applyFont="1" applyBorder="1" applyAlignment="1" applyProtection="1">
      <alignment horizontal="left" vertical="center"/>
      <protection locked="0"/>
    </xf>
    <xf numFmtId="0" fontId="20" fillId="10" borderId="24" xfId="0" applyFont="1" applyFill="1" applyBorder="1" applyAlignment="1" applyProtection="1">
      <alignment vertical="center"/>
      <protection locked="0"/>
    </xf>
    <xf numFmtId="0" fontId="20" fillId="10" borderId="0" xfId="0" applyFont="1" applyFill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left" vertical="center"/>
      <protection locked="0"/>
    </xf>
    <xf numFmtId="0" fontId="21" fillId="0" borderId="40" xfId="0" applyFont="1" applyBorder="1" applyAlignment="1" applyProtection="1">
      <alignment horizontal="left" vertical="center"/>
      <protection locked="0"/>
    </xf>
    <xf numFmtId="0" fontId="21" fillId="0" borderId="47" xfId="0" applyFont="1" applyBorder="1" applyAlignment="1" applyProtection="1">
      <alignment horizontal="left" vertical="center"/>
      <protection locked="0"/>
    </xf>
    <xf numFmtId="0" fontId="16" fillId="3" borderId="20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2" fillId="3" borderId="39" xfId="0" applyFont="1" applyFill="1" applyBorder="1" applyAlignment="1" applyProtection="1">
      <alignment horizontal="center" vertical="center"/>
      <protection locked="0"/>
    </xf>
    <xf numFmtId="0" fontId="12" fillId="3" borderId="40" xfId="0" applyFont="1" applyFill="1" applyBorder="1" applyAlignment="1" applyProtection="1">
      <alignment horizontal="center" vertical="center"/>
      <protection locked="0"/>
    </xf>
    <xf numFmtId="0" fontId="12" fillId="3" borderId="44" xfId="0" applyFont="1" applyFill="1" applyBorder="1" applyAlignment="1" applyProtection="1">
      <alignment horizontal="center" vertical="center"/>
      <protection locked="0"/>
    </xf>
    <xf numFmtId="0" fontId="16" fillId="3" borderId="41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vertical="center"/>
      <protection locked="0"/>
    </xf>
    <xf numFmtId="0" fontId="12" fillId="3" borderId="45" xfId="0" applyFont="1" applyFill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2" fillId="3" borderId="47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vertical="center"/>
      <protection locked="0"/>
    </xf>
    <xf numFmtId="170" fontId="13" fillId="2" borderId="14" xfId="0" applyNumberFormat="1" applyFont="1" applyFill="1" applyBorder="1" applyAlignment="1" applyProtection="1">
      <alignment horizontal="center" vertical="top" wrapText="1"/>
      <protection locked="0"/>
    </xf>
    <xf numFmtId="0" fontId="21" fillId="0" borderId="8" xfId="0" applyFont="1" applyBorder="1" applyProtection="1">
      <protection locked="0"/>
    </xf>
    <xf numFmtId="164" fontId="21" fillId="0" borderId="14" xfId="1" applyFont="1" applyBorder="1" applyProtection="1">
      <protection locked="0"/>
    </xf>
    <xf numFmtId="0" fontId="21" fillId="0" borderId="30" xfId="0" applyFont="1" applyBorder="1" applyAlignment="1" applyProtection="1">
      <alignment horizontal="left" vertical="center"/>
      <protection locked="0"/>
    </xf>
    <xf numFmtId="0" fontId="21" fillId="0" borderId="44" xfId="0" applyFont="1" applyBorder="1" applyAlignment="1" applyProtection="1">
      <alignment horizontal="left" vertical="center"/>
      <protection locked="0"/>
    </xf>
    <xf numFmtId="0" fontId="21" fillId="0" borderId="48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wrapText="1"/>
      <protection locked="0"/>
    </xf>
    <xf numFmtId="0" fontId="12" fillId="0" borderId="35" xfId="0" applyFont="1" applyBorder="1" applyProtection="1">
      <protection locked="0"/>
    </xf>
    <xf numFmtId="0" fontId="12" fillId="0" borderId="49" xfId="0" applyFont="1" applyBorder="1" applyProtection="1">
      <protection locked="0"/>
    </xf>
    <xf numFmtId="0" fontId="12" fillId="3" borderId="50" xfId="0" applyFont="1" applyFill="1" applyBorder="1" applyAlignment="1" applyProtection="1">
      <alignment horizontal="center" vertical="center"/>
      <protection locked="0"/>
    </xf>
    <xf numFmtId="0" fontId="12" fillId="3" borderId="49" xfId="0" applyFont="1" applyFill="1" applyBorder="1" applyAlignment="1" applyProtection="1">
      <alignment horizontal="center" vertical="center"/>
      <protection locked="0"/>
    </xf>
    <xf numFmtId="0" fontId="12" fillId="3" borderId="49" xfId="0" applyFont="1" applyFill="1" applyBorder="1" applyAlignment="1" applyProtection="1">
      <alignment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21" fillId="0" borderId="49" xfId="0" applyFont="1" applyBorder="1" applyAlignment="1" applyProtection="1">
      <alignment vertical="center"/>
      <protection locked="0"/>
    </xf>
    <xf numFmtId="0" fontId="21" fillId="0" borderId="4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Protection="1">
      <protection locked="0"/>
    </xf>
    <xf numFmtId="0" fontId="12" fillId="0" borderId="29" xfId="0" applyFont="1" applyBorder="1" applyProtection="1">
      <protection locked="0"/>
    </xf>
    <xf numFmtId="0" fontId="23" fillId="0" borderId="0" xfId="0" applyFont="1" applyProtection="1">
      <protection locked="0"/>
    </xf>
    <xf numFmtId="0" fontId="23" fillId="0" borderId="6" xfId="0" applyFont="1" applyBorder="1" applyProtection="1">
      <protection locked="0"/>
    </xf>
    <xf numFmtId="0" fontId="12" fillId="0" borderId="43" xfId="0" applyFont="1" applyBorder="1" applyProtection="1">
      <protection locked="0"/>
    </xf>
    <xf numFmtId="42" fontId="5" fillId="0" borderId="14" xfId="5" applyNumberFormat="1" applyFont="1" applyFill="1" applyBorder="1" applyAlignment="1">
      <alignment horizontal="center" vertical="center" wrapText="1" shrinkToFit="1"/>
    </xf>
    <xf numFmtId="0" fontId="12" fillId="0" borderId="0" xfId="0" applyFont="1"/>
    <xf numFmtId="0" fontId="22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4" fontId="0" fillId="0" borderId="35" xfId="0" applyNumberFormat="1" applyBorder="1" applyAlignment="1">
      <alignment horizontal="center"/>
    </xf>
    <xf numFmtId="0" fontId="0" fillId="0" borderId="66" xfId="0" applyBorder="1"/>
    <xf numFmtId="15" fontId="24" fillId="0" borderId="0" xfId="2" applyNumberFormat="1" applyFont="1" applyBorder="1" applyAlignment="1" applyProtection="1">
      <protection hidden="1"/>
    </xf>
    <xf numFmtId="0" fontId="23" fillId="0" borderId="0" xfId="0" applyFont="1" applyProtection="1">
      <protection hidden="1"/>
    </xf>
    <xf numFmtId="15" fontId="24" fillId="0" borderId="64" xfId="2" applyNumberFormat="1" applyFont="1" applyBorder="1" applyAlignment="1" applyProtection="1">
      <alignment horizontal="left" vertical="center"/>
      <protection hidden="1"/>
    </xf>
    <xf numFmtId="15" fontId="24" fillId="0" borderId="65" xfId="2" applyNumberFormat="1" applyFont="1" applyBorder="1" applyAlignment="1" applyProtection="1">
      <alignment horizontal="left" vertical="center"/>
      <protection hidden="1"/>
    </xf>
    <xf numFmtId="0" fontId="12" fillId="2" borderId="6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wrapText="1"/>
      <protection hidden="1"/>
    </xf>
    <xf numFmtId="0" fontId="11" fillId="2" borderId="0" xfId="0" applyFont="1" applyFill="1" applyBorder="1" applyAlignment="1" applyProtection="1">
      <alignment wrapText="1"/>
      <protection hidden="1"/>
    </xf>
    <xf numFmtId="0" fontId="11" fillId="2" borderId="0" xfId="0" applyFont="1" applyFill="1" applyBorder="1" applyAlignment="1" applyProtection="1">
      <protection hidden="1"/>
    </xf>
    <xf numFmtId="0" fontId="12" fillId="3" borderId="0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15" fontId="14" fillId="2" borderId="0" xfId="2" applyNumberFormat="1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protection hidden="1"/>
    </xf>
    <xf numFmtId="0" fontId="12" fillId="2" borderId="7" xfId="0" applyFont="1" applyFill="1" applyBorder="1" applyAlignment="1" applyProtection="1">
      <protection hidden="1"/>
    </xf>
    <xf numFmtId="0" fontId="12" fillId="0" borderId="0" xfId="0" applyFont="1" applyBorder="1" applyAlignment="1" applyProtection="1">
      <protection hidden="1"/>
    </xf>
    <xf numFmtId="0" fontId="12" fillId="0" borderId="0" xfId="0" applyFont="1" applyProtection="1">
      <protection hidden="1"/>
    </xf>
    <xf numFmtId="0" fontId="12" fillId="3" borderId="2" xfId="0" applyFont="1" applyFill="1" applyBorder="1" applyProtection="1">
      <protection hidden="1"/>
    </xf>
    <xf numFmtId="0" fontId="12" fillId="3" borderId="2" xfId="0" applyFont="1" applyFill="1" applyBorder="1" applyAlignment="1" applyProtection="1">
      <alignment wrapText="1"/>
      <protection hidden="1"/>
    </xf>
    <xf numFmtId="0" fontId="11" fillId="3" borderId="2" xfId="0" applyFont="1" applyFill="1" applyBorder="1" applyAlignment="1" applyProtection="1">
      <alignment wrapText="1"/>
      <protection hidden="1"/>
    </xf>
    <xf numFmtId="0" fontId="11" fillId="3" borderId="2" xfId="0" applyFont="1" applyFill="1" applyBorder="1" applyAlignment="1" applyProtection="1"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vertical="center"/>
      <protection hidden="1"/>
    </xf>
    <xf numFmtId="15" fontId="14" fillId="3" borderId="2" xfId="2" applyNumberFormat="1" applyFont="1" applyFill="1" applyBorder="1" applyAlignment="1" applyProtection="1">
      <alignment vertical="center"/>
      <protection hidden="1"/>
    </xf>
    <xf numFmtId="0" fontId="12" fillId="3" borderId="0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6" fontId="14" fillId="3" borderId="0" xfId="2" applyNumberFormat="1" applyFont="1" applyFill="1" applyBorder="1" applyAlignment="1" applyProtection="1">
      <alignment horizontal="left" vertical="center" wrapText="1"/>
      <protection hidden="1"/>
    </xf>
    <xf numFmtId="166" fontId="14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 applyProtection="1">
      <alignment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0" fontId="11" fillId="3" borderId="7" xfId="0" quotePrefix="1" applyNumberFormat="1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2" fillId="3" borderId="10" xfId="0" applyFont="1" applyFill="1" applyBorder="1" applyProtection="1">
      <protection hidden="1"/>
    </xf>
    <xf numFmtId="0" fontId="12" fillId="3" borderId="11" xfId="0" applyFont="1" applyFill="1" applyBorder="1" applyProtection="1">
      <protection hidden="1"/>
    </xf>
    <xf numFmtId="0" fontId="12" fillId="3" borderId="11" xfId="0" applyFont="1" applyFill="1" applyBorder="1" applyAlignment="1" applyProtection="1">
      <alignment wrapText="1"/>
      <protection hidden="1"/>
    </xf>
    <xf numFmtId="0" fontId="12" fillId="3" borderId="11" xfId="0" applyFont="1" applyFill="1" applyBorder="1" applyAlignment="1" applyProtection="1">
      <alignment horizontal="center" vertical="center"/>
      <protection hidden="1"/>
    </xf>
    <xf numFmtId="0" fontId="12" fillId="3" borderId="11" xfId="0" applyFont="1" applyFill="1" applyBorder="1" applyAlignment="1" applyProtection="1">
      <alignment vertical="center"/>
      <protection hidden="1"/>
    </xf>
    <xf numFmtId="15" fontId="14" fillId="3" borderId="11" xfId="2" applyNumberFormat="1" applyFont="1" applyFill="1" applyBorder="1" applyAlignment="1" applyProtection="1">
      <alignment vertical="center"/>
      <protection hidden="1"/>
    </xf>
    <xf numFmtId="0" fontId="12" fillId="3" borderId="11" xfId="0" applyFont="1" applyFill="1" applyBorder="1" applyAlignment="1" applyProtection="1">
      <protection hidden="1"/>
    </xf>
    <xf numFmtId="0" fontId="12" fillId="3" borderId="12" xfId="0" applyFont="1" applyFill="1" applyBorder="1" applyAlignment="1" applyProtection="1">
      <protection hidden="1"/>
    </xf>
    <xf numFmtId="0" fontId="12" fillId="0" borderId="0" xfId="0" applyFont="1" applyBorder="1" applyProtection="1">
      <protection hidden="1"/>
    </xf>
    <xf numFmtId="0" fontId="11" fillId="0" borderId="1" xfId="0" applyFont="1" applyFill="1" applyBorder="1" applyAlignment="1" applyProtection="1">
      <alignment vertical="center" wrapText="1"/>
      <protection hidden="1"/>
    </xf>
    <xf numFmtId="0" fontId="11" fillId="0" borderId="2" xfId="0" applyFont="1" applyFill="1" applyBorder="1" applyAlignment="1" applyProtection="1">
      <alignment vertical="center" wrapText="1"/>
      <protection hidden="1"/>
    </xf>
    <xf numFmtId="0" fontId="11" fillId="0" borderId="3" xfId="0" applyFont="1" applyFill="1" applyBorder="1" applyAlignment="1" applyProtection="1">
      <alignment vertical="center" wrapText="1"/>
      <protection hidden="1"/>
    </xf>
    <xf numFmtId="0" fontId="12" fillId="2" borderId="6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11" fillId="0" borderId="11" xfId="0" applyFont="1" applyFill="1" applyBorder="1" applyAlignment="1" applyProtection="1">
      <alignment vertical="center" wrapText="1"/>
      <protection hidden="1"/>
    </xf>
    <xf numFmtId="0" fontId="11" fillId="3" borderId="11" xfId="0" applyFont="1" applyFill="1" applyBorder="1" applyAlignment="1" applyProtection="1">
      <alignment horizontal="center" vertical="center" wrapText="1"/>
      <protection hidden="1"/>
    </xf>
    <xf numFmtId="0" fontId="11" fillId="3" borderId="11" xfId="0" applyFont="1" applyFill="1" applyBorder="1" applyAlignment="1" applyProtection="1">
      <alignment vertical="center" wrapText="1"/>
      <protection hidden="1"/>
    </xf>
    <xf numFmtId="0" fontId="11" fillId="3" borderId="11" xfId="0" applyFont="1" applyFill="1" applyBorder="1" applyAlignment="1" applyProtection="1">
      <alignment vertical="center"/>
      <protection hidden="1"/>
    </xf>
    <xf numFmtId="166" fontId="14" fillId="0" borderId="0" xfId="2" applyNumberFormat="1" applyFont="1" applyFill="1" applyBorder="1" applyAlignment="1" applyProtection="1">
      <protection hidden="1"/>
    </xf>
    <xf numFmtId="166" fontId="14" fillId="0" borderId="0" xfId="2" applyNumberFormat="1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Protection="1">
      <protection hidden="1"/>
    </xf>
    <xf numFmtId="166" fontId="14" fillId="0" borderId="2" xfId="2" applyNumberFormat="1" applyFont="1" applyFill="1" applyBorder="1" applyAlignment="1" applyProtection="1">
      <alignment vertical="center"/>
      <protection hidden="1"/>
    </xf>
    <xf numFmtId="166" fontId="14" fillId="0" borderId="2" xfId="2" applyNumberFormat="1" applyFont="1" applyFill="1" applyBorder="1" applyAlignment="1" applyProtection="1">
      <alignment vertical="center" wrapText="1"/>
      <protection hidden="1"/>
    </xf>
    <xf numFmtId="0" fontId="11" fillId="2" borderId="2" xfId="0" applyFont="1" applyFill="1" applyBorder="1" applyAlignment="1" applyProtection="1">
      <alignment vertical="center" wrapText="1"/>
      <protection hidden="1"/>
    </xf>
    <xf numFmtId="0" fontId="11" fillId="0" borderId="6" xfId="0" applyFont="1" applyFill="1" applyBorder="1" applyAlignment="1" applyProtection="1">
      <alignment horizontal="left" wrapTex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56" xfId="0" applyFont="1" applyFill="1" applyBorder="1" applyAlignment="1" applyProtection="1">
      <alignment vertical="center"/>
      <protection hidden="1"/>
    </xf>
    <xf numFmtId="0" fontId="11" fillId="0" borderId="6" xfId="0" applyFont="1" applyFill="1" applyBorder="1" applyAlignment="1" applyProtection="1">
      <protection hidden="1"/>
    </xf>
    <xf numFmtId="0" fontId="12" fillId="0" borderId="6" xfId="0" applyFont="1" applyFill="1" applyBorder="1" applyAlignment="1" applyProtection="1">
      <protection hidden="1"/>
    </xf>
    <xf numFmtId="0" fontId="11" fillId="3" borderId="0" xfId="0" applyFont="1" applyFill="1" applyBorder="1" applyAlignment="1" applyProtection="1">
      <alignment wrapText="1"/>
      <protection hidden="1"/>
    </xf>
    <xf numFmtId="0" fontId="11" fillId="0" borderId="46" xfId="0" applyFont="1" applyFill="1" applyBorder="1" applyAlignment="1" applyProtection="1">
      <alignment vertical="center"/>
      <protection hidden="1"/>
    </xf>
    <xf numFmtId="0" fontId="11" fillId="0" borderId="10" xfId="0" applyFont="1" applyFill="1" applyBorder="1" applyAlignment="1" applyProtection="1">
      <protection hidden="1"/>
    </xf>
    <xf numFmtId="0" fontId="11" fillId="3" borderId="11" xfId="0" applyFont="1" applyFill="1" applyBorder="1" applyAlignment="1" applyProtection="1">
      <alignment wrapText="1"/>
      <protection hidden="1"/>
    </xf>
    <xf numFmtId="0" fontId="11" fillId="0" borderId="11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protection hidden="1"/>
    </xf>
    <xf numFmtId="167" fontId="11" fillId="2" borderId="62" xfId="0" applyNumberFormat="1" applyFont="1" applyFill="1" applyBorder="1" applyAlignment="1" applyProtection="1">
      <alignment vertical="center" wrapText="1"/>
      <protection hidden="1"/>
    </xf>
    <xf numFmtId="0" fontId="12" fillId="3" borderId="3" xfId="0" applyFont="1" applyFill="1" applyBorder="1" applyProtection="1">
      <protection hidden="1"/>
    </xf>
    <xf numFmtId="0" fontId="11" fillId="3" borderId="6" xfId="0" applyFont="1" applyFill="1" applyBorder="1" applyAlignment="1" applyProtection="1">
      <protection hidden="1"/>
    </xf>
    <xf numFmtId="0" fontId="11" fillId="3" borderId="0" xfId="0" applyFont="1" applyFill="1" applyBorder="1" applyAlignment="1" applyProtection="1">
      <alignment horizontal="left" vertical="center" wrapText="1"/>
      <protection hidden="1"/>
    </xf>
    <xf numFmtId="0" fontId="11" fillId="3" borderId="7" xfId="0" applyFont="1" applyFill="1" applyBorder="1" applyAlignment="1" applyProtection="1">
      <alignment horizontal="left" vertical="center" wrapText="1"/>
      <protection hidden="1"/>
    </xf>
    <xf numFmtId="0" fontId="12" fillId="3" borderId="6" xfId="0" applyFont="1" applyFill="1" applyBorder="1" applyAlignment="1" applyProtection="1">
      <protection hidden="1"/>
    </xf>
    <xf numFmtId="0" fontId="11" fillId="3" borderId="0" xfId="0" applyFont="1" applyFill="1" applyBorder="1" applyAlignment="1" applyProtection="1">
      <alignment horizontal="right" vertical="center" wrapText="1"/>
      <protection hidden="1"/>
    </xf>
    <xf numFmtId="0" fontId="12" fillId="3" borderId="18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 applyBorder="1" applyAlignment="1" applyProtection="1">
      <alignment horizontal="left" wrapText="1"/>
      <protection hidden="1"/>
    </xf>
    <xf numFmtId="0" fontId="11" fillId="3" borderId="0" xfId="0" applyFont="1" applyFill="1" applyBorder="1" applyAlignment="1" applyProtection="1">
      <alignment horizontal="right" wrapText="1"/>
      <protection hidden="1"/>
    </xf>
    <xf numFmtId="172" fontId="11" fillId="3" borderId="0" xfId="0" applyNumberFormat="1" applyFont="1" applyFill="1" applyBorder="1" applyAlignment="1" applyProtection="1">
      <alignment vertical="center"/>
      <protection hidden="1"/>
    </xf>
    <xf numFmtId="0" fontId="12" fillId="3" borderId="7" xfId="0" applyFont="1" applyFill="1" applyBorder="1" applyAlignment="1" applyProtection="1">
      <protection hidden="1"/>
    </xf>
    <xf numFmtId="0" fontId="12" fillId="3" borderId="6" xfId="0" applyFont="1" applyFill="1" applyBorder="1" applyProtection="1">
      <protection hidden="1"/>
    </xf>
    <xf numFmtId="166" fontId="14" fillId="3" borderId="0" xfId="2" applyNumberFormat="1" applyFont="1" applyFill="1" applyBorder="1" applyAlignment="1" applyProtection="1">
      <alignment horizontal="right" vertical="center"/>
      <protection hidden="1"/>
    </xf>
    <xf numFmtId="0" fontId="12" fillId="3" borderId="7" xfId="0" applyFont="1" applyFill="1" applyBorder="1" applyProtection="1">
      <protection hidden="1"/>
    </xf>
    <xf numFmtId="0" fontId="12" fillId="2" borderId="1" xfId="0" applyFont="1" applyFill="1" applyBorder="1" applyProtection="1">
      <protection hidden="1"/>
    </xf>
    <xf numFmtId="0" fontId="11" fillId="2" borderId="2" xfId="0" applyFont="1" applyFill="1" applyBorder="1" applyAlignment="1" applyProtection="1">
      <alignment horizontal="left"/>
      <protection hidden="1"/>
    </xf>
    <xf numFmtId="0" fontId="12" fillId="0" borderId="2" xfId="0" applyFont="1" applyBorder="1" applyAlignment="1" applyProtection="1">
      <alignment wrapText="1"/>
      <protection hidden="1"/>
    </xf>
    <xf numFmtId="0" fontId="11" fillId="2" borderId="2" xfId="0" applyFont="1" applyFill="1" applyBorder="1" applyAlignment="1" applyProtection="1">
      <protection hidden="1"/>
    </xf>
    <xf numFmtId="0" fontId="12" fillId="2" borderId="3" xfId="0" applyFont="1" applyFill="1" applyBorder="1" applyAlignment="1" applyProtection="1">
      <protection hidden="1"/>
    </xf>
    <xf numFmtId="0" fontId="11" fillId="3" borderId="0" xfId="0" applyFont="1" applyFill="1" applyBorder="1" applyAlignment="1" applyProtection="1">
      <protection hidden="1"/>
    </xf>
    <xf numFmtId="0" fontId="12" fillId="2" borderId="10" xfId="0" applyFont="1" applyFill="1" applyBorder="1" applyAlignment="1" applyProtection="1">
      <protection hidden="1"/>
    </xf>
    <xf numFmtId="0" fontId="11" fillId="2" borderId="11" xfId="0" applyFont="1" applyFill="1" applyBorder="1" applyAlignment="1" applyProtection="1">
      <alignment vertical="center" wrapText="1"/>
      <protection hidden="1"/>
    </xf>
    <xf numFmtId="0" fontId="12" fillId="2" borderId="11" xfId="0" applyFont="1" applyFill="1" applyBorder="1" applyAlignment="1" applyProtection="1">
      <alignment vertical="center"/>
      <protection hidden="1"/>
    </xf>
    <xf numFmtId="0" fontId="12" fillId="2" borderId="12" xfId="0" applyFont="1" applyFill="1" applyBorder="1" applyAlignment="1" applyProtection="1">
      <protection hidden="1"/>
    </xf>
    <xf numFmtId="0" fontId="12" fillId="2" borderId="7" xfId="0" applyFont="1" applyFill="1" applyBorder="1" applyProtection="1">
      <protection hidden="1"/>
    </xf>
    <xf numFmtId="0" fontId="14" fillId="2" borderId="7" xfId="2" applyFont="1" applyFill="1" applyBorder="1" applyAlignment="1" applyProtection="1">
      <protection hidden="1"/>
    </xf>
    <xf numFmtId="0" fontId="14" fillId="0" borderId="0" xfId="2" applyFont="1" applyFill="1" applyBorder="1" applyAlignment="1" applyProtection="1">
      <protection hidden="1"/>
    </xf>
    <xf numFmtId="0" fontId="16" fillId="5" borderId="21" xfId="2" applyFont="1" applyFill="1" applyBorder="1" applyAlignment="1" applyProtection="1">
      <alignment horizontal="center" vertical="center" wrapText="1"/>
      <protection hidden="1"/>
    </xf>
    <xf numFmtId="0" fontId="16" fillId="5" borderId="23" xfId="2" applyFont="1" applyFill="1" applyBorder="1" applyAlignment="1" applyProtection="1">
      <alignment horizontal="center" vertical="center" wrapText="1"/>
      <protection hidden="1"/>
    </xf>
    <xf numFmtId="0" fontId="16" fillId="3" borderId="23" xfId="2" applyFont="1" applyFill="1" applyBorder="1" applyAlignment="1" applyProtection="1">
      <alignment horizontal="center" vertical="center" wrapText="1"/>
      <protection hidden="1"/>
    </xf>
    <xf numFmtId="0" fontId="16" fillId="3" borderId="53" xfId="2" applyFont="1" applyFill="1" applyBorder="1" applyAlignment="1" applyProtection="1">
      <alignment horizontal="center" vertical="center" wrapText="1"/>
      <protection hidden="1"/>
    </xf>
    <xf numFmtId="0" fontId="16" fillId="5" borderId="41" xfId="2" applyFont="1" applyFill="1" applyBorder="1" applyAlignment="1" applyProtection="1">
      <alignment horizontal="center" vertical="center" wrapText="1"/>
      <protection hidden="1"/>
    </xf>
    <xf numFmtId="0" fontId="11" fillId="5" borderId="41" xfId="0" applyFont="1" applyFill="1" applyBorder="1" applyAlignment="1" applyProtection="1">
      <alignment horizontal="center" vertical="center"/>
      <protection hidden="1"/>
    </xf>
    <xf numFmtId="0" fontId="11" fillId="2" borderId="7" xfId="2" applyFont="1" applyFill="1" applyBorder="1" applyAlignment="1" applyProtection="1">
      <alignment horizontal="center" vertical="center"/>
      <protection hidden="1"/>
    </xf>
    <xf numFmtId="0" fontId="11" fillId="0" borderId="0" xfId="2" applyFont="1" applyFill="1" applyBorder="1" applyAlignment="1" applyProtection="1">
      <alignment horizontal="center" vertical="center"/>
      <protection hidden="1"/>
    </xf>
    <xf numFmtId="0" fontId="12" fillId="2" borderId="6" xfId="0" applyFont="1" applyFill="1" applyBorder="1" applyAlignment="1" applyProtection="1">
      <alignment wrapText="1"/>
      <protection hidden="1"/>
    </xf>
    <xf numFmtId="3" fontId="12" fillId="0" borderId="26" xfId="2" applyNumberFormat="1" applyFont="1" applyBorder="1" applyAlignment="1" applyProtection="1">
      <alignment horizontal="center" vertical="center" wrapText="1"/>
      <protection hidden="1"/>
    </xf>
    <xf numFmtId="164" fontId="12" fillId="3" borderId="17" xfId="1" applyFont="1" applyFill="1" applyBorder="1" applyAlignment="1" applyProtection="1">
      <alignment horizontal="center" vertical="center" wrapText="1"/>
      <protection hidden="1"/>
    </xf>
    <xf numFmtId="171" fontId="12" fillId="12" borderId="42" xfId="1" applyNumberFormat="1" applyFont="1" applyFill="1" applyBorder="1" applyAlignment="1" applyProtection="1">
      <alignment vertical="center" wrapText="1"/>
      <protection hidden="1"/>
    </xf>
    <xf numFmtId="0" fontId="12" fillId="2" borderId="7" xfId="0" applyFont="1" applyFill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165" fontId="12" fillId="0" borderId="0" xfId="5" applyFont="1" applyAlignment="1" applyProtection="1">
      <alignment wrapText="1"/>
      <protection hidden="1"/>
    </xf>
    <xf numFmtId="0" fontId="12" fillId="0" borderId="8" xfId="2" applyFont="1" applyBorder="1" applyAlignment="1" applyProtection="1">
      <alignment horizontal="center" vertical="center" wrapText="1"/>
      <protection hidden="1"/>
    </xf>
    <xf numFmtId="3" fontId="12" fillId="0" borderId="8" xfId="2" applyNumberFormat="1" applyFont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horizontal="left" wrapText="1"/>
      <protection hidden="1"/>
    </xf>
    <xf numFmtId="0" fontId="12" fillId="0" borderId="0" xfId="0" applyFont="1" applyBorder="1" applyAlignment="1" applyProtection="1">
      <alignment horizontal="left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1" fillId="7" borderId="24" xfId="2" applyFont="1" applyFill="1" applyBorder="1" applyAlignment="1" applyProtection="1">
      <alignment horizontal="center" vertical="center"/>
      <protection hidden="1"/>
    </xf>
    <xf numFmtId="0" fontId="11" fillId="3" borderId="24" xfId="2" applyFont="1" applyFill="1" applyBorder="1" applyAlignment="1" applyProtection="1">
      <alignment vertical="center"/>
      <protection hidden="1"/>
    </xf>
    <xf numFmtId="171" fontId="11" fillId="7" borderId="41" xfId="1" applyNumberFormat="1" applyFont="1" applyFill="1" applyBorder="1" applyAlignment="1" applyProtection="1">
      <alignment vertical="center" wrapText="1"/>
      <protection hidden="1"/>
    </xf>
    <xf numFmtId="171" fontId="11" fillId="7" borderId="25" xfId="1" applyNumberFormat="1" applyFont="1" applyFill="1" applyBorder="1" applyAlignment="1" applyProtection="1">
      <alignment vertical="center" wrapText="1"/>
      <protection hidden="1"/>
    </xf>
    <xf numFmtId="168" fontId="11" fillId="2" borderId="7" xfId="2" applyNumberFormat="1" applyFont="1" applyFill="1" applyBorder="1" applyAlignment="1" applyProtection="1">
      <alignment horizontal="center"/>
      <protection hidden="1"/>
    </xf>
    <xf numFmtId="168" fontId="11" fillId="0" borderId="0" xfId="2" applyNumberFormat="1" applyFont="1" applyBorder="1" applyAlignment="1" applyProtection="1">
      <alignment horizontal="center"/>
      <protection hidden="1"/>
    </xf>
    <xf numFmtId="0" fontId="12" fillId="2" borderId="7" xfId="2" applyFont="1" applyFill="1" applyBorder="1" applyAlignment="1" applyProtection="1">
      <alignment horizontal="left" vertical="center" wrapText="1"/>
      <protection hidden="1"/>
    </xf>
    <xf numFmtId="0" fontId="12" fillId="0" borderId="0" xfId="2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7" xfId="0" applyFont="1" applyBorder="1" applyProtection="1">
      <protection hidden="1"/>
    </xf>
    <xf numFmtId="0" fontId="12" fillId="2" borderId="7" xfId="0" applyFont="1" applyFill="1" applyBorder="1" applyAlignment="1" applyProtection="1">
      <alignment vertical="center"/>
      <protection hidden="1"/>
    </xf>
    <xf numFmtId="0" fontId="12" fillId="2" borderId="7" xfId="2" applyFont="1" applyFill="1" applyBorder="1" applyAlignment="1" applyProtection="1">
      <alignment horizontal="left" vertical="center"/>
      <protection hidden="1"/>
    </xf>
    <xf numFmtId="0" fontId="12" fillId="0" borderId="0" xfId="2" applyFont="1" applyBorder="1" applyAlignment="1" applyProtection="1">
      <alignment horizontal="left" vertical="center"/>
      <protection hidden="1"/>
    </xf>
    <xf numFmtId="0" fontId="12" fillId="0" borderId="0" xfId="2" applyFont="1" applyBorder="1" applyAlignment="1" applyProtection="1">
      <alignment vertical="top" wrapText="1"/>
      <protection hidden="1"/>
    </xf>
    <xf numFmtId="0" fontId="12" fillId="3" borderId="0" xfId="2" applyFont="1" applyFill="1" applyBorder="1" applyAlignment="1" applyProtection="1">
      <alignment vertical="center" wrapText="1"/>
      <protection hidden="1"/>
    </xf>
    <xf numFmtId="0" fontId="11" fillId="2" borderId="7" xfId="2" applyFont="1" applyFill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vertical="center"/>
      <protection hidden="1"/>
    </xf>
    <xf numFmtId="0" fontId="12" fillId="0" borderId="18" xfId="2" applyFont="1" applyBorder="1" applyAlignment="1" applyProtection="1">
      <alignment vertical="top" wrapText="1"/>
      <protection hidden="1"/>
    </xf>
    <xf numFmtId="0" fontId="11" fillId="3" borderId="0" xfId="2" applyFont="1" applyFill="1" applyBorder="1" applyAlignment="1" applyProtection="1">
      <alignment vertical="center" wrapText="1"/>
      <protection hidden="1"/>
    </xf>
    <xf numFmtId="0" fontId="11" fillId="2" borderId="0" xfId="2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2" fillId="0" borderId="18" xfId="0" applyFont="1" applyBorder="1" applyAlignment="1" applyProtection="1">
      <protection hidden="1"/>
    </xf>
    <xf numFmtId="0" fontId="11" fillId="3" borderId="0" xfId="2" applyFont="1" applyFill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1" fillId="2" borderId="0" xfId="2" applyFont="1" applyFill="1" applyBorder="1" applyAlignment="1" applyProtection="1">
      <alignment vertical="center"/>
      <protection hidden="1"/>
    </xf>
    <xf numFmtId="0" fontId="11" fillId="3" borderId="0" xfId="2" applyFont="1" applyFill="1" applyBorder="1" applyAlignment="1" applyProtection="1">
      <alignment horizontal="center" vertical="center"/>
      <protection hidden="1"/>
    </xf>
    <xf numFmtId="0" fontId="11" fillId="2" borderId="6" xfId="2" applyFont="1" applyFill="1" applyBorder="1" applyAlignment="1" applyProtection="1">
      <alignment vertical="center"/>
      <protection hidden="1"/>
    </xf>
    <xf numFmtId="0" fontId="11" fillId="2" borderId="18" xfId="2" applyFont="1" applyFill="1" applyBorder="1" applyAlignment="1" applyProtection="1">
      <alignment vertical="center" wrapText="1"/>
      <protection hidden="1"/>
    </xf>
    <xf numFmtId="0" fontId="11" fillId="2" borderId="0" xfId="2" applyFont="1" applyFill="1" applyBorder="1" applyAlignment="1" applyProtection="1">
      <alignment vertical="center" wrapText="1"/>
      <protection hidden="1"/>
    </xf>
    <xf numFmtId="0" fontId="11" fillId="2" borderId="7" xfId="2" applyFont="1" applyFill="1" applyBorder="1" applyAlignment="1" applyProtection="1">
      <alignment horizontal="left" vertical="center"/>
      <protection hidden="1"/>
    </xf>
    <xf numFmtId="0" fontId="11" fillId="0" borderId="0" xfId="2" applyFont="1" applyBorder="1" applyAlignment="1" applyProtection="1">
      <alignment horizontal="left" vertical="center"/>
      <protection hidden="1"/>
    </xf>
    <xf numFmtId="0" fontId="12" fillId="2" borderId="10" xfId="0" applyFont="1" applyFill="1" applyBorder="1" applyProtection="1">
      <protection hidden="1"/>
    </xf>
    <xf numFmtId="0" fontId="11" fillId="2" borderId="11" xfId="2" applyFont="1" applyFill="1" applyBorder="1" applyAlignment="1" applyProtection="1">
      <alignment horizontal="center" vertical="center" wrapText="1"/>
      <protection hidden="1"/>
    </xf>
    <xf numFmtId="0" fontId="11" fillId="3" borderId="11" xfId="2" applyFont="1" applyFill="1" applyBorder="1" applyAlignment="1" applyProtection="1">
      <alignment horizontal="center" vertical="center" wrapText="1"/>
      <protection hidden="1"/>
    </xf>
    <xf numFmtId="0" fontId="11" fillId="3" borderId="11" xfId="2" applyFont="1" applyFill="1" applyBorder="1" applyAlignment="1" applyProtection="1">
      <alignment vertical="center" wrapText="1"/>
      <protection hidden="1"/>
    </xf>
    <xf numFmtId="0" fontId="11" fillId="3" borderId="11" xfId="2" applyFont="1" applyFill="1" applyBorder="1" applyAlignment="1" applyProtection="1">
      <alignment vertical="center"/>
      <protection hidden="1"/>
    </xf>
    <xf numFmtId="0" fontId="11" fillId="2" borderId="11" xfId="2" applyFont="1" applyFill="1" applyBorder="1" applyAlignment="1" applyProtection="1">
      <alignment vertical="center" wrapText="1"/>
      <protection hidden="1"/>
    </xf>
    <xf numFmtId="0" fontId="11" fillId="2" borderId="12" xfId="2" applyFont="1" applyFill="1" applyBorder="1" applyAlignment="1" applyProtection="1">
      <alignment horizontal="left" vertical="center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9" fontId="12" fillId="3" borderId="17" xfId="1" applyNumberFormat="1" applyFont="1" applyFill="1" applyBorder="1" applyAlignment="1" applyProtection="1">
      <alignment horizontal="center" vertical="center" wrapText="1"/>
      <protection hidden="1"/>
    </xf>
    <xf numFmtId="175" fontId="12" fillId="3" borderId="17" xfId="1" applyNumberFormat="1" applyFont="1" applyFill="1" applyBorder="1" applyAlignment="1" applyProtection="1">
      <alignment horizontal="center" vertical="center" wrapText="1"/>
      <protection hidden="1"/>
    </xf>
    <xf numFmtId="0" fontId="28" fillId="2" borderId="14" xfId="0" applyFont="1" applyFill="1" applyBorder="1" applyAlignment="1" applyProtection="1">
      <alignment vertical="center" wrapText="1"/>
      <protection locked="0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166" fontId="14" fillId="3" borderId="0" xfId="2" applyNumberFormat="1" applyFont="1" applyFill="1" applyBorder="1" applyAlignment="1" applyProtection="1">
      <alignment horizontal="left" vertical="center" wrapText="1"/>
      <protection hidden="1"/>
    </xf>
    <xf numFmtId="0" fontId="11" fillId="3" borderId="0" xfId="0" applyFont="1" applyFill="1" applyBorder="1" applyAlignment="1" applyProtection="1">
      <alignment horizontal="left" vertical="center" wrapText="1"/>
      <protection hidden="1"/>
    </xf>
    <xf numFmtId="0" fontId="16" fillId="5" borderId="23" xfId="2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7" borderId="24" xfId="2" applyFont="1" applyFill="1" applyBorder="1" applyAlignment="1" applyProtection="1">
      <alignment horizontal="center" vertical="center"/>
      <protection hidden="1"/>
    </xf>
    <xf numFmtId="0" fontId="11" fillId="2" borderId="0" xfId="2" applyFont="1" applyFill="1" applyBorder="1" applyAlignment="1" applyProtection="1">
      <alignment vertical="center"/>
      <protection hidden="1"/>
    </xf>
    <xf numFmtId="0" fontId="11" fillId="7" borderId="24" xfId="2" applyFont="1" applyFill="1" applyBorder="1" applyAlignment="1" applyProtection="1">
      <alignment horizontal="center" vertical="center"/>
      <protection hidden="1"/>
    </xf>
    <xf numFmtId="0" fontId="16" fillId="5" borderId="23" xfId="2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6" fontId="14" fillId="3" borderId="0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25" fillId="2" borderId="9" xfId="0" applyFont="1" applyFill="1" applyBorder="1" applyAlignment="1" applyProtection="1">
      <alignment horizontal="center" vertical="center"/>
      <protection hidden="1"/>
    </xf>
    <xf numFmtId="0" fontId="28" fillId="2" borderId="14" xfId="0" applyFont="1" applyFill="1" applyBorder="1" applyAlignment="1" applyProtection="1">
      <alignment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166" fontId="13" fillId="2" borderId="14" xfId="2" applyNumberFormat="1" applyFont="1" applyFill="1" applyBorder="1" applyAlignment="1" applyProtection="1">
      <alignment horizontal="center" vertical="center" wrapText="1"/>
      <protection hidden="1"/>
    </xf>
    <xf numFmtId="167" fontId="11" fillId="2" borderId="14" xfId="0" applyNumberFormat="1" applyFont="1" applyFill="1" applyBorder="1" applyAlignment="1" applyProtection="1">
      <alignment vertical="center" wrapText="1"/>
      <protection hidden="1"/>
    </xf>
    <xf numFmtId="173" fontId="11" fillId="2" borderId="9" xfId="0" applyNumberFormat="1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54" xfId="0" applyFont="1" applyFill="1" applyBorder="1" applyAlignment="1" applyProtection="1">
      <protection hidden="1"/>
    </xf>
    <xf numFmtId="0" fontId="12" fillId="2" borderId="18" xfId="0" applyFont="1" applyFill="1" applyBorder="1" applyAlignment="1" applyProtection="1">
      <protection hidden="1"/>
    </xf>
    <xf numFmtId="0" fontId="12" fillId="2" borderId="11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11" fillId="2" borderId="16" xfId="2" applyFont="1" applyFill="1" applyBorder="1" applyAlignment="1" applyProtection="1">
      <alignment vertical="center"/>
      <protection hidden="1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3" xfId="0" applyFont="1" applyBorder="1" applyProtection="1">
      <protection locked="0"/>
    </xf>
    <xf numFmtId="15" fontId="24" fillId="0" borderId="67" xfId="2" applyNumberFormat="1" applyFont="1" applyBorder="1" applyAlignment="1" applyProtection="1">
      <alignment horizontal="left" vertical="center"/>
      <protection hidden="1"/>
    </xf>
    <xf numFmtId="15" fontId="24" fillId="0" borderId="68" xfId="2" applyNumberFormat="1" applyFont="1" applyBorder="1" applyAlignment="1" applyProtection="1">
      <alignment horizontal="left" vertical="center"/>
      <protection hidden="1"/>
    </xf>
    <xf numFmtId="0" fontId="11" fillId="0" borderId="68" xfId="0" applyFont="1" applyFill="1" applyBorder="1" applyAlignment="1" applyProtection="1">
      <alignment vertical="center"/>
      <protection hidden="1"/>
    </xf>
    <xf numFmtId="0" fontId="11" fillId="0" borderId="69" xfId="0" applyFont="1" applyFill="1" applyBorder="1" applyAlignment="1" applyProtection="1">
      <alignment vertical="center"/>
      <protection hidden="1"/>
    </xf>
    <xf numFmtId="0" fontId="12" fillId="0" borderId="70" xfId="0" applyFont="1" applyBorder="1" applyProtection="1">
      <protection locked="0"/>
    </xf>
    <xf numFmtId="0" fontId="12" fillId="2" borderId="16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2" fillId="2" borderId="17" xfId="2" applyFont="1" applyFill="1" applyBorder="1" applyAlignment="1" applyProtection="1">
      <alignment horizontal="left" vertical="center" wrapText="1"/>
      <protection hidden="1"/>
    </xf>
    <xf numFmtId="1" fontId="12" fillId="4" borderId="51" xfId="0" applyNumberFormat="1" applyFont="1" applyFill="1" applyBorder="1" applyAlignment="1" applyProtection="1">
      <alignment horizontal="center" vertical="center"/>
      <protection locked="0"/>
    </xf>
    <xf numFmtId="1" fontId="12" fillId="4" borderId="57" xfId="0" applyNumberFormat="1" applyFont="1" applyFill="1" applyBorder="1" applyAlignment="1" applyProtection="1">
      <alignment horizontal="center" vertical="center"/>
      <protection locked="0"/>
    </xf>
    <xf numFmtId="0" fontId="11" fillId="2" borderId="0" xfId="2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2" borderId="0" xfId="2" applyFont="1" applyFill="1" applyBorder="1" applyAlignment="1" applyProtection="1">
      <alignment vertical="center"/>
      <protection hidden="1"/>
    </xf>
    <xf numFmtId="0" fontId="26" fillId="2" borderId="31" xfId="0" applyFont="1" applyFill="1" applyBorder="1" applyAlignment="1" applyProtection="1">
      <alignment horizontal="left" vertical="top" wrapText="1"/>
      <protection locked="0"/>
    </xf>
    <xf numFmtId="0" fontId="26" fillId="2" borderId="24" xfId="0" applyFont="1" applyFill="1" applyBorder="1" applyAlignment="1" applyProtection="1">
      <alignment horizontal="left" vertical="top" wrapText="1"/>
      <protection locked="0"/>
    </xf>
    <xf numFmtId="0" fontId="26" fillId="2" borderId="25" xfId="0" applyFont="1" applyFill="1" applyBorder="1" applyAlignment="1" applyProtection="1">
      <alignment horizontal="left" vertical="top" wrapText="1"/>
      <protection locked="0"/>
    </xf>
    <xf numFmtId="0" fontId="12" fillId="0" borderId="0" xfId="2" applyFont="1" applyBorder="1" applyAlignment="1" applyProtection="1">
      <alignment horizontal="center" vertical="center"/>
      <protection hidden="1"/>
    </xf>
    <xf numFmtId="0" fontId="11" fillId="7" borderId="31" xfId="2" applyFont="1" applyFill="1" applyBorder="1" applyAlignment="1" applyProtection="1">
      <alignment horizontal="center" vertical="center"/>
      <protection hidden="1"/>
    </xf>
    <xf numFmtId="0" fontId="11" fillId="7" borderId="24" xfId="2" applyFont="1" applyFill="1" applyBorder="1" applyAlignment="1" applyProtection="1">
      <alignment horizontal="center" vertical="center"/>
      <protection hidden="1"/>
    </xf>
    <xf numFmtId="0" fontId="11" fillId="12" borderId="21" xfId="0" applyFont="1" applyFill="1" applyBorder="1" applyAlignment="1" applyProtection="1">
      <alignment horizontal="right" vertical="center"/>
      <protection hidden="1"/>
    </xf>
    <xf numFmtId="0" fontId="11" fillId="12" borderId="22" xfId="0" applyFont="1" applyFill="1" applyBorder="1" applyAlignment="1" applyProtection="1">
      <alignment horizontal="right" vertical="center"/>
      <protection hidden="1"/>
    </xf>
    <xf numFmtId="0" fontId="11" fillId="12" borderId="23" xfId="0" applyFont="1" applyFill="1" applyBorder="1" applyAlignment="1" applyProtection="1">
      <alignment horizontal="right" vertical="center"/>
      <protection hidden="1"/>
    </xf>
    <xf numFmtId="0" fontId="11" fillId="12" borderId="53" xfId="0" applyFont="1" applyFill="1" applyBorder="1" applyAlignment="1" applyProtection="1">
      <alignment horizontal="right" vertical="center"/>
      <protection hidden="1"/>
    </xf>
    <xf numFmtId="0" fontId="11" fillId="5" borderId="33" xfId="0" applyFont="1" applyFill="1" applyBorder="1" applyAlignment="1" applyProtection="1">
      <alignment horizontal="right" vertical="center"/>
      <protection hidden="1"/>
    </xf>
    <xf numFmtId="0" fontId="11" fillId="5" borderId="52" xfId="0" applyFont="1" applyFill="1" applyBorder="1" applyAlignment="1" applyProtection="1">
      <alignment horizontal="right" vertical="center"/>
      <protection hidden="1"/>
    </xf>
    <xf numFmtId="0" fontId="11" fillId="5" borderId="34" xfId="0" applyFont="1" applyFill="1" applyBorder="1" applyAlignment="1" applyProtection="1">
      <alignment horizontal="right" vertical="center"/>
      <protection hidden="1"/>
    </xf>
    <xf numFmtId="0" fontId="11" fillId="5" borderId="55" xfId="0" applyFont="1" applyFill="1" applyBorder="1" applyAlignment="1" applyProtection="1">
      <alignment horizontal="right" vertical="center"/>
      <protection hidden="1"/>
    </xf>
    <xf numFmtId="164" fontId="16" fillId="5" borderId="10" xfId="2" applyNumberFormat="1" applyFont="1" applyFill="1" applyBorder="1" applyAlignment="1" applyProtection="1">
      <alignment horizontal="center" vertical="center"/>
      <protection hidden="1"/>
    </xf>
    <xf numFmtId="164" fontId="16" fillId="5" borderId="12" xfId="2" applyNumberFormat="1" applyFont="1" applyFill="1" applyBorder="1" applyAlignment="1" applyProtection="1">
      <alignment horizontal="center" vertical="center"/>
      <protection hidden="1"/>
    </xf>
    <xf numFmtId="0" fontId="11" fillId="12" borderId="31" xfId="1" applyNumberFormat="1" applyFont="1" applyFill="1" applyBorder="1" applyAlignment="1" applyProtection="1">
      <alignment horizontal="center" vertical="center" wrapText="1"/>
      <protection locked="0"/>
    </xf>
    <xf numFmtId="0" fontId="11" fillId="12" borderId="25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left" wrapText="1"/>
      <protection hidden="1"/>
    </xf>
    <xf numFmtId="0" fontId="16" fillId="5" borderId="23" xfId="2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2" borderId="11" xfId="2" applyFont="1" applyFill="1" applyBorder="1" applyAlignment="1" applyProtection="1">
      <alignment horizontal="left" vertical="center" wrapText="1"/>
      <protection hidden="1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61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11" fillId="2" borderId="11" xfId="0" applyFont="1" applyFill="1" applyBorder="1" applyAlignment="1" applyProtection="1">
      <alignment horizontal="left" vertical="center" wrapText="1"/>
      <protection hidden="1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 wrapText="1"/>
      <protection hidden="1"/>
    </xf>
    <xf numFmtId="0" fontId="11" fillId="7" borderId="31" xfId="2" applyFont="1" applyFill="1" applyBorder="1" applyAlignment="1" applyProtection="1">
      <alignment horizontal="left" vertical="center"/>
      <protection hidden="1"/>
    </xf>
    <xf numFmtId="0" fontId="11" fillId="7" borderId="24" xfId="2" applyFont="1" applyFill="1" applyBorder="1" applyAlignment="1" applyProtection="1">
      <alignment horizontal="left" vertical="center"/>
      <protection hidden="1"/>
    </xf>
    <xf numFmtId="0" fontId="11" fillId="7" borderId="25" xfId="2" applyFont="1" applyFill="1" applyBorder="1" applyAlignment="1" applyProtection="1">
      <alignment horizontal="left" vertical="center"/>
      <protection hidden="1"/>
    </xf>
    <xf numFmtId="1" fontId="12" fillId="4" borderId="27" xfId="0" applyNumberFormat="1" applyFont="1" applyFill="1" applyBorder="1" applyAlignment="1" applyProtection="1">
      <alignment horizontal="center" vertical="center"/>
      <protection locked="0"/>
    </xf>
    <xf numFmtId="1" fontId="12" fillId="4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18" xfId="7" applyFill="1" applyBorder="1" applyAlignment="1" applyProtection="1">
      <alignment horizontal="center" vertical="center"/>
      <protection hidden="1"/>
    </xf>
    <xf numFmtId="0" fontId="15" fillId="0" borderId="19" xfId="7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18" xfId="0" applyFont="1" applyFill="1" applyBorder="1" applyAlignment="1" applyProtection="1">
      <alignment horizontal="left"/>
      <protection locked="0"/>
    </xf>
    <xf numFmtId="0" fontId="11" fillId="0" borderId="46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left" vertical="center" wrapText="1"/>
      <protection hidden="1"/>
    </xf>
    <xf numFmtId="0" fontId="11" fillId="0" borderId="11" xfId="0" applyFont="1" applyFill="1" applyBorder="1" applyAlignment="1" applyProtection="1">
      <alignment horizontal="left" vertical="center"/>
      <protection hidden="1"/>
    </xf>
    <xf numFmtId="0" fontId="11" fillId="2" borderId="46" xfId="0" applyFont="1" applyFill="1" applyBorder="1" applyAlignment="1" applyProtection="1">
      <alignment horizontal="left" vertical="center" wrapText="1"/>
      <protection hidden="1"/>
    </xf>
    <xf numFmtId="0" fontId="12" fillId="3" borderId="14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0" fillId="13" borderId="2" xfId="0" applyFont="1" applyFill="1" applyBorder="1" applyAlignment="1" applyProtection="1">
      <alignment horizontal="center" vertical="center" wrapText="1"/>
      <protection hidden="1"/>
    </xf>
    <xf numFmtId="0" fontId="10" fillId="13" borderId="11" xfId="0" applyFont="1" applyFill="1" applyBorder="1" applyAlignment="1" applyProtection="1">
      <alignment horizontal="center" vertical="center" wrapText="1"/>
      <protection hidden="1"/>
    </xf>
    <xf numFmtId="0" fontId="23" fillId="0" borderId="18" xfId="0" applyFont="1" applyBorder="1" applyAlignment="1" applyProtection="1">
      <alignment horizontal="center" vertical="center" wrapText="1"/>
      <protection hidden="1"/>
    </xf>
    <xf numFmtId="0" fontId="23" fillId="0" borderId="57" xfId="0" applyFont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 applyProtection="1">
      <alignment horizontal="center" vertical="center" wrapText="1"/>
      <protection hidden="1"/>
    </xf>
    <xf numFmtId="0" fontId="23" fillId="0" borderId="51" xfId="0" applyFont="1" applyBorder="1" applyAlignment="1" applyProtection="1">
      <alignment horizontal="center" vertical="center" wrapText="1"/>
      <protection hidden="1"/>
    </xf>
    <xf numFmtId="15" fontId="24" fillId="0" borderId="63" xfId="2" applyNumberFormat="1" applyFont="1" applyBorder="1" applyAlignment="1" applyProtection="1">
      <alignment horizontal="left" vertical="center"/>
      <protection hidden="1"/>
    </xf>
    <xf numFmtId="15" fontId="24" fillId="0" borderId="58" xfId="2" applyNumberFormat="1" applyFont="1" applyBorder="1" applyAlignment="1" applyProtection="1">
      <alignment horizontal="left" vertical="center"/>
      <protection hidden="1"/>
    </xf>
    <xf numFmtId="49" fontId="24" fillId="0" borderId="47" xfId="2" applyNumberFormat="1" applyFont="1" applyBorder="1" applyAlignment="1" applyProtection="1">
      <alignment horizontal="left" vertical="center"/>
      <protection hidden="1"/>
    </xf>
    <xf numFmtId="49" fontId="24" fillId="0" borderId="28" xfId="2" applyNumberFormat="1" applyFont="1" applyBorder="1" applyAlignment="1" applyProtection="1">
      <alignment horizontal="left" vertical="center"/>
      <protection hidden="1"/>
    </xf>
    <xf numFmtId="15" fontId="24" fillId="0" borderId="50" xfId="2" applyNumberFormat="1" applyFont="1" applyBorder="1" applyAlignment="1" applyProtection="1">
      <alignment horizontal="left" vertical="center"/>
      <protection locked="0"/>
    </xf>
    <xf numFmtId="15" fontId="24" fillId="0" borderId="30" xfId="2" applyNumberFormat="1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center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3" xfId="0" applyFont="1" applyBorder="1" applyAlignment="1" applyProtection="1">
      <alignment horizontal="center"/>
      <protection hidden="1"/>
    </xf>
    <xf numFmtId="0" fontId="23" fillId="0" borderId="6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7" xfId="0" applyFont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3" fillId="0" borderId="11" xfId="0" applyFont="1" applyBorder="1" applyAlignment="1" applyProtection="1">
      <alignment horizontal="center"/>
      <protection hidden="1"/>
    </xf>
    <xf numFmtId="0" fontId="23" fillId="0" borderId="12" xfId="0" applyFont="1" applyBorder="1" applyAlignment="1" applyProtection="1">
      <alignment horizontal="center"/>
      <protection hidden="1"/>
    </xf>
    <xf numFmtId="166" fontId="14" fillId="3" borderId="0" xfId="2" applyNumberFormat="1" applyFont="1" applyFill="1" applyBorder="1" applyAlignment="1" applyProtection="1">
      <alignment horizontal="left" vertical="center" wrapText="1"/>
      <protection hidden="1"/>
    </xf>
    <xf numFmtId="0" fontId="12" fillId="3" borderId="2" xfId="0" applyFont="1" applyFill="1" applyBorder="1" applyAlignment="1" applyProtection="1">
      <alignment horizontal="center"/>
      <protection hidden="1"/>
    </xf>
    <xf numFmtId="0" fontId="12" fillId="3" borderId="3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6" xfId="0" applyFont="1" applyFill="1" applyBorder="1" applyAlignment="1" applyProtection="1">
      <alignment horizontal="center"/>
      <protection hidden="1"/>
    </xf>
    <xf numFmtId="14" fontId="27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  <xf numFmtId="0" fontId="11" fillId="0" borderId="54" xfId="0" applyFont="1" applyFill="1" applyBorder="1" applyAlignment="1" applyProtection="1">
      <alignment horizontal="center" vertical="center"/>
      <protection hidden="1"/>
    </xf>
    <xf numFmtId="0" fontId="11" fillId="0" borderId="61" xfId="0" applyFont="1" applyFill="1" applyBorder="1" applyAlignment="1" applyProtection="1">
      <alignment horizontal="center" vertical="center"/>
      <protection hidden="1"/>
    </xf>
    <xf numFmtId="0" fontId="11" fillId="2" borderId="18" xfId="0" applyFont="1" applyFill="1" applyBorder="1" applyAlignment="1" applyProtection="1">
      <alignment horizontal="left" vertical="center"/>
      <protection hidden="1"/>
    </xf>
    <xf numFmtId="0" fontId="11" fillId="2" borderId="11" xfId="0" applyFont="1" applyFill="1" applyBorder="1" applyAlignment="1" applyProtection="1">
      <alignment horizontal="left" vertical="center"/>
      <protection hidden="1"/>
    </xf>
    <xf numFmtId="0" fontId="11" fillId="2" borderId="18" xfId="0" applyFont="1" applyFill="1" applyBorder="1" applyAlignment="1" applyProtection="1">
      <alignment horizontal="left"/>
      <protection hidden="1"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11" fillId="0" borderId="69" xfId="0" applyFont="1" applyFill="1" applyBorder="1" applyAlignment="1" applyProtection="1">
      <alignment horizontal="center" vertical="center"/>
      <protection hidden="1"/>
    </xf>
    <xf numFmtId="0" fontId="11" fillId="2" borderId="69" xfId="0" applyFont="1" applyFill="1" applyBorder="1" applyAlignment="1" applyProtection="1">
      <alignment horizontal="left" vertical="center" wrapText="1"/>
      <protection hidden="1"/>
    </xf>
    <xf numFmtId="14" fontId="27" fillId="2" borderId="14" xfId="2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2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43" xfId="0" applyFont="1" applyFill="1" applyBorder="1" applyAlignment="1">
      <alignment horizontal="center" vertical="center" wrapText="1"/>
    </xf>
  </cellXfs>
  <cellStyles count="8">
    <cellStyle name="Hipervínculo" xfId="7" builtinId="8"/>
    <cellStyle name="Millares" xfId="5" builtinId="3"/>
    <cellStyle name="Moneda" xfId="1" builtinId="4"/>
    <cellStyle name="Normal" xfId="0" builtinId="0"/>
    <cellStyle name="Normal 2" xfId="3" xr:uid="{00000000-0005-0000-0000-000004000000}"/>
    <cellStyle name="Normal_FORMATO REQ MAYO 2007" xfId="2" xr:uid="{00000000-0005-0000-0000-000005000000}"/>
    <cellStyle name="Normal_Hoja1" xfId="4" xr:uid="{00000000-0005-0000-0000-000006000000}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620569</xdr:colOff>
      <xdr:row>1</xdr:row>
      <xdr:rowOff>101023</xdr:rowOff>
    </xdr:from>
    <xdr:to>
      <xdr:col>5</xdr:col>
      <xdr:colOff>1457614</xdr:colOff>
      <xdr:row>4</xdr:row>
      <xdr:rowOff>115455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28" r="60315" b="15438"/>
        <a:stretch/>
      </xdr:blipFill>
      <xdr:spPr>
        <a:xfrm>
          <a:off x="1385455" y="259773"/>
          <a:ext cx="3362614" cy="649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611044</xdr:colOff>
      <xdr:row>1</xdr:row>
      <xdr:rowOff>24823</xdr:rowOff>
    </xdr:from>
    <xdr:to>
      <xdr:col>5</xdr:col>
      <xdr:colOff>1257300</xdr:colOff>
      <xdr:row>4</xdr:row>
      <xdr:rowOff>161929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28" r="60315" b="15438"/>
        <a:stretch/>
      </xdr:blipFill>
      <xdr:spPr>
        <a:xfrm>
          <a:off x="1363519" y="186748"/>
          <a:ext cx="3170381" cy="7752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611045</xdr:colOff>
      <xdr:row>1</xdr:row>
      <xdr:rowOff>24823</xdr:rowOff>
    </xdr:from>
    <xdr:to>
      <xdr:col>5</xdr:col>
      <xdr:colOff>847726</xdr:colOff>
      <xdr:row>4</xdr:row>
      <xdr:rowOff>168499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28" r="60315" b="15438"/>
        <a:stretch/>
      </xdr:blipFill>
      <xdr:spPr>
        <a:xfrm>
          <a:off x="1363520" y="186748"/>
          <a:ext cx="2760806" cy="781851"/>
        </a:xfrm>
        <a:prstGeom prst="rect">
          <a:avLst/>
        </a:prstGeom>
      </xdr:spPr>
    </xdr:pic>
    <xdr:clientData/>
  </xdr:twoCellAnchor>
  <xdr:twoCellAnchor editAs="oneCell">
    <xdr:from>
      <xdr:col>3</xdr:col>
      <xdr:colOff>611044</xdr:colOff>
      <xdr:row>1</xdr:row>
      <xdr:rowOff>24823</xdr:rowOff>
    </xdr:from>
    <xdr:to>
      <xdr:col>5</xdr:col>
      <xdr:colOff>1257300</xdr:colOff>
      <xdr:row>4</xdr:row>
      <xdr:rowOff>161929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28" r="60315" b="15438"/>
        <a:stretch/>
      </xdr:blipFill>
      <xdr:spPr>
        <a:xfrm>
          <a:off x="1363519" y="186748"/>
          <a:ext cx="3170381" cy="775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48554"/>
  <sheetViews>
    <sheetView showGridLines="0" tabSelected="1" zoomScale="70" zoomScaleNormal="70" zoomScaleSheetLayoutView="70" workbookViewId="0">
      <selection activeCell="O4" sqref="O4"/>
    </sheetView>
  </sheetViews>
  <sheetFormatPr baseColWidth="10" defaultColWidth="11.5703125" defaultRowHeight="12.75" x14ac:dyDescent="0.2"/>
  <cols>
    <col min="1" max="1" width="1.28515625" style="15" customWidth="1"/>
    <col min="2" max="2" width="3.140625" style="15" customWidth="1"/>
    <col min="3" max="3" width="6.85546875" style="15" customWidth="1"/>
    <col min="4" max="4" width="11" style="15" customWidth="1"/>
    <col min="5" max="5" width="26.85546875" style="16" customWidth="1"/>
    <col min="6" max="6" width="45.140625" style="16" customWidth="1"/>
    <col min="7" max="7" width="40" style="15" customWidth="1"/>
    <col min="8" max="8" width="15.42578125" style="15" customWidth="1"/>
    <col min="9" max="10" width="25.28515625" style="17" hidden="1" customWidth="1"/>
    <col min="11" max="11" width="20.85546875" style="18" hidden="1" customWidth="1"/>
    <col min="12" max="12" width="21.42578125" style="18" hidden="1" customWidth="1"/>
    <col min="13" max="13" width="48.85546875" style="19" customWidth="1"/>
    <col min="14" max="14" width="32.7109375" style="19" customWidth="1"/>
    <col min="15" max="15" width="30" style="15" customWidth="1"/>
    <col min="16" max="16" width="4.7109375" style="15" customWidth="1"/>
    <col min="17" max="17" width="1.28515625" style="15" customWidth="1"/>
    <col min="18" max="18" width="15.42578125" style="15" bestFit="1" customWidth="1"/>
    <col min="19" max="19" width="16.7109375" style="15" customWidth="1"/>
    <col min="20" max="20" width="26.5703125" style="15" customWidth="1"/>
    <col min="21" max="21" width="14.42578125" style="15" customWidth="1"/>
    <col min="22" max="22" width="12.7109375" style="15" bestFit="1" customWidth="1"/>
    <col min="23" max="23" width="14.85546875" style="15" customWidth="1"/>
    <col min="24" max="24" width="15.140625" style="15" customWidth="1"/>
    <col min="25" max="16384" width="11.5703125" style="15"/>
  </cols>
  <sheetData>
    <row r="1" spans="1:18" ht="12.75" customHeight="1" thickBot="1" x14ac:dyDescent="0.25">
      <c r="A1" s="25"/>
    </row>
    <row r="2" spans="1:18" s="151" customFormat="1" ht="22.5" customHeight="1" x14ac:dyDescent="0.15">
      <c r="A2" s="152"/>
      <c r="B2" s="450"/>
      <c r="C2" s="451"/>
      <c r="D2" s="451"/>
      <c r="E2" s="451"/>
      <c r="F2" s="452"/>
      <c r="G2" s="438" t="s">
        <v>2734</v>
      </c>
      <c r="H2" s="438"/>
      <c r="I2" s="438"/>
      <c r="J2" s="438"/>
      <c r="K2" s="438"/>
      <c r="L2" s="438"/>
      <c r="M2" s="438"/>
      <c r="N2" s="438"/>
      <c r="O2" s="444" t="s">
        <v>2482</v>
      </c>
      <c r="P2" s="445"/>
      <c r="Q2" s="160"/>
      <c r="R2" s="161"/>
    </row>
    <row r="3" spans="1:18" s="151" customFormat="1" ht="12.75" customHeight="1" thickBot="1" x14ac:dyDescent="0.2">
      <c r="A3" s="152"/>
      <c r="B3" s="453"/>
      <c r="C3" s="454"/>
      <c r="D3" s="454"/>
      <c r="E3" s="454"/>
      <c r="F3" s="455"/>
      <c r="G3" s="439"/>
      <c r="H3" s="439"/>
      <c r="I3" s="439"/>
      <c r="J3" s="439"/>
      <c r="K3" s="439"/>
      <c r="L3" s="439"/>
      <c r="M3" s="439"/>
      <c r="N3" s="439"/>
      <c r="O3" s="446" t="s">
        <v>2741</v>
      </c>
      <c r="P3" s="447"/>
      <c r="Q3" s="160"/>
      <c r="R3" s="161"/>
    </row>
    <row r="4" spans="1:18" s="151" customFormat="1" ht="15" customHeight="1" x14ac:dyDescent="0.15">
      <c r="A4" s="152"/>
      <c r="B4" s="453"/>
      <c r="C4" s="454"/>
      <c r="D4" s="454"/>
      <c r="E4" s="454"/>
      <c r="F4" s="455"/>
      <c r="G4" s="440" t="s">
        <v>2476</v>
      </c>
      <c r="H4" s="440"/>
      <c r="I4" s="440"/>
      <c r="J4" s="440"/>
      <c r="K4" s="440"/>
      <c r="L4" s="440"/>
      <c r="M4" s="440"/>
      <c r="N4" s="440"/>
      <c r="O4" s="162" t="s">
        <v>2742</v>
      </c>
      <c r="P4" s="163"/>
      <c r="Q4" s="160"/>
      <c r="R4" s="161"/>
    </row>
    <row r="5" spans="1:18" s="151" customFormat="1" ht="15.75" customHeight="1" thickBot="1" x14ac:dyDescent="0.2">
      <c r="A5" s="152"/>
      <c r="B5" s="456"/>
      <c r="C5" s="457"/>
      <c r="D5" s="457"/>
      <c r="E5" s="457"/>
      <c r="F5" s="458"/>
      <c r="G5" s="441" t="s">
        <v>2733</v>
      </c>
      <c r="H5" s="442"/>
      <c r="I5" s="442"/>
      <c r="J5" s="442"/>
      <c r="K5" s="442"/>
      <c r="L5" s="442"/>
      <c r="M5" s="442"/>
      <c r="N5" s="443"/>
      <c r="O5" s="448" t="s">
        <v>2737</v>
      </c>
      <c r="P5" s="449"/>
      <c r="Q5" s="160"/>
      <c r="R5" s="161"/>
    </row>
    <row r="6" spans="1:18" ht="7.5" customHeight="1" thickBot="1" x14ac:dyDescent="0.25">
      <c r="A6" s="20"/>
      <c r="B6" s="164"/>
      <c r="C6" s="165"/>
      <c r="D6" s="165"/>
      <c r="E6" s="166"/>
      <c r="F6" s="167"/>
      <c r="G6" s="168"/>
      <c r="H6" s="168"/>
      <c r="I6" s="169"/>
      <c r="J6" s="169"/>
      <c r="K6" s="170"/>
      <c r="L6" s="170"/>
      <c r="M6" s="171"/>
      <c r="N6" s="172"/>
      <c r="O6" s="173"/>
      <c r="P6" s="174"/>
      <c r="Q6" s="175"/>
      <c r="R6" s="176"/>
    </row>
    <row r="7" spans="1:18" ht="7.5" customHeight="1" x14ac:dyDescent="0.2">
      <c r="A7" s="20"/>
      <c r="B7" s="164"/>
      <c r="C7" s="462"/>
      <c r="D7" s="177"/>
      <c r="E7" s="178"/>
      <c r="F7" s="179"/>
      <c r="G7" s="180"/>
      <c r="H7" s="180"/>
      <c r="I7" s="181"/>
      <c r="J7" s="181"/>
      <c r="K7" s="182"/>
      <c r="L7" s="182"/>
      <c r="M7" s="183"/>
      <c r="N7" s="460"/>
      <c r="O7" s="461"/>
      <c r="P7" s="174"/>
      <c r="Q7" s="175"/>
      <c r="R7" s="176"/>
    </row>
    <row r="8" spans="1:18" ht="27" customHeight="1" x14ac:dyDescent="0.2">
      <c r="A8" s="20"/>
      <c r="B8" s="164"/>
      <c r="C8" s="463"/>
      <c r="D8" s="459" t="s">
        <v>2736</v>
      </c>
      <c r="E8" s="459"/>
      <c r="F8" s="464"/>
      <c r="G8" s="464"/>
      <c r="H8" s="184"/>
      <c r="I8" s="184"/>
      <c r="J8" s="184"/>
      <c r="K8" s="170"/>
      <c r="L8" s="170"/>
      <c r="M8" s="184"/>
      <c r="N8" s="185" t="s">
        <v>2460</v>
      </c>
      <c r="O8" s="336"/>
      <c r="P8" s="186"/>
      <c r="Q8" s="187"/>
      <c r="R8" s="176"/>
    </row>
    <row r="9" spans="1:18" ht="9" customHeight="1" x14ac:dyDescent="0.2">
      <c r="A9" s="20"/>
      <c r="B9" s="164"/>
      <c r="C9" s="463"/>
      <c r="D9" s="188"/>
      <c r="E9" s="188"/>
      <c r="F9" s="189"/>
      <c r="G9" s="185"/>
      <c r="H9" s="185"/>
      <c r="I9" s="190"/>
      <c r="J9" s="190"/>
      <c r="K9" s="170"/>
      <c r="L9" s="170"/>
      <c r="M9" s="191"/>
      <c r="N9" s="192"/>
      <c r="O9" s="193"/>
      <c r="P9" s="186"/>
      <c r="Q9" s="187"/>
      <c r="R9" s="176"/>
    </row>
    <row r="10" spans="1:18" s="28" customFormat="1" ht="27" customHeight="1" x14ac:dyDescent="0.2">
      <c r="A10" s="26"/>
      <c r="B10" s="194"/>
      <c r="C10" s="463"/>
      <c r="D10" s="404" t="s">
        <v>2464</v>
      </c>
      <c r="E10" s="404"/>
      <c r="F10" s="335"/>
      <c r="G10" s="192" t="s">
        <v>324</v>
      </c>
      <c r="H10" s="465"/>
      <c r="I10" s="465"/>
      <c r="J10" s="465"/>
      <c r="K10" s="465"/>
      <c r="L10" s="465"/>
      <c r="M10" s="465"/>
      <c r="N10" s="195" t="s">
        <v>2457</v>
      </c>
      <c r="O10" s="27"/>
      <c r="P10" s="196"/>
      <c r="Q10" s="197"/>
      <c r="R10" s="198"/>
    </row>
    <row r="11" spans="1:18" ht="11.25" customHeight="1" thickBot="1" x14ac:dyDescent="0.25">
      <c r="A11" s="20"/>
      <c r="B11" s="164"/>
      <c r="C11" s="199"/>
      <c r="D11" s="200"/>
      <c r="E11" s="201"/>
      <c r="F11" s="201"/>
      <c r="G11" s="200"/>
      <c r="H11" s="200"/>
      <c r="I11" s="202"/>
      <c r="J11" s="202"/>
      <c r="K11" s="203"/>
      <c r="L11" s="203"/>
      <c r="M11" s="204"/>
      <c r="N11" s="205"/>
      <c r="O11" s="206"/>
      <c r="P11" s="186"/>
      <c r="Q11" s="187"/>
      <c r="R11" s="176"/>
    </row>
    <row r="12" spans="1:18" ht="4.5" customHeight="1" thickBot="1" x14ac:dyDescent="0.25">
      <c r="A12" s="20"/>
      <c r="B12" s="164"/>
      <c r="C12" s="165"/>
      <c r="D12" s="165"/>
      <c r="E12" s="166"/>
      <c r="F12" s="166"/>
      <c r="G12" s="207"/>
      <c r="H12" s="165"/>
      <c r="I12" s="169"/>
      <c r="J12" s="169"/>
      <c r="K12" s="170"/>
      <c r="L12" s="170"/>
      <c r="M12" s="171"/>
      <c r="N12" s="172"/>
      <c r="O12" s="165"/>
      <c r="P12" s="186"/>
      <c r="Q12" s="187"/>
      <c r="R12" s="176"/>
    </row>
    <row r="13" spans="1:18" ht="18" customHeight="1" x14ac:dyDescent="0.2">
      <c r="A13" s="20"/>
      <c r="B13" s="164"/>
      <c r="C13" s="208"/>
      <c r="D13" s="209"/>
      <c r="E13" s="209"/>
      <c r="F13" s="425"/>
      <c r="G13" s="425"/>
      <c r="H13" s="425"/>
      <c r="I13" s="425"/>
      <c r="J13" s="425"/>
      <c r="K13" s="425"/>
      <c r="L13" s="425"/>
      <c r="M13" s="425"/>
      <c r="N13" s="209"/>
      <c r="O13" s="210"/>
      <c r="P13" s="186"/>
      <c r="Q13" s="187"/>
      <c r="R13" s="176"/>
    </row>
    <row r="14" spans="1:18" s="30" customFormat="1" ht="21.75" customHeight="1" x14ac:dyDescent="0.2">
      <c r="A14" s="29"/>
      <c r="B14" s="211"/>
      <c r="C14" s="212"/>
      <c r="D14" s="403" t="s">
        <v>2732</v>
      </c>
      <c r="E14" s="403"/>
      <c r="F14" s="426"/>
      <c r="G14" s="426"/>
      <c r="H14" s="426"/>
      <c r="I14" s="426"/>
      <c r="J14" s="426"/>
      <c r="K14" s="426"/>
      <c r="L14" s="426"/>
      <c r="M14" s="426"/>
      <c r="N14" s="213"/>
      <c r="O14" s="214"/>
      <c r="P14" s="186"/>
      <c r="Q14" s="187"/>
      <c r="R14" s="215"/>
    </row>
    <row r="15" spans="1:18" ht="9.75" customHeight="1" thickBot="1" x14ac:dyDescent="0.25">
      <c r="A15" s="20"/>
      <c r="B15" s="211"/>
      <c r="C15" s="216"/>
      <c r="D15" s="217"/>
      <c r="E15" s="217"/>
      <c r="F15" s="217"/>
      <c r="G15" s="217"/>
      <c r="H15" s="217"/>
      <c r="I15" s="218"/>
      <c r="J15" s="218"/>
      <c r="K15" s="219"/>
      <c r="L15" s="220"/>
      <c r="M15" s="427"/>
      <c r="N15" s="427"/>
      <c r="O15" s="428"/>
      <c r="P15" s="186"/>
      <c r="Q15" s="187"/>
      <c r="R15" s="176"/>
    </row>
    <row r="16" spans="1:18" s="25" customFormat="1" ht="4.5" customHeight="1" thickBot="1" x14ac:dyDescent="0.25">
      <c r="A16" s="20"/>
      <c r="B16" s="211"/>
      <c r="C16" s="221"/>
      <c r="D16" s="221"/>
      <c r="E16" s="222"/>
      <c r="F16" s="213"/>
      <c r="G16" s="223"/>
      <c r="H16" s="223"/>
      <c r="I16" s="185"/>
      <c r="J16" s="185"/>
      <c r="K16" s="192"/>
      <c r="L16" s="195"/>
      <c r="M16" s="223"/>
      <c r="N16" s="223"/>
      <c r="O16" s="223"/>
      <c r="P16" s="186"/>
      <c r="Q16" s="175"/>
      <c r="R16" s="207"/>
    </row>
    <row r="17" spans="1:20" ht="30.75" customHeight="1" x14ac:dyDescent="0.2">
      <c r="A17" s="20"/>
      <c r="B17" s="164"/>
      <c r="C17" s="224"/>
      <c r="D17" s="225" t="s">
        <v>0</v>
      </c>
      <c r="E17" s="226"/>
      <c r="F17" s="407"/>
      <c r="G17" s="407"/>
      <c r="H17" s="407"/>
      <c r="I17" s="407"/>
      <c r="J17" s="407"/>
      <c r="K17" s="407"/>
      <c r="L17" s="407"/>
      <c r="M17" s="407"/>
      <c r="N17" s="227" t="s">
        <v>1</v>
      </c>
      <c r="O17" s="348"/>
      <c r="P17" s="174"/>
      <c r="Q17" s="175"/>
      <c r="R17" s="176"/>
    </row>
    <row r="18" spans="1:20" ht="13.5" customHeight="1" x14ac:dyDescent="0.2">
      <c r="A18" s="20"/>
      <c r="B18" s="164"/>
      <c r="C18" s="228"/>
      <c r="D18" s="403" t="s">
        <v>2</v>
      </c>
      <c r="E18" s="403"/>
      <c r="F18" s="431"/>
      <c r="G18" s="431"/>
      <c r="H18" s="431"/>
      <c r="I18" s="169"/>
      <c r="J18" s="169"/>
      <c r="K18" s="192"/>
      <c r="L18" s="170"/>
      <c r="M18" s="435" t="s">
        <v>3</v>
      </c>
      <c r="N18" s="229"/>
      <c r="O18" s="230"/>
      <c r="P18" s="174"/>
      <c r="Q18" s="175"/>
      <c r="R18" s="176"/>
    </row>
    <row r="19" spans="1:20" ht="18" customHeight="1" x14ac:dyDescent="0.2">
      <c r="A19" s="20"/>
      <c r="B19" s="164"/>
      <c r="C19" s="231"/>
      <c r="D19" s="403"/>
      <c r="E19" s="403"/>
      <c r="F19" s="432"/>
      <c r="G19" s="432"/>
      <c r="H19" s="432"/>
      <c r="I19" s="192"/>
      <c r="J19" s="192"/>
      <c r="K19" s="192"/>
      <c r="L19" s="170"/>
      <c r="M19" s="433"/>
      <c r="N19" s="423"/>
      <c r="O19" s="424"/>
      <c r="P19" s="174"/>
      <c r="Q19" s="175"/>
      <c r="R19" s="176"/>
    </row>
    <row r="20" spans="1:20" ht="15" customHeight="1" x14ac:dyDescent="0.2">
      <c r="A20" s="20"/>
      <c r="B20" s="164"/>
      <c r="C20" s="232"/>
      <c r="D20" s="403" t="s">
        <v>4</v>
      </c>
      <c r="E20" s="403"/>
      <c r="F20" s="405"/>
      <c r="G20" s="405"/>
      <c r="H20" s="405"/>
      <c r="I20" s="169"/>
      <c r="J20" s="169"/>
      <c r="K20" s="233"/>
      <c r="L20" s="234"/>
      <c r="M20" s="433" t="s">
        <v>2462</v>
      </c>
      <c r="N20" s="234"/>
      <c r="O20" s="230"/>
      <c r="P20" s="174"/>
      <c r="Q20" s="175"/>
      <c r="R20" s="176"/>
    </row>
    <row r="21" spans="1:20" ht="17.25" customHeight="1" thickBot="1" x14ac:dyDescent="0.25">
      <c r="A21" s="20"/>
      <c r="B21" s="164"/>
      <c r="C21" s="235"/>
      <c r="D21" s="434"/>
      <c r="E21" s="434"/>
      <c r="F21" s="406"/>
      <c r="G21" s="406"/>
      <c r="H21" s="406"/>
      <c r="I21" s="236"/>
      <c r="J21" s="236"/>
      <c r="K21" s="236"/>
      <c r="L21" s="237"/>
      <c r="M21" s="414"/>
      <c r="N21" s="406"/>
      <c r="O21" s="437"/>
      <c r="P21" s="174"/>
      <c r="Q21" s="175"/>
      <c r="R21" s="176"/>
    </row>
    <row r="22" spans="1:20" s="22" customFormat="1" ht="8.25" customHeight="1" thickBot="1" x14ac:dyDescent="0.25">
      <c r="A22" s="21"/>
      <c r="B22" s="164"/>
      <c r="C22" s="238"/>
      <c r="D22" s="238"/>
      <c r="E22" s="238"/>
      <c r="F22" s="238"/>
      <c r="G22" s="238"/>
      <c r="H22" s="238"/>
      <c r="I22" s="239"/>
      <c r="J22" s="239"/>
      <c r="K22" s="238"/>
      <c r="L22" s="429"/>
      <c r="M22" s="429"/>
      <c r="N22" s="429"/>
      <c r="O22" s="429"/>
      <c r="P22" s="174"/>
      <c r="Q22" s="173"/>
      <c r="R22" s="165"/>
    </row>
    <row r="23" spans="1:20" ht="29.25" customHeight="1" x14ac:dyDescent="0.2">
      <c r="A23" s="20"/>
      <c r="B23" s="164"/>
      <c r="C23" s="240"/>
      <c r="D23" s="417" t="s">
        <v>5</v>
      </c>
      <c r="E23" s="417"/>
      <c r="F23" s="409"/>
      <c r="G23" s="410"/>
      <c r="H23" s="411"/>
      <c r="I23" s="181"/>
      <c r="J23" s="181"/>
      <c r="K23" s="241"/>
      <c r="L23" s="241"/>
      <c r="M23" s="182"/>
      <c r="N23" s="182"/>
      <c r="O23" s="242"/>
      <c r="P23" s="174"/>
      <c r="Q23" s="175"/>
      <c r="R23" s="176"/>
      <c r="S23" s="25"/>
      <c r="T23" s="25"/>
    </row>
    <row r="24" spans="1:20" ht="6.75" customHeight="1" x14ac:dyDescent="0.2">
      <c r="A24" s="20"/>
      <c r="B24" s="164"/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5"/>
      <c r="P24" s="174"/>
      <c r="Q24" s="175"/>
      <c r="R24" s="176"/>
      <c r="S24" s="25"/>
      <c r="T24" s="25"/>
    </row>
    <row r="25" spans="1:20" ht="29.25" customHeight="1" x14ac:dyDescent="0.2">
      <c r="A25" s="20"/>
      <c r="B25" s="164"/>
      <c r="C25" s="246"/>
      <c r="D25" s="404" t="s">
        <v>324</v>
      </c>
      <c r="E25" s="404"/>
      <c r="F25" s="31"/>
      <c r="G25" s="247" t="s">
        <v>2456</v>
      </c>
      <c r="H25" s="184"/>
      <c r="I25" s="169"/>
      <c r="J25" s="169"/>
      <c r="K25" s="248"/>
      <c r="L25" s="184"/>
      <c r="M25" s="14"/>
      <c r="N25" s="249" t="s">
        <v>2461</v>
      </c>
      <c r="O25" s="33"/>
      <c r="P25" s="174"/>
      <c r="Q25" s="175"/>
      <c r="R25" s="176"/>
      <c r="S25" s="25"/>
      <c r="T25" s="25"/>
    </row>
    <row r="26" spans="1:20" ht="4.5" customHeight="1" x14ac:dyDescent="0.2">
      <c r="A26" s="20"/>
      <c r="B26" s="164"/>
      <c r="C26" s="246"/>
      <c r="D26" s="250"/>
      <c r="E26" s="250"/>
      <c r="F26" s="250"/>
      <c r="G26" s="251"/>
      <c r="H26" s="250"/>
      <c r="I26" s="250"/>
      <c r="J26" s="250"/>
      <c r="K26" s="250"/>
      <c r="L26" s="250"/>
      <c r="M26" s="184"/>
      <c r="N26" s="252"/>
      <c r="O26" s="253"/>
      <c r="P26" s="174"/>
      <c r="Q26" s="175"/>
      <c r="R26" s="176"/>
      <c r="S26" s="25"/>
      <c r="T26" s="25"/>
    </row>
    <row r="27" spans="1:20" ht="29.25" customHeight="1" x14ac:dyDescent="0.2">
      <c r="A27" s="20"/>
      <c r="B27" s="164"/>
      <c r="C27" s="254"/>
      <c r="D27" s="412" t="s">
        <v>2467</v>
      </c>
      <c r="E27" s="412"/>
      <c r="F27" s="34"/>
      <c r="G27" s="255" t="s">
        <v>6</v>
      </c>
      <c r="H27" s="184"/>
      <c r="I27" s="436"/>
      <c r="J27" s="436"/>
      <c r="K27" s="436"/>
      <c r="L27" s="436"/>
      <c r="M27" s="35"/>
      <c r="N27" s="170"/>
      <c r="O27" s="256"/>
      <c r="P27" s="174"/>
      <c r="Q27" s="175"/>
      <c r="R27" s="176"/>
    </row>
    <row r="28" spans="1:20" ht="8.25" customHeight="1" thickBot="1" x14ac:dyDescent="0.25">
      <c r="A28" s="20"/>
      <c r="B28" s="164"/>
      <c r="C28" s="199"/>
      <c r="D28" s="200"/>
      <c r="E28" s="201"/>
      <c r="F28" s="201"/>
      <c r="G28" s="200"/>
      <c r="H28" s="200"/>
      <c r="I28" s="202"/>
      <c r="J28" s="202"/>
      <c r="K28" s="203"/>
      <c r="L28" s="203"/>
      <c r="M28" s="203"/>
      <c r="N28" s="203"/>
      <c r="O28" s="206"/>
      <c r="P28" s="174"/>
      <c r="Q28" s="175"/>
      <c r="R28" s="176"/>
    </row>
    <row r="29" spans="1:20" ht="28.5" customHeight="1" x14ac:dyDescent="0.2">
      <c r="A29" s="20"/>
      <c r="B29" s="164"/>
      <c r="C29" s="257"/>
      <c r="D29" s="258" t="s">
        <v>2474</v>
      </c>
      <c r="E29" s="259"/>
      <c r="F29" s="430"/>
      <c r="G29" s="430"/>
      <c r="H29" s="430"/>
      <c r="I29" s="181"/>
      <c r="J29" s="181"/>
      <c r="K29" s="180"/>
      <c r="L29" s="182"/>
      <c r="M29" s="260" t="s">
        <v>7</v>
      </c>
      <c r="N29" s="36"/>
      <c r="O29" s="261"/>
      <c r="P29" s="174"/>
      <c r="Q29" s="175"/>
      <c r="R29" s="176"/>
    </row>
    <row r="30" spans="1:20" ht="28.5" customHeight="1" x14ac:dyDescent="0.2">
      <c r="A30" s="20"/>
      <c r="B30" s="164"/>
      <c r="C30" s="164"/>
      <c r="D30" s="401" t="s">
        <v>8</v>
      </c>
      <c r="E30" s="401"/>
      <c r="F30" s="430"/>
      <c r="G30" s="430"/>
      <c r="H30" s="430"/>
      <c r="I30" s="169"/>
      <c r="J30" s="169"/>
      <c r="K30" s="233"/>
      <c r="L30" s="248"/>
      <c r="M30" s="167" t="s">
        <v>9</v>
      </c>
      <c r="N30" s="37"/>
      <c r="O30" s="174"/>
      <c r="P30" s="174"/>
      <c r="Q30" s="175"/>
      <c r="R30" s="176"/>
    </row>
    <row r="31" spans="1:20" ht="28.5" customHeight="1" x14ac:dyDescent="0.2">
      <c r="A31" s="20"/>
      <c r="B31" s="164"/>
      <c r="C31" s="164"/>
      <c r="D31" s="413" t="s">
        <v>2475</v>
      </c>
      <c r="E31" s="413"/>
      <c r="F31" s="415"/>
      <c r="G31" s="415"/>
      <c r="H31" s="415"/>
      <c r="I31" s="169"/>
      <c r="J31" s="169"/>
      <c r="K31" s="262"/>
      <c r="L31" s="248"/>
      <c r="M31" s="168" t="s">
        <v>7</v>
      </c>
      <c r="N31" s="37"/>
      <c r="O31" s="174"/>
      <c r="P31" s="174"/>
      <c r="Q31" s="175"/>
      <c r="R31" s="176"/>
    </row>
    <row r="32" spans="1:20" ht="28.5" customHeight="1" thickBot="1" x14ac:dyDescent="0.25">
      <c r="A32" s="20"/>
      <c r="B32" s="164"/>
      <c r="C32" s="263"/>
      <c r="D32" s="414" t="s">
        <v>8</v>
      </c>
      <c r="E32" s="414"/>
      <c r="F32" s="416"/>
      <c r="G32" s="416"/>
      <c r="H32" s="416"/>
      <c r="I32" s="202"/>
      <c r="J32" s="202"/>
      <c r="K32" s="236"/>
      <c r="L32" s="203"/>
      <c r="M32" s="264" t="s">
        <v>9</v>
      </c>
      <c r="N32" s="359"/>
      <c r="O32" s="266"/>
      <c r="P32" s="174"/>
      <c r="Q32" s="175"/>
      <c r="R32" s="176"/>
    </row>
    <row r="33" spans="1:18" ht="13.5" customHeight="1" thickBot="1" x14ac:dyDescent="0.25">
      <c r="A33" s="20"/>
      <c r="B33" s="164"/>
      <c r="C33" s="164"/>
      <c r="D33" s="165"/>
      <c r="E33" s="166"/>
      <c r="F33" s="166"/>
      <c r="G33" s="165"/>
      <c r="H33" s="165"/>
      <c r="I33" s="169"/>
      <c r="J33" s="169"/>
      <c r="K33" s="170"/>
      <c r="L33" s="170"/>
      <c r="M33" s="172"/>
      <c r="N33" s="172"/>
      <c r="O33" s="267"/>
      <c r="P33" s="268"/>
      <c r="Q33" s="269"/>
      <c r="R33" s="176"/>
    </row>
    <row r="34" spans="1:18" ht="34.5" customHeight="1" thickBot="1" x14ac:dyDescent="0.25">
      <c r="A34" s="20"/>
      <c r="B34" s="164"/>
      <c r="C34" s="270" t="s">
        <v>10</v>
      </c>
      <c r="D34" s="271" t="s">
        <v>2453</v>
      </c>
      <c r="E34" s="402" t="s">
        <v>11</v>
      </c>
      <c r="F34" s="402"/>
      <c r="G34" s="402" t="s">
        <v>12</v>
      </c>
      <c r="H34" s="402"/>
      <c r="I34" s="272" t="s">
        <v>2459</v>
      </c>
      <c r="J34" s="272"/>
      <c r="K34" s="272" t="s">
        <v>2477</v>
      </c>
      <c r="L34" s="273" t="s">
        <v>13</v>
      </c>
      <c r="M34" s="274" t="s">
        <v>2463</v>
      </c>
      <c r="N34" s="275" t="s">
        <v>2465</v>
      </c>
      <c r="O34" s="274" t="s">
        <v>2458</v>
      </c>
      <c r="P34" s="276"/>
      <c r="Q34" s="277"/>
      <c r="R34" s="176"/>
    </row>
    <row r="35" spans="1:18" s="16" customFormat="1" ht="36.75" customHeight="1" x14ac:dyDescent="0.2">
      <c r="A35" s="38"/>
      <c r="B35" s="278"/>
      <c r="C35" s="279">
        <v>1</v>
      </c>
      <c r="D35" s="39"/>
      <c r="E35" s="376" t="str">
        <f>IFERROR(VLOOKUP($D35,'Valores 2020'!$A$3:$B$248,2,0),"")</f>
        <v/>
      </c>
      <c r="F35" s="376"/>
      <c r="G35" s="421"/>
      <c r="H35" s="422"/>
      <c r="I35" s="280" t="str">
        <f>IFERROR(VLOOKUP($D35,'Valores 2020'!$A$3:$F$248,3,0),"")</f>
        <v/>
      </c>
      <c r="J35" s="333" t="str">
        <f>IFERROR(VLOOKUP($D35,'Valores 2020'!$A$3:$F$248,4,0),"")</f>
        <v/>
      </c>
      <c r="K35" s="334" t="str">
        <f>IFERROR(VLOOKUP($D35,'Valores 2020'!$A$3:$F$248,5,0),"")</f>
        <v/>
      </c>
      <c r="L35" s="280" t="str">
        <f>IFERROR(VLOOKUP($D35,'Valores 2020'!$A$3:$F$248,6,0),"")</f>
        <v/>
      </c>
      <c r="M35" s="281" t="str">
        <f>IFERROR(Orden!$G35*Orden!$I35,"")</f>
        <v/>
      </c>
      <c r="N35" s="281" t="str">
        <f>IFERROR(Orden!$G35*Orden!$K35,"")</f>
        <v/>
      </c>
      <c r="O35" s="281" t="str">
        <f>IFERROR(Orden!$G35*Orden!$L35,"")</f>
        <v/>
      </c>
      <c r="P35" s="282"/>
      <c r="Q35" s="283"/>
      <c r="R35" s="284"/>
    </row>
    <row r="36" spans="1:18" s="16" customFormat="1" ht="30.75" customHeight="1" x14ac:dyDescent="0.2">
      <c r="A36" s="38"/>
      <c r="B36" s="278"/>
      <c r="C36" s="285">
        <v>2</v>
      </c>
      <c r="D36" s="40"/>
      <c r="E36" s="376" t="str">
        <f>IFERROR(VLOOKUP($D36,'Valores 2020'!$A$3:$B$248,2,0),"")</f>
        <v/>
      </c>
      <c r="F36" s="376"/>
      <c r="G36" s="377"/>
      <c r="H36" s="378"/>
      <c r="I36" s="280" t="str">
        <f>IFERROR(VLOOKUP($D36,'Valores 2020'!$A$3:$F$248,3,0),"")</f>
        <v/>
      </c>
      <c r="J36" s="333" t="str">
        <f>IFERROR(VLOOKUP($D36,'Valores 2020'!$A$3:$F$248,4,0),"")</f>
        <v/>
      </c>
      <c r="K36" s="334" t="str">
        <f>IFERROR(VLOOKUP($D36,'Valores 2020'!$A$3:$F$248,5,0),"")</f>
        <v/>
      </c>
      <c r="L36" s="280" t="str">
        <f>IFERROR(VLOOKUP($D36,'Valores 2020'!$A$3:$F$248,6,0),"")</f>
        <v/>
      </c>
      <c r="M36" s="281" t="str">
        <f>IFERROR(Orden!$G36*Orden!$I36,"")</f>
        <v/>
      </c>
      <c r="N36" s="281" t="str">
        <f>IFERROR(Orden!$G36*Orden!$K36,"")</f>
        <v/>
      </c>
      <c r="O36" s="281" t="str">
        <f>IFERROR(Orden!$G36*Orden!$L36,"")</f>
        <v/>
      </c>
      <c r="P36" s="282"/>
      <c r="Q36" s="283"/>
      <c r="R36" s="284"/>
    </row>
    <row r="37" spans="1:18" s="16" customFormat="1" ht="32.25" customHeight="1" x14ac:dyDescent="0.2">
      <c r="A37" s="38"/>
      <c r="B37" s="278"/>
      <c r="C37" s="285">
        <v>3</v>
      </c>
      <c r="D37" s="40"/>
      <c r="E37" s="376" t="str">
        <f>IFERROR(VLOOKUP($D37,'Valores 2020'!$A$3:$B$248,2,0),"")</f>
        <v/>
      </c>
      <c r="F37" s="376"/>
      <c r="G37" s="377"/>
      <c r="H37" s="378"/>
      <c r="I37" s="280" t="str">
        <f>IFERROR(VLOOKUP($D37,'Valores 2020'!$A$3:$F$248,3,0),"")</f>
        <v/>
      </c>
      <c r="J37" s="333" t="str">
        <f>IFERROR(VLOOKUP($D37,'Valores 2020'!$A$3:$F$248,4,0),"")</f>
        <v/>
      </c>
      <c r="K37" s="334" t="str">
        <f>IFERROR(VLOOKUP($D37,'Valores 2020'!$A$3:$F$248,5,0),"")</f>
        <v/>
      </c>
      <c r="L37" s="280" t="str">
        <f>IFERROR(VLOOKUP($D37,'Valores 2020'!$A$3:$F$248,6,0),"")</f>
        <v/>
      </c>
      <c r="M37" s="281" t="str">
        <f>IFERROR(Orden!$G37*Orden!$I37,"")</f>
        <v/>
      </c>
      <c r="N37" s="281" t="str">
        <f>IFERROR(Orden!$G37*Orden!$K37,"")</f>
        <v/>
      </c>
      <c r="O37" s="281" t="str">
        <f>IFERROR(Orden!$G37*Orden!$L37,"")</f>
        <v/>
      </c>
      <c r="P37" s="282"/>
      <c r="Q37" s="283"/>
      <c r="R37" s="284"/>
    </row>
    <row r="38" spans="1:18" s="16" customFormat="1" ht="27" customHeight="1" x14ac:dyDescent="0.2">
      <c r="A38" s="38"/>
      <c r="B38" s="278"/>
      <c r="C38" s="286">
        <v>4</v>
      </c>
      <c r="D38" s="41"/>
      <c r="E38" s="376" t="str">
        <f>IFERROR(VLOOKUP($D38,'Valores 2020'!$A$3:$B$248,2,0),"")</f>
        <v/>
      </c>
      <c r="F38" s="376"/>
      <c r="G38" s="377"/>
      <c r="H38" s="378"/>
      <c r="I38" s="280" t="str">
        <f>IFERROR(VLOOKUP($D38,'Valores 2020'!$A$3:$F$248,3,0),"")</f>
        <v/>
      </c>
      <c r="J38" s="333" t="str">
        <f>IFERROR(VLOOKUP($D38,'Valores 2020'!$A$3:$F$248,4,0),"")</f>
        <v/>
      </c>
      <c r="K38" s="334" t="str">
        <f>IFERROR(VLOOKUP($D38,'Valores 2020'!$A$3:$F$248,5,0),"")</f>
        <v/>
      </c>
      <c r="L38" s="280" t="str">
        <f>IFERROR(VLOOKUP($D38,'Valores 2020'!$A$3:$F$248,6,0),"")</f>
        <v/>
      </c>
      <c r="M38" s="281" t="str">
        <f>IFERROR(Orden!$G38*Orden!$I38,"")</f>
        <v/>
      </c>
      <c r="N38" s="281" t="str">
        <f>IFERROR(Orden!$G38*Orden!$K38,"")</f>
        <v/>
      </c>
      <c r="O38" s="281" t="str">
        <f>IFERROR(Orden!$G38*Orden!$L38,"")</f>
        <v/>
      </c>
      <c r="P38" s="282"/>
      <c r="Q38" s="283"/>
      <c r="R38" s="284"/>
    </row>
    <row r="39" spans="1:18" s="16" customFormat="1" ht="27" customHeight="1" x14ac:dyDescent="0.2">
      <c r="A39" s="38"/>
      <c r="B39" s="278"/>
      <c r="C39" s="285">
        <v>5</v>
      </c>
      <c r="D39" s="40"/>
      <c r="E39" s="376" t="str">
        <f>IFERROR(VLOOKUP($D39,'Valores 2020'!$A$3:$B$248,2,0),"")</f>
        <v/>
      </c>
      <c r="F39" s="376"/>
      <c r="G39" s="377"/>
      <c r="H39" s="378"/>
      <c r="I39" s="280" t="str">
        <f>IFERROR(VLOOKUP($D39,'Valores 2020'!$A$3:$F$248,3,0),"")</f>
        <v/>
      </c>
      <c r="J39" s="333" t="str">
        <f>IFERROR(VLOOKUP($D39,'Valores 2020'!$A$3:$F$248,4,0),"")</f>
        <v/>
      </c>
      <c r="K39" s="334" t="str">
        <f>IFERROR(VLOOKUP($D39,'Valores 2020'!$A$3:$F$248,5,0),"")</f>
        <v/>
      </c>
      <c r="L39" s="280" t="str">
        <f>IFERROR(VLOOKUP($D39,'Valores 2020'!$A$3:$F$248,6,0),"")</f>
        <v/>
      </c>
      <c r="M39" s="281" t="str">
        <f>IFERROR(Orden!$G39*Orden!$I39,"")</f>
        <v/>
      </c>
      <c r="N39" s="281" t="str">
        <f>IFERROR(Orden!$G39*Orden!$K39,"")</f>
        <v/>
      </c>
      <c r="O39" s="281" t="str">
        <f>IFERROR(Orden!$G39*Orden!$L39,"")</f>
        <v/>
      </c>
      <c r="P39" s="282"/>
      <c r="Q39" s="283"/>
      <c r="R39" s="284"/>
    </row>
    <row r="40" spans="1:18" s="16" customFormat="1" ht="39.75" customHeight="1" x14ac:dyDescent="0.2">
      <c r="A40" s="38"/>
      <c r="B40" s="278"/>
      <c r="C40" s="285">
        <v>6</v>
      </c>
      <c r="D40" s="40"/>
      <c r="E40" s="376" t="str">
        <f>IFERROR(VLOOKUP($D40,'Valores 2020'!$A$3:$B$248,2,0),"")</f>
        <v/>
      </c>
      <c r="F40" s="376"/>
      <c r="G40" s="377"/>
      <c r="H40" s="378"/>
      <c r="I40" s="280" t="str">
        <f>IFERROR(VLOOKUP($D40,'Valores 2020'!$A$3:$F$248,3,0),"")</f>
        <v/>
      </c>
      <c r="J40" s="333" t="str">
        <f>IFERROR(VLOOKUP($D40,'Valores 2020'!$A$3:$F$248,4,0),"")</f>
        <v/>
      </c>
      <c r="K40" s="334" t="str">
        <f>IFERROR(VLOOKUP($D40,'Valores 2020'!$A$3:$F$248,5,0),"")</f>
        <v/>
      </c>
      <c r="L40" s="280" t="str">
        <f>IFERROR(VLOOKUP($D40,'Valores 2020'!$A$3:$F$248,6,0),"")</f>
        <v/>
      </c>
      <c r="M40" s="281" t="str">
        <f>IFERROR(Orden!$G40*Orden!$I40,"")</f>
        <v/>
      </c>
      <c r="N40" s="281" t="str">
        <f>IFERROR(Orden!$G40*Orden!$K40,"")</f>
        <v/>
      </c>
      <c r="O40" s="281" t="str">
        <f>IFERROR(Orden!$G40*Orden!$L40,"")</f>
        <v/>
      </c>
      <c r="P40" s="282"/>
      <c r="Q40" s="283"/>
      <c r="R40" s="284"/>
    </row>
    <row r="41" spans="1:18" s="16" customFormat="1" ht="31.5" customHeight="1" x14ac:dyDescent="0.2">
      <c r="A41" s="38"/>
      <c r="B41" s="278"/>
      <c r="C41" s="286">
        <v>7</v>
      </c>
      <c r="D41" s="41"/>
      <c r="E41" s="376" t="str">
        <f>IFERROR(VLOOKUP($D41,'Valores 2020'!$A$3:$B$248,2,0),"")</f>
        <v/>
      </c>
      <c r="F41" s="376"/>
      <c r="G41" s="377"/>
      <c r="H41" s="378"/>
      <c r="I41" s="280" t="str">
        <f>IFERROR(VLOOKUP($D41,'Valores 2020'!$A$3:$F$248,3,0),"")</f>
        <v/>
      </c>
      <c r="J41" s="333" t="str">
        <f>IFERROR(VLOOKUP($D41,'Valores 2020'!$A$3:$F$248,4,0),"")</f>
        <v/>
      </c>
      <c r="K41" s="334" t="str">
        <f>IFERROR(VLOOKUP($D41,'Valores 2020'!$A$3:$F$248,5,0),"")</f>
        <v/>
      </c>
      <c r="L41" s="280" t="str">
        <f>IFERROR(VLOOKUP($D41,'Valores 2020'!$A$3:$F$248,6,0),"")</f>
        <v/>
      </c>
      <c r="M41" s="281" t="str">
        <f>IFERROR(Orden!$G41*Orden!$I41,"")</f>
        <v/>
      </c>
      <c r="N41" s="281" t="str">
        <f>IFERROR(Orden!$G41*Orden!$K41,"")</f>
        <v/>
      </c>
      <c r="O41" s="281" t="str">
        <f>IFERROR(Orden!$G41*Orden!$L41,"")</f>
        <v/>
      </c>
      <c r="P41" s="287"/>
      <c r="Q41" s="288"/>
      <c r="R41" s="284"/>
    </row>
    <row r="42" spans="1:18" s="16" customFormat="1" ht="31.5" customHeight="1" x14ac:dyDescent="0.2">
      <c r="A42" s="38"/>
      <c r="B42" s="278"/>
      <c r="C42" s="285">
        <v>8</v>
      </c>
      <c r="D42" s="40"/>
      <c r="E42" s="376" t="str">
        <f>IFERROR(VLOOKUP($D42,'Valores 2020'!$A$3:$B$248,2,0),"")</f>
        <v/>
      </c>
      <c r="F42" s="376"/>
      <c r="G42" s="377"/>
      <c r="H42" s="378"/>
      <c r="I42" s="280" t="str">
        <f>IFERROR(VLOOKUP($D42,'Valores 2020'!$A$3:$F$248,3,0),"")</f>
        <v/>
      </c>
      <c r="J42" s="333" t="str">
        <f>IFERROR(VLOOKUP($D42,'Valores 2020'!$A$3:$F$248,4,0),"")</f>
        <v/>
      </c>
      <c r="K42" s="334" t="str">
        <f>IFERROR(VLOOKUP($D42,'Valores 2020'!$A$3:$F$248,5,0),"")</f>
        <v/>
      </c>
      <c r="L42" s="280" t="str">
        <f>IFERROR(VLOOKUP($D42,'Valores 2020'!$A$3:$F$248,6,0),"")</f>
        <v/>
      </c>
      <c r="M42" s="281" t="str">
        <f>IFERROR(Orden!$G42*Orden!$I42,"")</f>
        <v/>
      </c>
      <c r="N42" s="281" t="str">
        <f>IFERROR(Orden!$G42*Orden!$K42,"")</f>
        <v/>
      </c>
      <c r="O42" s="281" t="str">
        <f>IFERROR(Orden!$G42*Orden!$L42,"")</f>
        <v/>
      </c>
      <c r="P42" s="282"/>
      <c r="Q42" s="283"/>
      <c r="R42" s="284"/>
    </row>
    <row r="43" spans="1:18" s="16" customFormat="1" ht="33.75" customHeight="1" x14ac:dyDescent="0.2">
      <c r="A43" s="38"/>
      <c r="B43" s="278"/>
      <c r="C43" s="285">
        <v>9</v>
      </c>
      <c r="D43" s="40"/>
      <c r="E43" s="376" t="str">
        <f>IFERROR(VLOOKUP($D43,'Valores 2020'!$A$3:$B$248,2,0),"")</f>
        <v/>
      </c>
      <c r="F43" s="376"/>
      <c r="G43" s="377"/>
      <c r="H43" s="378"/>
      <c r="I43" s="280" t="str">
        <f>IFERROR(VLOOKUP($D43,'Valores 2020'!$A$3:$F$248,3,0),"")</f>
        <v/>
      </c>
      <c r="J43" s="333" t="str">
        <f>IFERROR(VLOOKUP($D43,'Valores 2020'!$A$3:$F$248,4,0),"")</f>
        <v/>
      </c>
      <c r="K43" s="334" t="str">
        <f>IFERROR(VLOOKUP($D43,'Valores 2020'!$A$3:$F$248,5,0),"")</f>
        <v/>
      </c>
      <c r="L43" s="280" t="str">
        <f>IFERROR(VLOOKUP($D43,'Valores 2020'!$A$3:$F$248,6,0),"")</f>
        <v/>
      </c>
      <c r="M43" s="281" t="str">
        <f>IFERROR(Orden!$G43*Orden!$I43,"")</f>
        <v/>
      </c>
      <c r="N43" s="281" t="str">
        <f>IFERROR(Orden!$G43*Orden!$K43,"")</f>
        <v/>
      </c>
      <c r="O43" s="281" t="str">
        <f>IFERROR(Orden!$G43*Orden!$L43,"")</f>
        <v/>
      </c>
      <c r="P43" s="282"/>
      <c r="Q43" s="283"/>
      <c r="R43" s="284"/>
    </row>
    <row r="44" spans="1:18" s="16" customFormat="1" ht="27" customHeight="1" x14ac:dyDescent="0.2">
      <c r="A44" s="38"/>
      <c r="B44" s="278"/>
      <c r="C44" s="286">
        <v>10</v>
      </c>
      <c r="D44" s="41"/>
      <c r="E44" s="376" t="str">
        <f>IFERROR(VLOOKUP($D44,'Valores 2020'!$A$3:$B$248,2,0),"")</f>
        <v/>
      </c>
      <c r="F44" s="376"/>
      <c r="G44" s="377"/>
      <c r="H44" s="378"/>
      <c r="I44" s="280" t="str">
        <f>IFERROR(VLOOKUP($D44,'Valores 2020'!$A$3:$F$248,3,0),"")</f>
        <v/>
      </c>
      <c r="J44" s="333" t="str">
        <f>IFERROR(VLOOKUP($D44,'Valores 2020'!$A$3:$F$248,4,0),"")</f>
        <v/>
      </c>
      <c r="K44" s="334" t="str">
        <f>IFERROR(VLOOKUP($D44,'Valores 2020'!$A$3:$F$248,5,0),"")</f>
        <v/>
      </c>
      <c r="L44" s="280" t="str">
        <f>IFERROR(VLOOKUP($D44,'Valores 2020'!$A$3:$F$248,6,0),"")</f>
        <v/>
      </c>
      <c r="M44" s="281" t="str">
        <f>IFERROR(Orden!$G44*Orden!$I44,"")</f>
        <v/>
      </c>
      <c r="N44" s="281" t="str">
        <f>IFERROR(Orden!$G44*Orden!$K44,"")</f>
        <v/>
      </c>
      <c r="O44" s="281" t="str">
        <f>IFERROR(Orden!$G44*Orden!$L44,"")</f>
        <v/>
      </c>
      <c r="P44" s="282"/>
      <c r="Q44" s="283"/>
      <c r="R44" s="284"/>
    </row>
    <row r="45" spans="1:18" s="16" customFormat="1" ht="27" customHeight="1" x14ac:dyDescent="0.2">
      <c r="A45" s="38"/>
      <c r="B45" s="278"/>
      <c r="C45" s="285">
        <v>11</v>
      </c>
      <c r="D45" s="40"/>
      <c r="E45" s="376" t="str">
        <f>IFERROR(VLOOKUP($D45,'Valores 2020'!$A$3:$B$248,2,0),"")</f>
        <v/>
      </c>
      <c r="F45" s="376"/>
      <c r="G45" s="377"/>
      <c r="H45" s="378"/>
      <c r="I45" s="280" t="str">
        <f>IFERROR(VLOOKUP($D45,'Valores 2020'!$A$3:$F$248,3,0),"")</f>
        <v/>
      </c>
      <c r="J45" s="333" t="str">
        <f>IFERROR(VLOOKUP($D45,'Valores 2020'!$A$3:$F$248,4,0),"")</f>
        <v/>
      </c>
      <c r="K45" s="334" t="str">
        <f>IFERROR(VLOOKUP($D45,'Valores 2020'!$A$3:$F$248,5,0),"")</f>
        <v/>
      </c>
      <c r="L45" s="280" t="str">
        <f>IFERROR(VLOOKUP($D45,'Valores 2020'!$A$3:$F$248,6,0),"")</f>
        <v/>
      </c>
      <c r="M45" s="281" t="str">
        <f>IFERROR(Orden!$G45*Orden!$I45,"")</f>
        <v/>
      </c>
      <c r="N45" s="281" t="str">
        <f>IFERROR(Orden!$G45*Orden!$K45,"")</f>
        <v/>
      </c>
      <c r="O45" s="281" t="str">
        <f>IFERROR(Orden!$G45*Orden!$L45,"")</f>
        <v/>
      </c>
      <c r="P45" s="282"/>
      <c r="Q45" s="283"/>
      <c r="R45" s="284"/>
    </row>
    <row r="46" spans="1:18" s="16" customFormat="1" ht="27" customHeight="1" x14ac:dyDescent="0.2">
      <c r="A46" s="38"/>
      <c r="B46" s="278"/>
      <c r="C46" s="285">
        <v>12</v>
      </c>
      <c r="D46" s="40"/>
      <c r="E46" s="376" t="str">
        <f>IFERROR(VLOOKUP($D46,'Valores 2020'!$A$3:$B$248,2,0),"")</f>
        <v/>
      </c>
      <c r="F46" s="376"/>
      <c r="G46" s="377"/>
      <c r="H46" s="378"/>
      <c r="I46" s="280" t="str">
        <f>IFERROR(VLOOKUP($D46,'Valores 2020'!$A$3:$F$248,3,0),"")</f>
        <v/>
      </c>
      <c r="J46" s="333" t="str">
        <f>IFERROR(VLOOKUP($D46,'Valores 2020'!$A$3:$F$248,4,0),"")</f>
        <v/>
      </c>
      <c r="K46" s="334" t="str">
        <f>IFERROR(VLOOKUP($D46,'Valores 2020'!$A$3:$F$248,5,0),"")</f>
        <v/>
      </c>
      <c r="L46" s="280" t="str">
        <f>IFERROR(VLOOKUP($D46,'Valores 2020'!$A$3:$F$248,6,0),"")</f>
        <v/>
      </c>
      <c r="M46" s="281" t="str">
        <f>IFERROR(Orden!$G46*Orden!$I46,"")</f>
        <v/>
      </c>
      <c r="N46" s="281" t="str">
        <f>IFERROR(Orden!$G46*Orden!$K46,"")</f>
        <v/>
      </c>
      <c r="O46" s="281" t="str">
        <f>IFERROR(Orden!$G46*Orden!$L46,"")</f>
        <v/>
      </c>
      <c r="P46" s="282"/>
      <c r="Q46" s="283"/>
      <c r="R46" s="284"/>
    </row>
    <row r="47" spans="1:18" s="16" customFormat="1" ht="27" customHeight="1" x14ac:dyDescent="0.2">
      <c r="A47" s="38"/>
      <c r="B47" s="278"/>
      <c r="C47" s="286">
        <v>13</v>
      </c>
      <c r="D47" s="41"/>
      <c r="E47" s="376" t="str">
        <f>IFERROR(VLOOKUP($D47,'Valores 2020'!$A$3:$B$248,2,0),"")</f>
        <v/>
      </c>
      <c r="F47" s="376"/>
      <c r="G47" s="377"/>
      <c r="H47" s="378"/>
      <c r="I47" s="280" t="str">
        <f>IFERROR(VLOOKUP($D47,'Valores 2020'!$A$3:$F$248,3,0),"")</f>
        <v/>
      </c>
      <c r="J47" s="333" t="str">
        <f>IFERROR(VLOOKUP($D47,'Valores 2020'!$A$3:$F$248,4,0),"")</f>
        <v/>
      </c>
      <c r="K47" s="334" t="str">
        <f>IFERROR(VLOOKUP($D47,'Valores 2020'!$A$3:$F$248,5,0),"")</f>
        <v/>
      </c>
      <c r="L47" s="280" t="str">
        <f>IFERROR(VLOOKUP($D47,'Valores 2020'!$A$3:$F$248,6,0),"")</f>
        <v/>
      </c>
      <c r="M47" s="281" t="str">
        <f>IFERROR(Orden!$G47*Orden!$I47,"")</f>
        <v/>
      </c>
      <c r="N47" s="281" t="str">
        <f>IFERROR(Orden!$G47*Orden!$K47,"")</f>
        <v/>
      </c>
      <c r="O47" s="281" t="str">
        <f>IFERROR(Orden!$G47*Orden!$L47,"")</f>
        <v/>
      </c>
      <c r="P47" s="282"/>
      <c r="Q47" s="283"/>
      <c r="R47" s="284"/>
    </row>
    <row r="48" spans="1:18" s="16" customFormat="1" ht="27" customHeight="1" x14ac:dyDescent="0.2">
      <c r="A48" s="38"/>
      <c r="B48" s="278"/>
      <c r="C48" s="285">
        <v>14</v>
      </c>
      <c r="D48" s="40"/>
      <c r="E48" s="376" t="str">
        <f>IFERROR(VLOOKUP($D48,'Valores 2020'!$A$3:$B$248,2,0),"")</f>
        <v/>
      </c>
      <c r="F48" s="376"/>
      <c r="G48" s="377"/>
      <c r="H48" s="378"/>
      <c r="I48" s="280" t="str">
        <f>IFERROR(VLOOKUP($D48,'Valores 2020'!$A$3:$F$248,3,0),"")</f>
        <v/>
      </c>
      <c r="J48" s="333" t="str">
        <f>IFERROR(VLOOKUP($D48,'Valores 2020'!$A$3:$F$248,4,0),"")</f>
        <v/>
      </c>
      <c r="K48" s="334" t="str">
        <f>IFERROR(VLOOKUP($D48,'Valores 2020'!$A$3:$F$248,5,0),"")</f>
        <v/>
      </c>
      <c r="L48" s="280" t="str">
        <f>IFERROR(VLOOKUP($D48,'Valores 2020'!$A$3:$F$248,6,0),"")</f>
        <v/>
      </c>
      <c r="M48" s="281" t="str">
        <f>IFERROR(Orden!$G48*Orden!$I48,"")</f>
        <v/>
      </c>
      <c r="N48" s="281" t="str">
        <f>IFERROR(Orden!$G48*Orden!$K48,"")</f>
        <v/>
      </c>
      <c r="O48" s="281" t="str">
        <f>IFERROR(Orden!$G48*Orden!$L48,"")</f>
        <v/>
      </c>
      <c r="P48" s="282"/>
      <c r="Q48" s="283"/>
      <c r="R48" s="284"/>
    </row>
    <row r="49" spans="1:18" s="16" customFormat="1" ht="27" customHeight="1" x14ac:dyDescent="0.2">
      <c r="A49" s="38"/>
      <c r="B49" s="278"/>
      <c r="C49" s="285">
        <v>15</v>
      </c>
      <c r="D49" s="40"/>
      <c r="E49" s="376" t="str">
        <f>IFERROR(VLOOKUP($D49,'Valores 2020'!$A$3:$B$248,2,0),"")</f>
        <v/>
      </c>
      <c r="F49" s="376"/>
      <c r="G49" s="377"/>
      <c r="H49" s="378"/>
      <c r="I49" s="280" t="str">
        <f>IFERROR(VLOOKUP($D49,'Valores 2020'!$A$3:$F$248,3,0),"")</f>
        <v/>
      </c>
      <c r="J49" s="333" t="str">
        <f>IFERROR(VLOOKUP($D49,'Valores 2020'!$A$3:$F$248,4,0),"")</f>
        <v/>
      </c>
      <c r="K49" s="334" t="str">
        <f>IFERROR(VLOOKUP($D49,'Valores 2020'!$A$3:$F$248,5,0),"")</f>
        <v/>
      </c>
      <c r="L49" s="280" t="str">
        <f>IFERROR(VLOOKUP($D49,'Valores 2020'!$A$3:$F$248,6,0),"")</f>
        <v/>
      </c>
      <c r="M49" s="281" t="str">
        <f>IFERROR(Orden!$G49*Orden!$I49,"")</f>
        <v/>
      </c>
      <c r="N49" s="281" t="str">
        <f>IFERROR(Orden!$G49*Orden!$K49,"")</f>
        <v/>
      </c>
      <c r="O49" s="281" t="str">
        <f>IFERROR(Orden!$G49*Orden!$L49,"")</f>
        <v/>
      </c>
      <c r="P49" s="282"/>
      <c r="Q49" s="283"/>
      <c r="R49" s="284"/>
    </row>
    <row r="50" spans="1:18" s="16" customFormat="1" ht="27" customHeight="1" x14ac:dyDescent="0.2">
      <c r="A50" s="38"/>
      <c r="B50" s="278"/>
      <c r="C50" s="286">
        <v>16</v>
      </c>
      <c r="D50" s="41"/>
      <c r="E50" s="376" t="str">
        <f>IFERROR(VLOOKUP($D50,'Valores 2020'!$A$3:$B$248,2,0),"")</f>
        <v/>
      </c>
      <c r="F50" s="376"/>
      <c r="G50" s="377"/>
      <c r="H50" s="378"/>
      <c r="I50" s="280" t="str">
        <f>IFERROR(VLOOKUP($D50,'Valores 2020'!$A$3:$F$248,3,0),"")</f>
        <v/>
      </c>
      <c r="J50" s="333" t="str">
        <f>IFERROR(VLOOKUP($D50,'Valores 2020'!$A$3:$F$248,4,0),"")</f>
        <v/>
      </c>
      <c r="K50" s="334" t="str">
        <f>IFERROR(VLOOKUP($D50,'Valores 2020'!$A$3:$F$248,5,0),"")</f>
        <v/>
      </c>
      <c r="L50" s="280" t="str">
        <f>IFERROR(VLOOKUP($D50,'Valores 2020'!$A$3:$F$248,6,0),"")</f>
        <v/>
      </c>
      <c r="M50" s="281" t="str">
        <f>IFERROR(Orden!$G50*Orden!$I50,"")</f>
        <v/>
      </c>
      <c r="N50" s="281" t="str">
        <f>IFERROR(Orden!$G50*Orden!$K50,"")</f>
        <v/>
      </c>
      <c r="O50" s="281" t="str">
        <f>IFERROR(Orden!$G50*Orden!$L50,"")</f>
        <v/>
      </c>
      <c r="P50" s="282"/>
      <c r="Q50" s="283"/>
      <c r="R50" s="284"/>
    </row>
    <row r="51" spans="1:18" s="16" customFormat="1" ht="27" customHeight="1" x14ac:dyDescent="0.2">
      <c r="A51" s="38"/>
      <c r="B51" s="278"/>
      <c r="C51" s="285">
        <v>17</v>
      </c>
      <c r="D51" s="40"/>
      <c r="E51" s="376" t="str">
        <f>IFERROR(VLOOKUP($D51,'Valores 2020'!$A$3:$B$248,2,0),"")</f>
        <v/>
      </c>
      <c r="F51" s="376"/>
      <c r="G51" s="377"/>
      <c r="H51" s="378"/>
      <c r="I51" s="280" t="str">
        <f>IFERROR(VLOOKUP($D51,'Valores 2020'!$A$3:$F$248,3,0),"")</f>
        <v/>
      </c>
      <c r="J51" s="333" t="str">
        <f>IFERROR(VLOOKUP($D51,'Valores 2020'!$A$3:$F$248,4,0),"")</f>
        <v/>
      </c>
      <c r="K51" s="334" t="str">
        <f>IFERROR(VLOOKUP($D51,'Valores 2020'!$A$3:$F$248,5,0),"")</f>
        <v/>
      </c>
      <c r="L51" s="280" t="str">
        <f>IFERROR(VLOOKUP($D51,'Valores 2020'!$A$3:$F$248,6,0),"")</f>
        <v/>
      </c>
      <c r="M51" s="281" t="str">
        <f>IFERROR(Orden!$G51*Orden!$I51,"")</f>
        <v/>
      </c>
      <c r="N51" s="281" t="str">
        <f>IFERROR(Orden!$G51*Orden!$K51,"")</f>
        <v/>
      </c>
      <c r="O51" s="281" t="str">
        <f>IFERROR(Orden!$G51*Orden!$L51,"")</f>
        <v/>
      </c>
      <c r="P51" s="282"/>
      <c r="Q51" s="283"/>
      <c r="R51" s="284"/>
    </row>
    <row r="52" spans="1:18" s="16" customFormat="1" ht="27" customHeight="1" x14ac:dyDescent="0.2">
      <c r="A52" s="38"/>
      <c r="B52" s="278"/>
      <c r="C52" s="285">
        <v>18</v>
      </c>
      <c r="D52" s="40"/>
      <c r="E52" s="376" t="str">
        <f>IFERROR(VLOOKUP($D52,'Valores 2020'!$A$3:$B$248,2,0),"")</f>
        <v/>
      </c>
      <c r="F52" s="376"/>
      <c r="G52" s="377"/>
      <c r="H52" s="378"/>
      <c r="I52" s="280" t="str">
        <f>IFERROR(VLOOKUP($D52,'Valores 2020'!$A$3:$F$248,3,0),"")</f>
        <v/>
      </c>
      <c r="J52" s="333" t="str">
        <f>IFERROR(VLOOKUP($D52,'Valores 2020'!$A$3:$F$248,4,0),"")</f>
        <v/>
      </c>
      <c r="K52" s="334" t="str">
        <f>IFERROR(VLOOKUP($D52,'Valores 2020'!$A$3:$F$248,5,0),"")</f>
        <v/>
      </c>
      <c r="L52" s="280" t="str">
        <f>IFERROR(VLOOKUP($D52,'Valores 2020'!$A$3:$F$248,6,0),"")</f>
        <v/>
      </c>
      <c r="M52" s="281" t="str">
        <f>IFERROR(Orden!$G52*Orden!$I52,"")</f>
        <v/>
      </c>
      <c r="N52" s="281" t="str">
        <f>IFERROR(Orden!$G52*Orden!$K52,"")</f>
        <v/>
      </c>
      <c r="O52" s="281" t="str">
        <f>IFERROR(Orden!$G52*Orden!$L52,"")</f>
        <v/>
      </c>
      <c r="P52" s="282"/>
      <c r="Q52" s="283"/>
      <c r="R52" s="284"/>
    </row>
    <row r="53" spans="1:18" s="16" customFormat="1" ht="27" customHeight="1" x14ac:dyDescent="0.2">
      <c r="A53" s="38"/>
      <c r="B53" s="278"/>
      <c r="C53" s="286">
        <v>19</v>
      </c>
      <c r="D53" s="41"/>
      <c r="E53" s="376" t="str">
        <f>IFERROR(VLOOKUP($D53,'Valores 2020'!$A$3:$B$248,2,0),"")</f>
        <v/>
      </c>
      <c r="F53" s="376"/>
      <c r="G53" s="377"/>
      <c r="H53" s="378"/>
      <c r="I53" s="280" t="str">
        <f>IFERROR(VLOOKUP($D53,'Valores 2020'!$A$3:$F$248,3,0),"")</f>
        <v/>
      </c>
      <c r="J53" s="333" t="str">
        <f>IFERROR(VLOOKUP($D53,'Valores 2020'!$A$3:$F$248,4,0),"")</f>
        <v/>
      </c>
      <c r="K53" s="334" t="str">
        <f>IFERROR(VLOOKUP($D53,'Valores 2020'!$A$3:$F$248,5,0),"")</f>
        <v/>
      </c>
      <c r="L53" s="280" t="str">
        <f>IFERROR(VLOOKUP($D53,'Valores 2020'!$A$3:$F$248,6,0),"")</f>
        <v/>
      </c>
      <c r="M53" s="281" t="str">
        <f>IFERROR(Orden!$G53*Orden!$I53,"")</f>
        <v/>
      </c>
      <c r="N53" s="281" t="str">
        <f>IFERROR(Orden!$G53*Orden!$K53,"")</f>
        <v/>
      </c>
      <c r="O53" s="281" t="str">
        <f>IFERROR(Orden!$G53*Orden!$L53,"")</f>
        <v/>
      </c>
      <c r="P53" s="282"/>
      <c r="Q53" s="283"/>
      <c r="R53" s="284"/>
    </row>
    <row r="54" spans="1:18" s="16" customFormat="1" ht="27" customHeight="1" x14ac:dyDescent="0.2">
      <c r="A54" s="38"/>
      <c r="B54" s="278"/>
      <c r="C54" s="285">
        <v>20</v>
      </c>
      <c r="D54" s="40"/>
      <c r="E54" s="376" t="str">
        <f>IFERROR(VLOOKUP($D54,'Valores 2020'!$A$3:$B$248,2,0),"")</f>
        <v/>
      </c>
      <c r="F54" s="376"/>
      <c r="G54" s="377"/>
      <c r="H54" s="378"/>
      <c r="I54" s="280" t="str">
        <f>IFERROR(VLOOKUP($D54,'Valores 2020'!$A$3:$F$248,3,0),"")</f>
        <v/>
      </c>
      <c r="J54" s="333" t="str">
        <f>IFERROR(VLOOKUP($D54,'Valores 2020'!$A$3:$F$248,4,0),"")</f>
        <v/>
      </c>
      <c r="K54" s="334" t="str">
        <f>IFERROR(VLOOKUP($D54,'Valores 2020'!$A$3:$F$248,5,0),"")</f>
        <v/>
      </c>
      <c r="L54" s="280" t="str">
        <f>IFERROR(VLOOKUP($D54,'Valores 2020'!$A$3:$F$248,6,0),"")</f>
        <v/>
      </c>
      <c r="M54" s="281" t="str">
        <f>IFERROR(Orden!$G54*Orden!$I54,"")</f>
        <v/>
      </c>
      <c r="N54" s="281" t="str">
        <f>IFERROR(Orden!$G54*Orden!$K54,"")</f>
        <v/>
      </c>
      <c r="O54" s="281" t="str">
        <f>IFERROR(Orden!$G54*Orden!$L54,"")</f>
        <v/>
      </c>
      <c r="P54" s="282"/>
      <c r="Q54" s="283"/>
      <c r="R54" s="284"/>
    </row>
    <row r="55" spans="1:18" s="16" customFormat="1" ht="27" customHeight="1" x14ac:dyDescent="0.2">
      <c r="A55" s="38"/>
      <c r="B55" s="278"/>
      <c r="C55" s="285">
        <v>21</v>
      </c>
      <c r="D55" s="40"/>
      <c r="E55" s="376" t="str">
        <f>IFERROR(VLOOKUP($D55,'Valores 2020'!$A$3:$B$248,2,0),"")</f>
        <v/>
      </c>
      <c r="F55" s="376"/>
      <c r="G55" s="377"/>
      <c r="H55" s="378"/>
      <c r="I55" s="280" t="str">
        <f>IFERROR(VLOOKUP($D55,'Valores 2020'!$A$3:$F$248,3,0),"")</f>
        <v/>
      </c>
      <c r="J55" s="333" t="str">
        <f>IFERROR(VLOOKUP($D55,'Valores 2020'!$A$3:$F$248,4,0),"")</f>
        <v/>
      </c>
      <c r="K55" s="334" t="str">
        <f>IFERROR(VLOOKUP($D55,'Valores 2020'!$A$3:$F$248,5,0),"")</f>
        <v/>
      </c>
      <c r="L55" s="280" t="str">
        <f>IFERROR(VLOOKUP($D55,'Valores 2020'!$A$3:$F$248,6,0),"")</f>
        <v/>
      </c>
      <c r="M55" s="281" t="str">
        <f>IFERROR(Orden!$G55*Orden!$I55,"")</f>
        <v/>
      </c>
      <c r="N55" s="281" t="str">
        <f>IFERROR(Orden!$G55*Orden!$K55,"")</f>
        <v/>
      </c>
      <c r="O55" s="281" t="str">
        <f>IFERROR(Orden!$G55*Orden!$L55,"")</f>
        <v/>
      </c>
      <c r="P55" s="282"/>
      <c r="Q55" s="283"/>
      <c r="R55" s="284"/>
    </row>
    <row r="56" spans="1:18" s="16" customFormat="1" ht="27" customHeight="1" x14ac:dyDescent="0.2">
      <c r="A56" s="38"/>
      <c r="B56" s="278"/>
      <c r="C56" s="286">
        <v>22</v>
      </c>
      <c r="D56" s="41"/>
      <c r="E56" s="376" t="str">
        <f>IFERROR(VLOOKUP($D56,'Valores 2020'!$A$3:$B$248,2,0),"")</f>
        <v/>
      </c>
      <c r="F56" s="376"/>
      <c r="G56" s="377"/>
      <c r="H56" s="378"/>
      <c r="I56" s="280" t="str">
        <f>IFERROR(VLOOKUP($D56,'Valores 2020'!$A$3:$F$248,3,0),"")</f>
        <v/>
      </c>
      <c r="J56" s="333" t="str">
        <f>IFERROR(VLOOKUP($D56,'Valores 2020'!$A$3:$F$248,4,0),"")</f>
        <v/>
      </c>
      <c r="K56" s="334" t="str">
        <f>IFERROR(VLOOKUP($D56,'Valores 2020'!$A$3:$F$248,5,0),"")</f>
        <v/>
      </c>
      <c r="L56" s="280" t="str">
        <f>IFERROR(VLOOKUP($D56,'Valores 2020'!$A$3:$F$248,6,0),"")</f>
        <v/>
      </c>
      <c r="M56" s="281" t="str">
        <f>IFERROR(Orden!$G56*Orden!$I56,"")</f>
        <v/>
      </c>
      <c r="N56" s="281" t="str">
        <f>IFERROR(Orden!$G56*Orden!$K56,"")</f>
        <v/>
      </c>
      <c r="O56" s="281" t="str">
        <f>IFERROR(Orden!$G56*Orden!$L56,"")</f>
        <v/>
      </c>
      <c r="P56" s="282"/>
      <c r="Q56" s="283"/>
      <c r="R56" s="284"/>
    </row>
    <row r="57" spans="1:18" s="16" customFormat="1" ht="27" customHeight="1" x14ac:dyDescent="0.2">
      <c r="A57" s="38"/>
      <c r="B57" s="278"/>
      <c r="C57" s="285">
        <v>23</v>
      </c>
      <c r="D57" s="40"/>
      <c r="E57" s="376" t="str">
        <f>IFERROR(VLOOKUP($D57,'Valores 2020'!$A$3:$B$248,2,0),"")</f>
        <v/>
      </c>
      <c r="F57" s="376"/>
      <c r="G57" s="377"/>
      <c r="H57" s="378"/>
      <c r="I57" s="280" t="str">
        <f>IFERROR(VLOOKUP($D57,'Valores 2020'!$A$3:$F$248,3,0),"")</f>
        <v/>
      </c>
      <c r="J57" s="333" t="str">
        <f>IFERROR(VLOOKUP($D57,'Valores 2020'!$A$3:$F$248,4,0),"")</f>
        <v/>
      </c>
      <c r="K57" s="334" t="str">
        <f>IFERROR(VLOOKUP($D57,'Valores 2020'!$A$3:$F$248,5,0),"")</f>
        <v/>
      </c>
      <c r="L57" s="280" t="str">
        <f>IFERROR(VLOOKUP($D57,'Valores 2020'!$A$3:$F$248,6,0),"")</f>
        <v/>
      </c>
      <c r="M57" s="281" t="str">
        <f>IFERROR(Orden!$G57*Orden!$I57,"")</f>
        <v/>
      </c>
      <c r="N57" s="281" t="str">
        <f>IFERROR(Orden!$G57*Orden!$K57,"")</f>
        <v/>
      </c>
      <c r="O57" s="281" t="str">
        <f>IFERROR(Orden!$G57*Orden!$L57,"")</f>
        <v/>
      </c>
      <c r="P57" s="282"/>
      <c r="Q57" s="283"/>
      <c r="R57" s="284"/>
    </row>
    <row r="58" spans="1:18" s="16" customFormat="1" ht="27" customHeight="1" x14ac:dyDescent="0.2">
      <c r="A58" s="38"/>
      <c r="B58" s="278"/>
      <c r="C58" s="285">
        <v>24</v>
      </c>
      <c r="D58" s="40"/>
      <c r="E58" s="376" t="str">
        <f>IFERROR(VLOOKUP($D58,'Valores 2020'!$A$3:$B$248,2,0),"")</f>
        <v/>
      </c>
      <c r="F58" s="376"/>
      <c r="G58" s="377"/>
      <c r="H58" s="378"/>
      <c r="I58" s="280" t="str">
        <f>IFERROR(VLOOKUP($D58,'Valores 2020'!$A$3:$F$248,3,0),"")</f>
        <v/>
      </c>
      <c r="J58" s="333" t="str">
        <f>IFERROR(VLOOKUP($D58,'Valores 2020'!$A$3:$F$248,4,0),"")</f>
        <v/>
      </c>
      <c r="K58" s="334" t="str">
        <f>IFERROR(VLOOKUP($D58,'Valores 2020'!$A$3:$F$248,5,0),"")</f>
        <v/>
      </c>
      <c r="L58" s="280" t="str">
        <f>IFERROR(VLOOKUP($D58,'Valores 2020'!$A$3:$F$248,6,0),"")</f>
        <v/>
      </c>
      <c r="M58" s="281" t="str">
        <f>IFERROR(Orden!$G58*Orden!$I58,"")</f>
        <v/>
      </c>
      <c r="N58" s="281" t="str">
        <f>IFERROR(Orden!$G58*Orden!$K58,"")</f>
        <v/>
      </c>
      <c r="O58" s="281" t="str">
        <f>IFERROR(Orden!$G58*Orden!$L58,"")</f>
        <v/>
      </c>
      <c r="P58" s="282"/>
      <c r="Q58" s="283"/>
      <c r="R58" s="284"/>
    </row>
    <row r="59" spans="1:18" s="16" customFormat="1" ht="27" customHeight="1" x14ac:dyDescent="0.2">
      <c r="A59" s="38"/>
      <c r="B59" s="278"/>
      <c r="C59" s="286">
        <v>25</v>
      </c>
      <c r="D59" s="41"/>
      <c r="E59" s="376" t="str">
        <f>IFERROR(VLOOKUP($D59,'Valores 2020'!$A$3:$B$248,2,0),"")</f>
        <v/>
      </c>
      <c r="F59" s="376"/>
      <c r="G59" s="377"/>
      <c r="H59" s="378"/>
      <c r="I59" s="280" t="str">
        <f>IFERROR(VLOOKUP($D59,'Valores 2020'!$A$3:$F$248,3,0),"")</f>
        <v/>
      </c>
      <c r="J59" s="333" t="str">
        <f>IFERROR(VLOOKUP($D59,'Valores 2020'!$A$3:$F$248,4,0),"")</f>
        <v/>
      </c>
      <c r="K59" s="334" t="str">
        <f>IFERROR(VLOOKUP($D59,'Valores 2020'!$A$3:$F$248,5,0),"")</f>
        <v/>
      </c>
      <c r="L59" s="280" t="str">
        <f>IFERROR(VLOOKUP($D59,'Valores 2020'!$A$3:$F$248,6,0),"")</f>
        <v/>
      </c>
      <c r="M59" s="281" t="str">
        <f>IFERROR(Orden!$G59*Orden!$I59,"")</f>
        <v/>
      </c>
      <c r="N59" s="281" t="str">
        <f>IFERROR(Orden!$G59*Orden!$K59,"")</f>
        <v/>
      </c>
      <c r="O59" s="281" t="str">
        <f>IFERROR(Orden!$G59*Orden!$L59,"")</f>
        <v/>
      </c>
      <c r="P59" s="282"/>
      <c r="Q59" s="283"/>
      <c r="R59" s="284"/>
    </row>
    <row r="60" spans="1:18" s="16" customFormat="1" ht="27" customHeight="1" x14ac:dyDescent="0.2">
      <c r="A60" s="38"/>
      <c r="B60" s="278"/>
      <c r="C60" s="285">
        <v>26</v>
      </c>
      <c r="D60" s="40"/>
      <c r="E60" s="376" t="str">
        <f>IFERROR(VLOOKUP($D60,'Valores 2020'!$A$3:$B$248,2,0),"")</f>
        <v/>
      </c>
      <c r="F60" s="376"/>
      <c r="G60" s="377"/>
      <c r="H60" s="378"/>
      <c r="I60" s="280" t="str">
        <f>IFERROR(VLOOKUP($D60,'Valores 2020'!$A$3:$F$248,3,0),"")</f>
        <v/>
      </c>
      <c r="J60" s="333" t="str">
        <f>IFERROR(VLOOKUP($D60,'Valores 2020'!$A$3:$F$248,4,0),"")</f>
        <v/>
      </c>
      <c r="K60" s="334" t="str">
        <f>IFERROR(VLOOKUP($D60,'Valores 2020'!$A$3:$F$248,5,0),"")</f>
        <v/>
      </c>
      <c r="L60" s="280" t="str">
        <f>IFERROR(VLOOKUP($D60,'Valores 2020'!$A$3:$F$248,6,0),"")</f>
        <v/>
      </c>
      <c r="M60" s="281" t="str">
        <f>IFERROR(Orden!$G60*Orden!$I60,"")</f>
        <v/>
      </c>
      <c r="N60" s="281" t="str">
        <f>IFERROR(Orden!$G60*Orden!$K60,"")</f>
        <v/>
      </c>
      <c r="O60" s="281" t="str">
        <f>IFERROR(Orden!$G60*Orden!$L60,"")</f>
        <v/>
      </c>
      <c r="P60" s="282"/>
      <c r="Q60" s="283"/>
      <c r="R60" s="284"/>
    </row>
    <row r="61" spans="1:18" s="16" customFormat="1" ht="27" customHeight="1" x14ac:dyDescent="0.2">
      <c r="A61" s="38"/>
      <c r="B61" s="278"/>
      <c r="C61" s="285">
        <v>27</v>
      </c>
      <c r="D61" s="40"/>
      <c r="E61" s="376" t="str">
        <f>IFERROR(VLOOKUP($D61,'Valores 2020'!$A$3:$B$248,2,0),"")</f>
        <v/>
      </c>
      <c r="F61" s="376"/>
      <c r="G61" s="377"/>
      <c r="H61" s="378"/>
      <c r="I61" s="280" t="str">
        <f>IFERROR(VLOOKUP($D61,'Valores 2020'!$A$3:$F$248,3,0),"")</f>
        <v/>
      </c>
      <c r="J61" s="333" t="str">
        <f>IFERROR(VLOOKUP($D61,'Valores 2020'!$A$3:$F$248,4,0),"")</f>
        <v/>
      </c>
      <c r="K61" s="334" t="str">
        <f>IFERROR(VLOOKUP($D61,'Valores 2020'!$A$3:$F$248,5,0),"")</f>
        <v/>
      </c>
      <c r="L61" s="280" t="str">
        <f>IFERROR(VLOOKUP($D61,'Valores 2020'!$A$3:$F$248,6,0),"")</f>
        <v/>
      </c>
      <c r="M61" s="281" t="str">
        <f>IFERROR(Orden!$G61*Orden!$I61,"")</f>
        <v/>
      </c>
      <c r="N61" s="281" t="str">
        <f>IFERROR(Orden!$G61*Orden!$K61,"")</f>
        <v/>
      </c>
      <c r="O61" s="281" t="str">
        <f>IFERROR(Orden!$G61*Orden!$L61,"")</f>
        <v/>
      </c>
      <c r="P61" s="282"/>
      <c r="Q61" s="283"/>
      <c r="R61" s="284"/>
    </row>
    <row r="62" spans="1:18" s="16" customFormat="1" ht="27" customHeight="1" x14ac:dyDescent="0.2">
      <c r="A62" s="38"/>
      <c r="B62" s="278"/>
      <c r="C62" s="286">
        <v>28</v>
      </c>
      <c r="D62" s="41"/>
      <c r="E62" s="376" t="str">
        <f>IFERROR(VLOOKUP($D62,'Valores 2020'!$A$3:$B$248,2,0),"")</f>
        <v/>
      </c>
      <c r="F62" s="376"/>
      <c r="G62" s="377"/>
      <c r="H62" s="378"/>
      <c r="I62" s="280" t="str">
        <f>IFERROR(VLOOKUP($D62,'Valores 2020'!$A$3:$F$248,3,0),"")</f>
        <v/>
      </c>
      <c r="J62" s="333" t="str">
        <f>IFERROR(VLOOKUP($D62,'Valores 2020'!$A$3:$F$248,4,0),"")</f>
        <v/>
      </c>
      <c r="K62" s="334" t="str">
        <f>IFERROR(VLOOKUP($D62,'Valores 2020'!$A$3:$F$248,5,0),"")</f>
        <v/>
      </c>
      <c r="L62" s="280" t="str">
        <f>IFERROR(VLOOKUP($D62,'Valores 2020'!$A$3:$F$248,6,0),"")</f>
        <v/>
      </c>
      <c r="M62" s="281" t="str">
        <f>IFERROR(Orden!$G62*Orden!$I62,"")</f>
        <v/>
      </c>
      <c r="N62" s="281" t="str">
        <f>IFERROR(Orden!$G62*Orden!$K62,"")</f>
        <v/>
      </c>
      <c r="O62" s="281" t="str">
        <f>IFERROR(Orden!$G62*Orden!$L62,"")</f>
        <v/>
      </c>
      <c r="P62" s="282"/>
      <c r="Q62" s="283"/>
      <c r="R62" s="284"/>
    </row>
    <row r="63" spans="1:18" s="16" customFormat="1" ht="27" customHeight="1" x14ac:dyDescent="0.2">
      <c r="A63" s="38"/>
      <c r="B63" s="278"/>
      <c r="C63" s="285">
        <v>29</v>
      </c>
      <c r="D63" s="40"/>
      <c r="E63" s="376" t="str">
        <f>IFERROR(VLOOKUP($D63,'Valores 2020'!$A$3:$B$248,2,0),"")</f>
        <v/>
      </c>
      <c r="F63" s="376"/>
      <c r="G63" s="377"/>
      <c r="H63" s="378"/>
      <c r="I63" s="280" t="str">
        <f>IFERROR(VLOOKUP($D63,'Valores 2020'!$A$3:$F$248,3,0),"")</f>
        <v/>
      </c>
      <c r="J63" s="333" t="str">
        <f>IFERROR(VLOOKUP($D63,'Valores 2020'!$A$3:$F$248,4,0),"")</f>
        <v/>
      </c>
      <c r="K63" s="334" t="str">
        <f>IFERROR(VLOOKUP($D63,'Valores 2020'!$A$3:$F$248,5,0),"")</f>
        <v/>
      </c>
      <c r="L63" s="280" t="str">
        <f>IFERROR(VLOOKUP($D63,'Valores 2020'!$A$3:$F$248,6,0),"")</f>
        <v/>
      </c>
      <c r="M63" s="281" t="str">
        <f>IFERROR(Orden!$G63*Orden!$I63,"")</f>
        <v/>
      </c>
      <c r="N63" s="281" t="str">
        <f>IFERROR(Orden!$G63*Orden!$K63,"")</f>
        <v/>
      </c>
      <c r="O63" s="281" t="str">
        <f>IFERROR(Orden!$G63*Orden!$L63,"")</f>
        <v/>
      </c>
      <c r="P63" s="282"/>
      <c r="Q63" s="283"/>
      <c r="R63" s="284"/>
    </row>
    <row r="64" spans="1:18" s="16" customFormat="1" ht="27" customHeight="1" x14ac:dyDescent="0.2">
      <c r="A64" s="38"/>
      <c r="B64" s="278"/>
      <c r="C64" s="285">
        <v>30</v>
      </c>
      <c r="D64" s="40"/>
      <c r="E64" s="376" t="str">
        <f>IFERROR(VLOOKUP($D64,'Valores 2020'!$A$3:$B$248,2,0),"")</f>
        <v/>
      </c>
      <c r="F64" s="376"/>
      <c r="G64" s="377"/>
      <c r="H64" s="378"/>
      <c r="I64" s="280" t="str">
        <f>IFERROR(VLOOKUP($D64,'Valores 2020'!$A$3:$F$248,3,0),"")</f>
        <v/>
      </c>
      <c r="J64" s="333" t="str">
        <f>IFERROR(VLOOKUP($D64,'Valores 2020'!$A$3:$F$248,4,0),"")</f>
        <v/>
      </c>
      <c r="K64" s="334" t="str">
        <f>IFERROR(VLOOKUP($D64,'Valores 2020'!$A$3:$F$248,5,0),"")</f>
        <v/>
      </c>
      <c r="L64" s="280" t="str">
        <f>IFERROR(VLOOKUP($D64,'Valores 2020'!$A$3:$F$248,6,0),"")</f>
        <v/>
      </c>
      <c r="M64" s="281" t="str">
        <f>IFERROR(Orden!$G64*Orden!$I64,"")</f>
        <v/>
      </c>
      <c r="N64" s="281" t="str">
        <f>IFERROR(Orden!$G64*Orden!$K64,"")</f>
        <v/>
      </c>
      <c r="O64" s="281" t="str">
        <f>IFERROR(Orden!$G64*Orden!$L64,"")</f>
        <v/>
      </c>
      <c r="P64" s="282"/>
      <c r="Q64" s="283"/>
      <c r="R64" s="284"/>
    </row>
    <row r="65" spans="1:18" s="16" customFormat="1" ht="27" customHeight="1" x14ac:dyDescent="0.2">
      <c r="A65" s="38"/>
      <c r="B65" s="278"/>
      <c r="C65" s="286">
        <v>31</v>
      </c>
      <c r="D65" s="41"/>
      <c r="E65" s="376" t="str">
        <f>IFERROR(VLOOKUP($D65,'Valores 2020'!$A$3:$B$248,2,0),"")</f>
        <v/>
      </c>
      <c r="F65" s="376"/>
      <c r="G65" s="377"/>
      <c r="H65" s="378"/>
      <c r="I65" s="280" t="str">
        <f>IFERROR(VLOOKUP($D65,'Valores 2020'!$A$3:$F$248,3,0),"")</f>
        <v/>
      </c>
      <c r="J65" s="333" t="str">
        <f>IFERROR(VLOOKUP($D65,'Valores 2020'!$A$3:$F$248,4,0),"")</f>
        <v/>
      </c>
      <c r="K65" s="334" t="str">
        <f>IFERROR(VLOOKUP($D65,'Valores 2020'!$A$3:$F$248,5,0),"")</f>
        <v/>
      </c>
      <c r="L65" s="280" t="str">
        <f>IFERROR(VLOOKUP($D65,'Valores 2020'!$A$3:$F$248,6,0),"")</f>
        <v/>
      </c>
      <c r="M65" s="281" t="str">
        <f>IFERROR(Orden!$G65*Orden!$I65,"")</f>
        <v/>
      </c>
      <c r="N65" s="281" t="str">
        <f>IFERROR(Orden!$G65*Orden!$K65,"")</f>
        <v/>
      </c>
      <c r="O65" s="281" t="str">
        <f>IFERROR(Orden!$G65*Orden!$L65,"")</f>
        <v/>
      </c>
      <c r="P65" s="282"/>
      <c r="Q65" s="283"/>
      <c r="R65" s="284"/>
    </row>
    <row r="66" spans="1:18" s="16" customFormat="1" ht="27" customHeight="1" x14ac:dyDescent="0.2">
      <c r="A66" s="38"/>
      <c r="B66" s="278"/>
      <c r="C66" s="285">
        <v>32</v>
      </c>
      <c r="D66" s="40"/>
      <c r="E66" s="376" t="str">
        <f>IFERROR(VLOOKUP($D66,'Valores 2020'!$A$3:$B$248,2,0),"")</f>
        <v/>
      </c>
      <c r="F66" s="376"/>
      <c r="G66" s="377"/>
      <c r="H66" s="378"/>
      <c r="I66" s="280" t="str">
        <f>IFERROR(VLOOKUP($D66,'Valores 2020'!$A$3:$F$248,3,0),"")</f>
        <v/>
      </c>
      <c r="J66" s="333" t="str">
        <f>IFERROR(VLOOKUP($D66,'Valores 2020'!$A$3:$F$248,4,0),"")</f>
        <v/>
      </c>
      <c r="K66" s="334" t="str">
        <f>IFERROR(VLOOKUP($D66,'Valores 2020'!$A$3:$F$248,5,0),"")</f>
        <v/>
      </c>
      <c r="L66" s="280" t="str">
        <f>IFERROR(VLOOKUP($D66,'Valores 2020'!$A$3:$F$248,6,0),"")</f>
        <v/>
      </c>
      <c r="M66" s="281" t="str">
        <f>IFERROR(Orden!$G66*Orden!$I66,"")</f>
        <v/>
      </c>
      <c r="N66" s="281" t="str">
        <f>IFERROR(Orden!$G66*Orden!$K66,"")</f>
        <v/>
      </c>
      <c r="O66" s="281" t="str">
        <f>IFERROR(Orden!$G66*Orden!$L66,"")</f>
        <v/>
      </c>
      <c r="P66" s="282"/>
      <c r="Q66" s="283"/>
      <c r="R66" s="284"/>
    </row>
    <row r="67" spans="1:18" s="16" customFormat="1" ht="27" customHeight="1" x14ac:dyDescent="0.2">
      <c r="A67" s="38"/>
      <c r="B67" s="278"/>
      <c r="C67" s="285">
        <v>33</v>
      </c>
      <c r="D67" s="40"/>
      <c r="E67" s="376" t="str">
        <f>IFERROR(VLOOKUP($D67,'Valores 2020'!$A$3:$B$248,2,0),"")</f>
        <v/>
      </c>
      <c r="F67" s="376"/>
      <c r="G67" s="377"/>
      <c r="H67" s="378"/>
      <c r="I67" s="280" t="str">
        <f>IFERROR(VLOOKUP($D67,'Valores 2020'!$A$3:$F$248,3,0),"")</f>
        <v/>
      </c>
      <c r="J67" s="333" t="str">
        <f>IFERROR(VLOOKUP($D67,'Valores 2020'!$A$3:$F$248,4,0),"")</f>
        <v/>
      </c>
      <c r="K67" s="334" t="str">
        <f>IFERROR(VLOOKUP($D67,'Valores 2020'!$A$3:$F$248,5,0),"")</f>
        <v/>
      </c>
      <c r="L67" s="280" t="str">
        <f>IFERROR(VLOOKUP($D67,'Valores 2020'!$A$3:$F$248,6,0),"")</f>
        <v/>
      </c>
      <c r="M67" s="281" t="str">
        <f>IFERROR(Orden!$G67*Orden!$I67,"")</f>
        <v/>
      </c>
      <c r="N67" s="281" t="str">
        <f>IFERROR(Orden!$G67*Orden!$K67,"")</f>
        <v/>
      </c>
      <c r="O67" s="281" t="str">
        <f>IFERROR(Orden!$G67*Orden!$L67,"")</f>
        <v/>
      </c>
      <c r="P67" s="282"/>
      <c r="Q67" s="283"/>
      <c r="R67" s="284"/>
    </row>
    <row r="68" spans="1:18" s="16" customFormat="1" ht="27" customHeight="1" x14ac:dyDescent="0.2">
      <c r="A68" s="38"/>
      <c r="B68" s="278"/>
      <c r="C68" s="286">
        <v>34</v>
      </c>
      <c r="D68" s="41"/>
      <c r="E68" s="376" t="str">
        <f>IFERROR(VLOOKUP($D68,'Valores 2020'!$A$3:$B$248,2,0),"")</f>
        <v/>
      </c>
      <c r="F68" s="376"/>
      <c r="G68" s="377"/>
      <c r="H68" s="378"/>
      <c r="I68" s="280" t="str">
        <f>IFERROR(VLOOKUP($D68,'Valores 2020'!$A$3:$F$248,3,0),"")</f>
        <v/>
      </c>
      <c r="J68" s="333" t="str">
        <f>IFERROR(VLOOKUP($D68,'Valores 2020'!$A$3:$F$248,4,0),"")</f>
        <v/>
      </c>
      <c r="K68" s="334" t="str">
        <f>IFERROR(VLOOKUP($D68,'Valores 2020'!$A$3:$F$248,5,0),"")</f>
        <v/>
      </c>
      <c r="L68" s="280" t="str">
        <f>IFERROR(VLOOKUP($D68,'Valores 2020'!$A$3:$F$248,6,0),"")</f>
        <v/>
      </c>
      <c r="M68" s="281" t="str">
        <f>IFERROR(Orden!$G68*Orden!$I68,"")</f>
        <v/>
      </c>
      <c r="N68" s="281" t="str">
        <f>IFERROR(Orden!$G68*Orden!$K68,"")</f>
        <v/>
      </c>
      <c r="O68" s="281" t="str">
        <f>IFERROR(Orden!$G68*Orden!$L68,"")</f>
        <v/>
      </c>
      <c r="P68" s="282"/>
      <c r="Q68" s="283"/>
      <c r="R68" s="284"/>
    </row>
    <row r="69" spans="1:18" s="16" customFormat="1" ht="27" customHeight="1" x14ac:dyDescent="0.2">
      <c r="A69" s="38"/>
      <c r="B69" s="278"/>
      <c r="C69" s="285">
        <v>35</v>
      </c>
      <c r="D69" s="40"/>
      <c r="E69" s="376" t="str">
        <f>IFERROR(VLOOKUP($D69,'Valores 2020'!$A$3:$B$248,2,0),"")</f>
        <v/>
      </c>
      <c r="F69" s="376"/>
      <c r="G69" s="377"/>
      <c r="H69" s="378"/>
      <c r="I69" s="280" t="str">
        <f>IFERROR(VLOOKUP($D69,'Valores 2020'!$A$3:$F$248,3,0),"")</f>
        <v/>
      </c>
      <c r="J69" s="333" t="str">
        <f>IFERROR(VLOOKUP($D69,'Valores 2020'!$A$3:$F$248,4,0),"")</f>
        <v/>
      </c>
      <c r="K69" s="334" t="str">
        <f>IFERROR(VLOOKUP($D69,'Valores 2020'!$A$3:$F$248,5,0),"")</f>
        <v/>
      </c>
      <c r="L69" s="280" t="str">
        <f>IFERROR(VLOOKUP($D69,'Valores 2020'!$A$3:$F$248,6,0),"")</f>
        <v/>
      </c>
      <c r="M69" s="281" t="str">
        <f>IFERROR(Orden!$G69*Orden!$I69,"")</f>
        <v/>
      </c>
      <c r="N69" s="281" t="str">
        <f>IFERROR(Orden!$G69*Orden!$K69,"")</f>
        <v/>
      </c>
      <c r="O69" s="281" t="str">
        <f>IFERROR(Orden!$G69*Orden!$L69,"")</f>
        <v/>
      </c>
      <c r="P69" s="282"/>
      <c r="Q69" s="283"/>
      <c r="R69" s="284"/>
    </row>
    <row r="70" spans="1:18" s="16" customFormat="1" ht="27" customHeight="1" x14ac:dyDescent="0.2">
      <c r="A70" s="38"/>
      <c r="B70" s="278"/>
      <c r="C70" s="285">
        <v>36</v>
      </c>
      <c r="D70" s="40"/>
      <c r="E70" s="376" t="str">
        <f>IFERROR(VLOOKUP($D70,'Valores 2020'!$A$3:$B$248,2,0),"")</f>
        <v/>
      </c>
      <c r="F70" s="376"/>
      <c r="G70" s="377"/>
      <c r="H70" s="378"/>
      <c r="I70" s="280" t="str">
        <f>IFERROR(VLOOKUP($D70,'Valores 2020'!$A$3:$F$248,3,0),"")</f>
        <v/>
      </c>
      <c r="J70" s="333" t="str">
        <f>IFERROR(VLOOKUP($D70,'Valores 2020'!$A$3:$F$248,4,0),"")</f>
        <v/>
      </c>
      <c r="K70" s="334" t="str">
        <f>IFERROR(VLOOKUP($D70,'Valores 2020'!$A$3:$F$248,5,0),"")</f>
        <v/>
      </c>
      <c r="L70" s="280" t="str">
        <f>IFERROR(VLOOKUP($D70,'Valores 2020'!$A$3:$F$248,6,0),"")</f>
        <v/>
      </c>
      <c r="M70" s="281" t="str">
        <f>IFERROR(Orden!$G70*Orden!$I70,"")</f>
        <v/>
      </c>
      <c r="N70" s="281" t="str">
        <f>IFERROR(Orden!$G70*Orden!$K70,"")</f>
        <v/>
      </c>
      <c r="O70" s="281" t="str">
        <f>IFERROR(Orden!$G70*Orden!$L70,"")</f>
        <v/>
      </c>
      <c r="P70" s="282"/>
      <c r="Q70" s="283"/>
      <c r="R70" s="284"/>
    </row>
    <row r="71" spans="1:18" s="16" customFormat="1" ht="27" customHeight="1" x14ac:dyDescent="0.2">
      <c r="A71" s="38"/>
      <c r="B71" s="278"/>
      <c r="C71" s="286">
        <v>37</v>
      </c>
      <c r="D71" s="41"/>
      <c r="E71" s="376" t="str">
        <f>IFERROR(VLOOKUP($D71,'Valores 2020'!$A$3:$B$248,2,0),"")</f>
        <v/>
      </c>
      <c r="F71" s="376"/>
      <c r="G71" s="377"/>
      <c r="H71" s="378"/>
      <c r="I71" s="280" t="str">
        <f>IFERROR(VLOOKUP($D71,'Valores 2020'!$A$3:$F$248,3,0),"")</f>
        <v/>
      </c>
      <c r="J71" s="333" t="str">
        <f>IFERROR(VLOOKUP($D71,'Valores 2020'!$A$3:$F$248,4,0),"")</f>
        <v/>
      </c>
      <c r="K71" s="334" t="str">
        <f>IFERROR(VLOOKUP($D71,'Valores 2020'!$A$3:$F$248,5,0),"")</f>
        <v/>
      </c>
      <c r="L71" s="280" t="str">
        <f>IFERROR(VLOOKUP($D71,'Valores 2020'!$A$3:$F$248,6,0),"")</f>
        <v/>
      </c>
      <c r="M71" s="281" t="str">
        <f>IFERROR(Orden!$G71*Orden!$I71,"")</f>
        <v/>
      </c>
      <c r="N71" s="281" t="str">
        <f>IFERROR(Orden!$G71*Orden!$K71,"")</f>
        <v/>
      </c>
      <c r="O71" s="281" t="str">
        <f>IFERROR(Orden!$G71*Orden!$L71,"")</f>
        <v/>
      </c>
      <c r="P71" s="282"/>
      <c r="Q71" s="283"/>
      <c r="R71" s="284"/>
    </row>
    <row r="72" spans="1:18" s="16" customFormat="1" ht="27" customHeight="1" x14ac:dyDescent="0.2">
      <c r="A72" s="38"/>
      <c r="B72" s="278"/>
      <c r="C72" s="285">
        <v>38</v>
      </c>
      <c r="D72" s="40"/>
      <c r="E72" s="376" t="str">
        <f>IFERROR(VLOOKUP($D72,'Valores 2020'!$A$3:$B$248,2,0),"")</f>
        <v/>
      </c>
      <c r="F72" s="376"/>
      <c r="G72" s="377"/>
      <c r="H72" s="378"/>
      <c r="I72" s="280" t="str">
        <f>IFERROR(VLOOKUP($D72,'Valores 2020'!$A$3:$F$248,3,0),"")</f>
        <v/>
      </c>
      <c r="J72" s="333" t="str">
        <f>IFERROR(VLOOKUP($D72,'Valores 2020'!$A$3:$F$248,4,0),"")</f>
        <v/>
      </c>
      <c r="K72" s="334" t="str">
        <f>IFERROR(VLOOKUP($D72,'Valores 2020'!$A$3:$F$248,5,0),"")</f>
        <v/>
      </c>
      <c r="L72" s="280" t="str">
        <f>IFERROR(VLOOKUP($D72,'Valores 2020'!$A$3:$F$248,6,0),"")</f>
        <v/>
      </c>
      <c r="M72" s="281" t="str">
        <f>IFERROR(Orden!$G72*Orden!$I72,"")</f>
        <v/>
      </c>
      <c r="N72" s="281" t="str">
        <f>IFERROR(Orden!$G72*Orden!$K72,"")</f>
        <v/>
      </c>
      <c r="O72" s="281" t="str">
        <f>IFERROR(Orden!$G72*Orden!$L72,"")</f>
        <v/>
      </c>
      <c r="P72" s="282"/>
      <c r="Q72" s="283"/>
      <c r="R72" s="284"/>
    </row>
    <row r="73" spans="1:18" s="16" customFormat="1" ht="27" customHeight="1" x14ac:dyDescent="0.2">
      <c r="A73" s="38"/>
      <c r="B73" s="278"/>
      <c r="C73" s="285">
        <v>39</v>
      </c>
      <c r="D73" s="40"/>
      <c r="E73" s="376" t="str">
        <f>IFERROR(VLOOKUP($D73,'Valores 2020'!$A$3:$B$248,2,0),"")</f>
        <v/>
      </c>
      <c r="F73" s="376"/>
      <c r="G73" s="377"/>
      <c r="H73" s="378"/>
      <c r="I73" s="280" t="str">
        <f>IFERROR(VLOOKUP($D73,'Valores 2020'!$A$3:$F$248,3,0),"")</f>
        <v/>
      </c>
      <c r="J73" s="333" t="str">
        <f>IFERROR(VLOOKUP($D73,'Valores 2020'!$A$3:$F$248,4,0),"")</f>
        <v/>
      </c>
      <c r="K73" s="334" t="str">
        <f>IFERROR(VLOOKUP($D73,'Valores 2020'!$A$3:$F$248,5,0),"")</f>
        <v/>
      </c>
      <c r="L73" s="280" t="str">
        <f>IFERROR(VLOOKUP($D73,'Valores 2020'!$A$3:$F$248,6,0),"")</f>
        <v/>
      </c>
      <c r="M73" s="281" t="str">
        <f>IFERROR(Orden!$G73*Orden!$I73,"")</f>
        <v/>
      </c>
      <c r="N73" s="281" t="str">
        <f>IFERROR(Orden!$G73*Orden!$K73,"")</f>
        <v/>
      </c>
      <c r="O73" s="281" t="str">
        <f>IFERROR(Orden!$G73*Orden!$L73,"")</f>
        <v/>
      </c>
      <c r="P73" s="282"/>
      <c r="Q73" s="283"/>
      <c r="R73" s="284"/>
    </row>
    <row r="74" spans="1:18" s="16" customFormat="1" ht="27" customHeight="1" x14ac:dyDescent="0.2">
      <c r="A74" s="38"/>
      <c r="B74" s="278"/>
      <c r="C74" s="285">
        <v>40</v>
      </c>
      <c r="D74" s="40"/>
      <c r="E74" s="376" t="str">
        <f>IFERROR(VLOOKUP($D74,'Valores 2020'!$A$3:$B$248,2,0),"")</f>
        <v/>
      </c>
      <c r="F74" s="376"/>
      <c r="G74" s="377"/>
      <c r="H74" s="378"/>
      <c r="I74" s="280" t="str">
        <f>IFERROR(VLOOKUP($D74,'Valores 2020'!$A$3:$F$248,3,0),"")</f>
        <v/>
      </c>
      <c r="J74" s="333" t="str">
        <f>IFERROR(VLOOKUP($D74,'Valores 2020'!$A$3:$F$248,4,0),"")</f>
        <v/>
      </c>
      <c r="K74" s="334" t="str">
        <f>IFERROR(VLOOKUP($D74,'Valores 2020'!$A$3:$F$248,5,0),"")</f>
        <v/>
      </c>
      <c r="L74" s="280" t="str">
        <f>IFERROR(VLOOKUP($D74,'Valores 2020'!$A$3:$F$248,6,0),"")</f>
        <v/>
      </c>
      <c r="M74" s="281" t="str">
        <f>IFERROR(Orden!$G74*Orden!$I74,"")</f>
        <v/>
      </c>
      <c r="N74" s="281" t="str">
        <f>IFERROR(Orden!$G74*Orden!$K74,"")</f>
        <v/>
      </c>
      <c r="O74" s="281" t="str">
        <f>IFERROR(Orden!$G74*Orden!$L74,"")</f>
        <v/>
      </c>
      <c r="P74" s="282"/>
      <c r="Q74" s="283"/>
      <c r="R74" s="289"/>
    </row>
    <row r="75" spans="1:18" s="16" customFormat="1" ht="27" customHeight="1" x14ac:dyDescent="0.2">
      <c r="A75" s="38"/>
      <c r="B75" s="278"/>
      <c r="C75" s="286">
        <v>41</v>
      </c>
      <c r="D75" s="41"/>
      <c r="E75" s="376" t="str">
        <f>IFERROR(VLOOKUP($D75,'Valores 2020'!$A$3:$B$248,2,0),"")</f>
        <v/>
      </c>
      <c r="F75" s="376"/>
      <c r="G75" s="377"/>
      <c r="H75" s="378"/>
      <c r="I75" s="280" t="str">
        <f>IFERROR(VLOOKUP($D75,'Valores 2020'!$A$3:$F$248,3,0),"")</f>
        <v/>
      </c>
      <c r="J75" s="333" t="str">
        <f>IFERROR(VLOOKUP($D75,'Valores 2020'!$A$3:$F$248,4,0),"")</f>
        <v/>
      </c>
      <c r="K75" s="334" t="str">
        <f>IFERROR(VLOOKUP($D75,'Valores 2020'!$A$3:$F$248,5,0),"")</f>
        <v/>
      </c>
      <c r="L75" s="280" t="str">
        <f>IFERROR(VLOOKUP($D75,'Valores 2020'!$A$3:$F$248,6,0),"")</f>
        <v/>
      </c>
      <c r="M75" s="281" t="str">
        <f>IFERROR(Orden!$G75*Orden!$I75,"")</f>
        <v/>
      </c>
      <c r="N75" s="281" t="str">
        <f>IFERROR(Orden!$G75*Orden!$K75,"")</f>
        <v/>
      </c>
      <c r="O75" s="281" t="str">
        <f>IFERROR(Orden!$G75*Orden!$L75,"")</f>
        <v/>
      </c>
      <c r="P75" s="282"/>
      <c r="Q75" s="283"/>
      <c r="R75" s="289"/>
    </row>
    <row r="76" spans="1:18" s="16" customFormat="1" ht="27" customHeight="1" x14ac:dyDescent="0.2">
      <c r="A76" s="38"/>
      <c r="B76" s="278"/>
      <c r="C76" s="285">
        <v>42</v>
      </c>
      <c r="D76" s="40"/>
      <c r="E76" s="376" t="str">
        <f>IFERROR(VLOOKUP($D76,'Valores 2020'!$A$3:$B$248,2,0),"")</f>
        <v/>
      </c>
      <c r="F76" s="376"/>
      <c r="G76" s="377"/>
      <c r="H76" s="378"/>
      <c r="I76" s="280" t="str">
        <f>IFERROR(VLOOKUP($D76,'Valores 2020'!$A$3:$F$248,3,0),"")</f>
        <v/>
      </c>
      <c r="J76" s="333" t="str">
        <f>IFERROR(VLOOKUP($D76,'Valores 2020'!$A$3:$F$248,4,0),"")</f>
        <v/>
      </c>
      <c r="K76" s="334" t="str">
        <f>IFERROR(VLOOKUP($D76,'Valores 2020'!$A$3:$F$248,5,0),"")</f>
        <v/>
      </c>
      <c r="L76" s="280" t="str">
        <f>IFERROR(VLOOKUP($D76,'Valores 2020'!$A$3:$F$248,6,0),"")</f>
        <v/>
      </c>
      <c r="M76" s="281" t="str">
        <f>IFERROR(Orden!$G76*Orden!$I76,"")</f>
        <v/>
      </c>
      <c r="N76" s="281" t="str">
        <f>IFERROR(Orden!$G76*Orden!$K76,"")</f>
        <v/>
      </c>
      <c r="O76" s="281" t="str">
        <f>IFERROR(Orden!$G76*Orden!$L76,"")</f>
        <v/>
      </c>
      <c r="P76" s="282"/>
      <c r="Q76" s="283"/>
      <c r="R76" s="289"/>
    </row>
    <row r="77" spans="1:18" s="16" customFormat="1" ht="27" customHeight="1" x14ac:dyDescent="0.2">
      <c r="A77" s="38"/>
      <c r="B77" s="278"/>
      <c r="C77" s="285">
        <v>43</v>
      </c>
      <c r="D77" s="40"/>
      <c r="E77" s="376" t="str">
        <f>IFERROR(VLOOKUP($D77,'Valores 2020'!$A$3:$B$248,2,0),"")</f>
        <v/>
      </c>
      <c r="F77" s="376"/>
      <c r="G77" s="377"/>
      <c r="H77" s="378"/>
      <c r="I77" s="280" t="str">
        <f>IFERROR(VLOOKUP($D77,'Valores 2020'!$A$3:$F$248,3,0),"")</f>
        <v/>
      </c>
      <c r="J77" s="333" t="str">
        <f>IFERROR(VLOOKUP($D77,'Valores 2020'!$A$3:$F$248,4,0),"")</f>
        <v/>
      </c>
      <c r="K77" s="334" t="str">
        <f>IFERROR(VLOOKUP($D77,'Valores 2020'!$A$3:$F$248,5,0),"")</f>
        <v/>
      </c>
      <c r="L77" s="280" t="str">
        <f>IFERROR(VLOOKUP($D77,'Valores 2020'!$A$3:$F$248,6,0),"")</f>
        <v/>
      </c>
      <c r="M77" s="281" t="str">
        <f>IFERROR(Orden!$G77*Orden!$I77,"")</f>
        <v/>
      </c>
      <c r="N77" s="281" t="str">
        <f>IFERROR(Orden!$G77*Orden!$K77,"")</f>
        <v/>
      </c>
      <c r="O77" s="281" t="str">
        <f>IFERROR(Orden!$G77*Orden!$L77,"")</f>
        <v/>
      </c>
      <c r="P77" s="282"/>
      <c r="Q77" s="283"/>
      <c r="R77" s="289"/>
    </row>
    <row r="78" spans="1:18" s="16" customFormat="1" ht="27" customHeight="1" x14ac:dyDescent="0.2">
      <c r="A78" s="38"/>
      <c r="B78" s="278"/>
      <c r="C78" s="286">
        <v>44</v>
      </c>
      <c r="D78" s="41"/>
      <c r="E78" s="376" t="str">
        <f>IFERROR(VLOOKUP($D78,'Valores 2020'!$A$3:$B$248,2,0),"")</f>
        <v/>
      </c>
      <c r="F78" s="376"/>
      <c r="G78" s="377"/>
      <c r="H78" s="378"/>
      <c r="I78" s="280" t="str">
        <f>IFERROR(VLOOKUP($D78,'Valores 2020'!$A$3:$F$248,3,0),"")</f>
        <v/>
      </c>
      <c r="J78" s="333" t="str">
        <f>IFERROR(VLOOKUP($D78,'Valores 2020'!$A$3:$F$248,4,0),"")</f>
        <v/>
      </c>
      <c r="K78" s="334" t="str">
        <f>IFERROR(VLOOKUP($D78,'Valores 2020'!$A$3:$F$248,5,0),"")</f>
        <v/>
      </c>
      <c r="L78" s="280" t="str">
        <f>IFERROR(VLOOKUP($D78,'Valores 2020'!$A$3:$F$248,6,0),"")</f>
        <v/>
      </c>
      <c r="M78" s="281" t="str">
        <f>IFERROR(Orden!$G78*Orden!$I78,"")</f>
        <v/>
      </c>
      <c r="N78" s="281" t="str">
        <f>IFERROR(Orden!$G78*Orden!$K78,"")</f>
        <v/>
      </c>
      <c r="O78" s="281" t="str">
        <f>IFERROR(Orden!$G78*Orden!$L78,"")</f>
        <v/>
      </c>
      <c r="P78" s="282"/>
      <c r="Q78" s="283"/>
      <c r="R78" s="289"/>
    </row>
    <row r="79" spans="1:18" s="16" customFormat="1" ht="27" customHeight="1" x14ac:dyDescent="0.2">
      <c r="A79" s="38"/>
      <c r="B79" s="278"/>
      <c r="C79" s="285">
        <v>45</v>
      </c>
      <c r="D79" s="40"/>
      <c r="E79" s="376" t="str">
        <f>IFERROR(VLOOKUP($D79,'Valores 2020'!$A$3:$B$248,2,0),"")</f>
        <v/>
      </c>
      <c r="F79" s="376"/>
      <c r="G79" s="377"/>
      <c r="H79" s="378"/>
      <c r="I79" s="280" t="str">
        <f>IFERROR(VLOOKUP($D79,'Valores 2020'!$A$3:$F$248,3,0),"")</f>
        <v/>
      </c>
      <c r="J79" s="333" t="str">
        <f>IFERROR(VLOOKUP($D79,'Valores 2020'!$A$3:$F$248,4,0),"")</f>
        <v/>
      </c>
      <c r="K79" s="334" t="str">
        <f>IFERROR(VLOOKUP($D79,'Valores 2020'!$A$3:$F$248,5,0),"")</f>
        <v/>
      </c>
      <c r="L79" s="280" t="str">
        <f>IFERROR(VLOOKUP($D79,'Valores 2020'!$A$3:$F$248,6,0),"")</f>
        <v/>
      </c>
      <c r="M79" s="281" t="str">
        <f>IFERROR(Orden!$G79*Orden!$I79,"")</f>
        <v/>
      </c>
      <c r="N79" s="281" t="str">
        <f>IFERROR(Orden!$G79*Orden!$K79,"")</f>
        <v/>
      </c>
      <c r="O79" s="281" t="str">
        <f>IFERROR(Orden!$G79*Orden!$L79,"")</f>
        <v/>
      </c>
      <c r="P79" s="282"/>
      <c r="Q79" s="283"/>
      <c r="R79" s="289"/>
    </row>
    <row r="80" spans="1:18" s="16" customFormat="1" ht="27" customHeight="1" x14ac:dyDescent="0.2">
      <c r="A80" s="38"/>
      <c r="B80" s="278"/>
      <c r="C80" s="285">
        <v>46</v>
      </c>
      <c r="D80" s="40"/>
      <c r="E80" s="376" t="str">
        <f>IFERROR(VLOOKUP($D80,'Valores 2020'!$A$3:$B$248,2,0),"")</f>
        <v/>
      </c>
      <c r="F80" s="376"/>
      <c r="G80" s="377"/>
      <c r="H80" s="378"/>
      <c r="I80" s="280" t="str">
        <f>IFERROR(VLOOKUP($D80,'Valores 2020'!$A$3:$F$248,3,0),"")</f>
        <v/>
      </c>
      <c r="J80" s="333" t="str">
        <f>IFERROR(VLOOKUP($D80,'Valores 2020'!$A$3:$F$248,4,0),"")</f>
        <v/>
      </c>
      <c r="K80" s="334" t="str">
        <f>IFERROR(VLOOKUP($D80,'Valores 2020'!$A$3:$F$248,5,0),"")</f>
        <v/>
      </c>
      <c r="L80" s="280" t="str">
        <f>IFERROR(VLOOKUP($D80,'Valores 2020'!$A$3:$F$248,6,0),"")</f>
        <v/>
      </c>
      <c r="M80" s="281" t="str">
        <f>IFERROR(Orden!$G80*Orden!$I80,"")</f>
        <v/>
      </c>
      <c r="N80" s="281" t="str">
        <f>IFERROR(Orden!$G80*Orden!$K80,"")</f>
        <v/>
      </c>
      <c r="O80" s="281" t="str">
        <f>IFERROR(Orden!$G80*Orden!$L80,"")</f>
        <v/>
      </c>
      <c r="P80" s="282"/>
      <c r="Q80" s="283"/>
      <c r="R80" s="289"/>
    </row>
    <row r="81" spans="1:18" s="16" customFormat="1" ht="27" customHeight="1" thickBot="1" x14ac:dyDescent="0.25">
      <c r="A81" s="38"/>
      <c r="B81" s="278"/>
      <c r="C81" s="286">
        <v>47</v>
      </c>
      <c r="D81" s="41"/>
      <c r="E81" s="376" t="str">
        <f>IFERROR(VLOOKUP($D81,'Valores 2020'!$A$3:$B$248,2,0),"")</f>
        <v/>
      </c>
      <c r="F81" s="376"/>
      <c r="G81" s="377"/>
      <c r="H81" s="378"/>
      <c r="I81" s="280" t="str">
        <f>IFERROR(VLOOKUP($D81,'Valores 2020'!$A$3:$F$248,3,0),"")</f>
        <v/>
      </c>
      <c r="J81" s="333" t="str">
        <f>IFERROR(VLOOKUP($D81,'Valores 2020'!$A$3:$F$248,4,0),"")</f>
        <v/>
      </c>
      <c r="K81" s="334" t="str">
        <f>IFERROR(VLOOKUP($D81,'Valores 2020'!$A$3:$F$248,5,0),"")</f>
        <v/>
      </c>
      <c r="L81" s="280" t="str">
        <f>IFERROR(VLOOKUP($D81,'Valores 2020'!$A$3:$F$248,6,0),"")</f>
        <v/>
      </c>
      <c r="M81" s="281" t="str">
        <f>IFERROR(Orden!$G81*Orden!$I81,"")</f>
        <v/>
      </c>
      <c r="N81" s="281" t="str">
        <f>IFERROR(Orden!$G81*Orden!$K81,"")</f>
        <v/>
      </c>
      <c r="O81" s="281" t="str">
        <f>IFERROR(Orden!$G81*Orden!$L81,"")</f>
        <v/>
      </c>
      <c r="P81" s="282"/>
      <c r="Q81" s="283"/>
      <c r="R81" s="289"/>
    </row>
    <row r="82" spans="1:18" ht="24.6" customHeight="1" thickBot="1" x14ac:dyDescent="0.25">
      <c r="A82" s="20"/>
      <c r="B82" s="164"/>
      <c r="C82" s="387" t="s">
        <v>14</v>
      </c>
      <c r="D82" s="388"/>
      <c r="E82" s="388"/>
      <c r="F82" s="388"/>
      <c r="G82" s="388"/>
      <c r="H82" s="388"/>
      <c r="I82" s="388"/>
      <c r="J82" s="290"/>
      <c r="K82" s="291"/>
      <c r="L82" s="291"/>
      <c r="M82" s="292">
        <f>SUM(M35:M81)</f>
        <v>0</v>
      </c>
      <c r="N82" s="292">
        <f>SUM(N35:N81)</f>
        <v>0</v>
      </c>
      <c r="O82" s="293">
        <f>SUM(O35:O81)</f>
        <v>0</v>
      </c>
      <c r="P82" s="276"/>
      <c r="Q82" s="277"/>
      <c r="R82" s="176"/>
    </row>
    <row r="83" spans="1:18" ht="24.6" customHeight="1" thickBot="1" x14ac:dyDescent="0.25">
      <c r="A83" s="20"/>
      <c r="B83" s="164"/>
      <c r="C83" s="389" t="s">
        <v>15</v>
      </c>
      <c r="D83" s="390"/>
      <c r="E83" s="391"/>
      <c r="F83" s="391"/>
      <c r="G83" s="391"/>
      <c r="H83" s="391"/>
      <c r="I83" s="391"/>
      <c r="J83" s="391"/>
      <c r="K83" s="391"/>
      <c r="L83" s="391"/>
      <c r="M83" s="392"/>
      <c r="N83" s="399"/>
      <c r="O83" s="400"/>
      <c r="P83" s="294"/>
      <c r="Q83" s="295"/>
      <c r="R83" s="176"/>
    </row>
    <row r="84" spans="1:18" ht="24.6" customHeight="1" thickBot="1" x14ac:dyDescent="0.25">
      <c r="A84" s="20"/>
      <c r="B84" s="164"/>
      <c r="C84" s="393" t="s">
        <v>16</v>
      </c>
      <c r="D84" s="394"/>
      <c r="E84" s="395"/>
      <c r="F84" s="395"/>
      <c r="G84" s="395"/>
      <c r="H84" s="395"/>
      <c r="I84" s="395"/>
      <c r="J84" s="395"/>
      <c r="K84" s="395"/>
      <c r="L84" s="395"/>
      <c r="M84" s="396"/>
      <c r="N84" s="397">
        <f>IF((O82&gt;0),(O82/N83),0)</f>
        <v>0</v>
      </c>
      <c r="O84" s="398"/>
      <c r="P84" s="296"/>
      <c r="Q84" s="297"/>
      <c r="R84" s="176"/>
    </row>
    <row r="85" spans="1:18" ht="4.5" customHeight="1" thickBot="1" x14ac:dyDescent="0.25">
      <c r="A85" s="20"/>
      <c r="B85" s="164"/>
      <c r="C85" s="164"/>
      <c r="D85" s="165"/>
      <c r="E85" s="298"/>
      <c r="F85" s="298"/>
      <c r="G85" s="207"/>
      <c r="H85" s="207"/>
      <c r="I85" s="169"/>
      <c r="J85" s="169"/>
      <c r="K85" s="170"/>
      <c r="L85" s="170"/>
      <c r="M85" s="299"/>
      <c r="N85" s="299"/>
      <c r="O85" s="300"/>
      <c r="P85" s="296"/>
      <c r="Q85" s="297"/>
      <c r="R85" s="176"/>
    </row>
    <row r="86" spans="1:18" ht="22.15" customHeight="1" thickBot="1" x14ac:dyDescent="0.25">
      <c r="A86" s="20"/>
      <c r="B86" s="164"/>
      <c r="C86" s="418" t="s">
        <v>17</v>
      </c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20"/>
      <c r="P86" s="301"/>
      <c r="Q86" s="299"/>
      <c r="R86" s="176"/>
    </row>
    <row r="87" spans="1:18" ht="99" customHeight="1" thickBot="1" x14ac:dyDescent="0.25">
      <c r="A87" s="20"/>
      <c r="B87" s="164"/>
      <c r="C87" s="383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5"/>
      <c r="P87" s="302"/>
      <c r="Q87" s="303"/>
      <c r="R87" s="176"/>
    </row>
    <row r="88" spans="1:18" ht="18" customHeight="1" x14ac:dyDescent="0.2">
      <c r="A88" s="20"/>
      <c r="B88" s="164"/>
      <c r="C88" s="165"/>
      <c r="D88" s="165"/>
      <c r="E88" s="304"/>
      <c r="F88" s="304"/>
      <c r="G88" s="304"/>
      <c r="H88" s="304"/>
      <c r="I88" s="304"/>
      <c r="J88" s="304"/>
      <c r="K88" s="305"/>
      <c r="L88" s="386"/>
      <c r="M88" s="386"/>
      <c r="N88" s="386"/>
      <c r="O88" s="304"/>
      <c r="P88" s="306"/>
      <c r="Q88" s="307"/>
      <c r="R88" s="176"/>
    </row>
    <row r="89" spans="1:18" ht="30" customHeight="1" x14ac:dyDescent="0.2">
      <c r="A89" s="20"/>
      <c r="B89" s="164"/>
      <c r="C89" s="401" t="s">
        <v>18</v>
      </c>
      <c r="D89" s="401"/>
      <c r="E89" s="401"/>
      <c r="F89" s="42"/>
      <c r="G89" s="304"/>
      <c r="H89" s="304"/>
      <c r="I89" s="308"/>
      <c r="J89" s="304"/>
      <c r="K89" s="309"/>
      <c r="L89" s="386"/>
      <c r="M89" s="386"/>
      <c r="N89" s="386"/>
      <c r="O89" s="310"/>
      <c r="P89" s="306"/>
      <c r="Q89" s="307"/>
      <c r="R89" s="176"/>
    </row>
    <row r="90" spans="1:18" ht="23.25" customHeight="1" x14ac:dyDescent="0.2">
      <c r="A90" s="20"/>
      <c r="B90" s="164"/>
      <c r="C90" s="380" t="s">
        <v>19</v>
      </c>
      <c r="D90" s="380"/>
      <c r="E90" s="311"/>
      <c r="F90" s="43"/>
      <c r="G90" s="175"/>
      <c r="H90" s="175"/>
      <c r="I90" s="312"/>
      <c r="J90" s="175"/>
      <c r="K90" s="313"/>
      <c r="L90" s="382"/>
      <c r="M90" s="382"/>
      <c r="N90" s="382"/>
      <c r="O90" s="310"/>
      <c r="P90" s="276"/>
      <c r="Q90" s="314"/>
      <c r="R90" s="176"/>
    </row>
    <row r="91" spans="1:18" ht="15.75" customHeight="1" x14ac:dyDescent="0.2">
      <c r="A91" s="20"/>
      <c r="B91" s="164"/>
      <c r="C91" s="315"/>
      <c r="D91" s="315"/>
      <c r="E91" s="288"/>
      <c r="F91" s="288"/>
      <c r="G91" s="316"/>
      <c r="H91" s="316"/>
      <c r="I91" s="317"/>
      <c r="J91" s="317"/>
      <c r="K91" s="313"/>
      <c r="L91" s="379"/>
      <c r="M91" s="379"/>
      <c r="N91" s="379"/>
      <c r="O91" s="379"/>
      <c r="P91" s="306"/>
      <c r="Q91" s="307"/>
      <c r="R91" s="176"/>
    </row>
    <row r="92" spans="1:18" ht="23.25" customHeight="1" x14ac:dyDescent="0.2">
      <c r="A92" s="20"/>
      <c r="B92" s="164"/>
      <c r="C92" s="381" t="s">
        <v>20</v>
      </c>
      <c r="D92" s="381"/>
      <c r="E92" s="381"/>
      <c r="F92" s="381"/>
      <c r="G92" s="316"/>
      <c r="H92" s="316"/>
      <c r="I92" s="317"/>
      <c r="J92" s="317"/>
      <c r="K92" s="313"/>
      <c r="L92" s="313"/>
      <c r="M92" s="299"/>
      <c r="N92" s="299"/>
      <c r="O92" s="207"/>
      <c r="P92" s="306"/>
      <c r="Q92" s="307"/>
      <c r="R92" s="176"/>
    </row>
    <row r="93" spans="1:18" ht="23.25" customHeight="1" x14ac:dyDescent="0.2">
      <c r="A93" s="20"/>
      <c r="B93" s="164"/>
      <c r="C93" s="379" t="s">
        <v>2454</v>
      </c>
      <c r="D93" s="379"/>
      <c r="E93" s="379"/>
      <c r="F93" s="43"/>
      <c r="G93" s="175"/>
      <c r="H93" s="175"/>
      <c r="I93" s="312"/>
      <c r="J93" s="175"/>
      <c r="K93" s="313"/>
      <c r="L93" s="313"/>
      <c r="M93" s="316"/>
      <c r="N93" s="316"/>
      <c r="O93" s="316"/>
      <c r="P93" s="306"/>
      <c r="Q93" s="307"/>
      <c r="R93" s="176"/>
    </row>
    <row r="94" spans="1:18" ht="23.25" customHeight="1" x14ac:dyDescent="0.2">
      <c r="A94" s="20"/>
      <c r="B94" s="318"/>
      <c r="C94" s="379" t="s">
        <v>2455</v>
      </c>
      <c r="D94" s="379"/>
      <c r="E94" s="379"/>
      <c r="F94" s="44"/>
      <c r="G94" s="320"/>
      <c r="H94" s="320"/>
      <c r="I94" s="319"/>
      <c r="J94" s="320"/>
      <c r="K94" s="309"/>
      <c r="L94" s="313"/>
      <c r="M94" s="320"/>
      <c r="N94" s="320"/>
      <c r="O94" s="320"/>
      <c r="P94" s="321"/>
      <c r="Q94" s="322"/>
      <c r="R94" s="176"/>
    </row>
    <row r="95" spans="1:18" ht="34.5" customHeight="1" thickBot="1" x14ac:dyDescent="0.25">
      <c r="A95" s="153"/>
      <c r="B95" s="323"/>
      <c r="C95" s="408" t="s">
        <v>2466</v>
      </c>
      <c r="D95" s="408"/>
      <c r="E95" s="408"/>
      <c r="F95" s="45"/>
      <c r="G95" s="324"/>
      <c r="H95" s="324"/>
      <c r="I95" s="325"/>
      <c r="J95" s="325"/>
      <c r="K95" s="326"/>
      <c r="L95" s="327"/>
      <c r="M95" s="328"/>
      <c r="N95" s="328"/>
      <c r="O95" s="328"/>
      <c r="P95" s="329"/>
      <c r="Q95" s="322"/>
      <c r="R95" s="176"/>
    </row>
    <row r="96" spans="1:18" x14ac:dyDescent="0.2">
      <c r="B96" s="176"/>
      <c r="C96" s="176"/>
      <c r="D96" s="176"/>
      <c r="E96" s="289"/>
      <c r="F96" s="289"/>
      <c r="G96" s="176"/>
      <c r="H96" s="176"/>
      <c r="I96" s="330"/>
      <c r="J96" s="330"/>
      <c r="K96" s="331"/>
      <c r="L96" s="331"/>
      <c r="M96" s="332"/>
      <c r="N96" s="332"/>
      <c r="O96" s="176"/>
      <c r="P96" s="176"/>
      <c r="Q96" s="176"/>
      <c r="R96" s="176"/>
    </row>
    <row r="97" spans="2:18" x14ac:dyDescent="0.2">
      <c r="B97" s="176"/>
      <c r="C97" s="176"/>
      <c r="D97" s="176"/>
      <c r="E97" s="289"/>
      <c r="F97" s="289"/>
      <c r="G97" s="176"/>
      <c r="H97" s="176"/>
      <c r="I97" s="330"/>
      <c r="J97" s="330"/>
      <c r="K97" s="331"/>
      <c r="L97" s="331"/>
      <c r="M97" s="332"/>
      <c r="N97" s="332"/>
      <c r="O97" s="176"/>
      <c r="P97" s="176"/>
      <c r="Q97" s="176"/>
      <c r="R97" s="176"/>
    </row>
    <row r="98" spans="2:18" x14ac:dyDescent="0.2">
      <c r="B98" s="176"/>
      <c r="C98" s="176"/>
      <c r="D98" s="176"/>
      <c r="E98" s="289"/>
      <c r="F98" s="289"/>
      <c r="G98" s="176"/>
      <c r="H98" s="176"/>
      <c r="I98" s="330"/>
      <c r="J98" s="330"/>
      <c r="K98" s="331"/>
      <c r="L98" s="331"/>
      <c r="M98" s="332"/>
      <c r="N98" s="332"/>
      <c r="O98" s="176"/>
      <c r="P98" s="176"/>
      <c r="Q98" s="176"/>
      <c r="R98" s="176"/>
    </row>
    <row r="99" spans="2:18" x14ac:dyDescent="0.2">
      <c r="B99" s="176"/>
      <c r="C99" s="176"/>
      <c r="D99" s="176"/>
      <c r="E99" s="289"/>
      <c r="F99" s="289"/>
      <c r="G99" s="176"/>
      <c r="H99" s="176"/>
      <c r="I99" s="330"/>
      <c r="J99" s="330"/>
      <c r="K99" s="331"/>
      <c r="L99" s="331"/>
      <c r="M99" s="332"/>
      <c r="N99" s="332"/>
      <c r="O99" s="176"/>
      <c r="P99" s="176"/>
      <c r="Q99" s="176"/>
      <c r="R99" s="176"/>
    </row>
    <row r="100" spans="2:18" x14ac:dyDescent="0.2">
      <c r="B100" s="176"/>
      <c r="C100" s="176"/>
      <c r="D100" s="176"/>
      <c r="E100" s="289"/>
      <c r="F100" s="289"/>
      <c r="G100" s="176"/>
      <c r="H100" s="176"/>
      <c r="I100" s="330"/>
      <c r="J100" s="330"/>
      <c r="K100" s="331"/>
      <c r="L100" s="331"/>
      <c r="M100" s="332"/>
      <c r="N100" s="332"/>
      <c r="O100" s="176"/>
      <c r="P100" s="176"/>
      <c r="Q100" s="176"/>
      <c r="R100" s="176"/>
    </row>
    <row r="101" spans="2:18" x14ac:dyDescent="0.2">
      <c r="B101" s="176"/>
      <c r="C101" s="176"/>
      <c r="D101" s="176"/>
      <c r="E101" s="289"/>
      <c r="F101" s="289"/>
      <c r="G101" s="176"/>
      <c r="H101" s="176"/>
      <c r="I101" s="330"/>
      <c r="J101" s="330"/>
      <c r="K101" s="331"/>
      <c r="L101" s="331"/>
      <c r="M101" s="332"/>
      <c r="N101" s="332"/>
      <c r="O101" s="176"/>
      <c r="P101" s="176"/>
      <c r="Q101" s="176"/>
      <c r="R101" s="176"/>
    </row>
    <row r="1047431" spans="6:8" ht="13.5" thickBot="1" x14ac:dyDescent="0.25"/>
    <row r="1047432" spans="6:8" ht="13.5" thickBot="1" x14ac:dyDescent="0.25">
      <c r="F1047432" s="46" t="s">
        <v>21</v>
      </c>
      <c r="G1047432" s="47" t="s">
        <v>22</v>
      </c>
      <c r="H1047432" s="48"/>
    </row>
    <row r="1047433" spans="6:8" x14ac:dyDescent="0.2">
      <c r="F1047433" s="49" t="s">
        <v>23</v>
      </c>
      <c r="G1047433" s="50" t="s">
        <v>24</v>
      </c>
      <c r="H1047433" s="25"/>
    </row>
    <row r="1047434" spans="6:8" x14ac:dyDescent="0.2">
      <c r="F1047434" s="51" t="s">
        <v>23</v>
      </c>
      <c r="G1047434" s="52" t="s">
        <v>25</v>
      </c>
      <c r="H1047434" s="25"/>
    </row>
    <row r="1047435" spans="6:8" x14ac:dyDescent="0.2">
      <c r="F1047435" s="51" t="s">
        <v>23</v>
      </c>
      <c r="G1047435" s="52" t="s">
        <v>26</v>
      </c>
      <c r="H1047435" s="25"/>
    </row>
    <row r="1047436" spans="6:8" x14ac:dyDescent="0.2">
      <c r="F1047436" s="51" t="s">
        <v>23</v>
      </c>
      <c r="G1047436" s="52" t="s">
        <v>27</v>
      </c>
      <c r="H1047436" s="25"/>
    </row>
    <row r="1047437" spans="6:8" x14ac:dyDescent="0.2">
      <c r="F1047437" s="51" t="s">
        <v>23</v>
      </c>
      <c r="G1047437" s="52" t="s">
        <v>28</v>
      </c>
      <c r="H1047437" s="25"/>
    </row>
    <row r="1047438" spans="6:8" x14ac:dyDescent="0.2">
      <c r="F1047438" s="51" t="s">
        <v>23</v>
      </c>
      <c r="G1047438" s="52" t="s">
        <v>29</v>
      </c>
      <c r="H1047438" s="25"/>
    </row>
    <row r="1047439" spans="6:8" x14ac:dyDescent="0.2">
      <c r="F1047439" s="51" t="s">
        <v>23</v>
      </c>
      <c r="G1047439" s="52" t="s">
        <v>30</v>
      </c>
      <c r="H1047439" s="25"/>
    </row>
    <row r="1047440" spans="6:8" x14ac:dyDescent="0.2">
      <c r="F1047440" s="51" t="s">
        <v>23</v>
      </c>
      <c r="G1047440" s="52" t="s">
        <v>31</v>
      </c>
      <c r="H1047440" s="25"/>
    </row>
    <row r="1047441" spans="6:8" x14ac:dyDescent="0.2">
      <c r="F1047441" s="51" t="s">
        <v>23</v>
      </c>
      <c r="G1047441" s="52" t="s">
        <v>32</v>
      </c>
      <c r="H1047441" s="25"/>
    </row>
    <row r="1047442" spans="6:8" x14ac:dyDescent="0.2">
      <c r="F1047442" s="51" t="s">
        <v>23</v>
      </c>
      <c r="G1047442" s="52" t="s">
        <v>33</v>
      </c>
      <c r="H1047442" s="25"/>
    </row>
    <row r="1047443" spans="6:8" x14ac:dyDescent="0.2">
      <c r="F1047443" s="51" t="s">
        <v>23</v>
      </c>
      <c r="G1047443" s="52" t="s">
        <v>34</v>
      </c>
      <c r="H1047443" s="25"/>
    </row>
    <row r="1047444" spans="6:8" x14ac:dyDescent="0.2">
      <c r="F1047444" s="51" t="s">
        <v>23</v>
      </c>
      <c r="G1047444" s="52" t="s">
        <v>35</v>
      </c>
      <c r="H1047444" s="25"/>
    </row>
    <row r="1047445" spans="6:8" x14ac:dyDescent="0.2">
      <c r="F1047445" s="51" t="s">
        <v>23</v>
      </c>
      <c r="G1047445" s="52" t="s">
        <v>36</v>
      </c>
      <c r="H1047445" s="25"/>
    </row>
    <row r="1047446" spans="6:8" x14ac:dyDescent="0.2">
      <c r="F1047446" s="51" t="s">
        <v>23</v>
      </c>
      <c r="G1047446" s="52" t="s">
        <v>37</v>
      </c>
      <c r="H1047446" s="25"/>
    </row>
    <row r="1047447" spans="6:8" x14ac:dyDescent="0.2">
      <c r="F1047447" s="51" t="s">
        <v>23</v>
      </c>
      <c r="G1047447" s="52" t="s">
        <v>38</v>
      </c>
      <c r="H1047447" s="25"/>
    </row>
    <row r="1047448" spans="6:8" x14ac:dyDescent="0.2">
      <c r="F1047448" s="51" t="s">
        <v>23</v>
      </c>
      <c r="G1047448" s="52" t="s">
        <v>39</v>
      </c>
      <c r="H1047448" s="25"/>
    </row>
    <row r="1047449" spans="6:8" x14ac:dyDescent="0.2">
      <c r="F1047449" s="51" t="s">
        <v>23</v>
      </c>
      <c r="G1047449" s="52" t="s">
        <v>40</v>
      </c>
      <c r="H1047449" s="25"/>
    </row>
    <row r="1047450" spans="6:8" x14ac:dyDescent="0.2">
      <c r="F1047450" s="51" t="s">
        <v>23</v>
      </c>
      <c r="G1047450" s="52" t="s">
        <v>41</v>
      </c>
      <c r="H1047450" s="25"/>
    </row>
    <row r="1047451" spans="6:8" x14ac:dyDescent="0.2">
      <c r="F1047451" s="51" t="s">
        <v>23</v>
      </c>
      <c r="G1047451" s="52" t="s">
        <v>42</v>
      </c>
      <c r="H1047451" s="25"/>
    </row>
    <row r="1047452" spans="6:8" x14ac:dyDescent="0.2">
      <c r="F1047452" s="51" t="s">
        <v>23</v>
      </c>
      <c r="G1047452" s="52" t="s">
        <v>43</v>
      </c>
      <c r="H1047452" s="25"/>
    </row>
    <row r="1047453" spans="6:8" x14ac:dyDescent="0.2">
      <c r="F1047453" s="51" t="s">
        <v>23</v>
      </c>
      <c r="G1047453" s="52" t="s">
        <v>44</v>
      </c>
      <c r="H1047453" s="25"/>
    </row>
    <row r="1047454" spans="6:8" x14ac:dyDescent="0.2">
      <c r="F1047454" s="51" t="s">
        <v>23</v>
      </c>
      <c r="G1047454" s="52" t="s">
        <v>45</v>
      </c>
      <c r="H1047454" s="25"/>
    </row>
    <row r="1047455" spans="6:8" x14ac:dyDescent="0.2">
      <c r="F1047455" s="51" t="s">
        <v>23</v>
      </c>
      <c r="G1047455" s="52" t="s">
        <v>46</v>
      </c>
      <c r="H1047455" s="25"/>
    </row>
    <row r="1047456" spans="6:8" x14ac:dyDescent="0.2">
      <c r="F1047456" s="51" t="s">
        <v>23</v>
      </c>
      <c r="G1047456" s="52" t="s">
        <v>47</v>
      </c>
      <c r="H1047456" s="25"/>
    </row>
    <row r="1047457" spans="6:8" x14ac:dyDescent="0.2">
      <c r="F1047457" s="51" t="s">
        <v>23</v>
      </c>
      <c r="G1047457" s="52" t="s">
        <v>48</v>
      </c>
      <c r="H1047457" s="25"/>
    </row>
    <row r="1047458" spans="6:8" x14ac:dyDescent="0.2">
      <c r="F1047458" s="51" t="s">
        <v>23</v>
      </c>
      <c r="G1047458" s="52" t="s">
        <v>49</v>
      </c>
      <c r="H1047458" s="25"/>
    </row>
    <row r="1047459" spans="6:8" x14ac:dyDescent="0.2">
      <c r="F1047459" s="51" t="s">
        <v>23</v>
      </c>
      <c r="G1047459" s="52" t="s">
        <v>50</v>
      </c>
      <c r="H1047459" s="25"/>
    </row>
    <row r="1047460" spans="6:8" x14ac:dyDescent="0.2">
      <c r="F1047460" s="51" t="s">
        <v>23</v>
      </c>
      <c r="G1047460" s="52" t="s">
        <v>51</v>
      </c>
      <c r="H1047460" s="25"/>
    </row>
    <row r="1047461" spans="6:8" x14ac:dyDescent="0.2">
      <c r="F1047461" s="51" t="s">
        <v>23</v>
      </c>
      <c r="G1047461" s="52" t="s">
        <v>52</v>
      </c>
      <c r="H1047461" s="25"/>
    </row>
    <row r="1047462" spans="6:8" x14ac:dyDescent="0.2">
      <c r="F1047462" s="51" t="s">
        <v>23</v>
      </c>
      <c r="G1047462" s="52" t="s">
        <v>53</v>
      </c>
      <c r="H1047462" s="25"/>
    </row>
    <row r="1047463" spans="6:8" x14ac:dyDescent="0.2">
      <c r="F1047463" s="51" t="s">
        <v>23</v>
      </c>
      <c r="G1047463" s="52" t="s">
        <v>54</v>
      </c>
      <c r="H1047463" s="25"/>
    </row>
    <row r="1047464" spans="6:8" x14ac:dyDescent="0.2">
      <c r="F1047464" s="51" t="s">
        <v>23</v>
      </c>
      <c r="G1047464" s="52" t="s">
        <v>55</v>
      </c>
      <c r="H1047464" s="25"/>
    </row>
    <row r="1047465" spans="6:8" x14ac:dyDescent="0.2">
      <c r="F1047465" s="51" t="s">
        <v>23</v>
      </c>
      <c r="G1047465" s="52" t="s">
        <v>56</v>
      </c>
      <c r="H1047465" s="25"/>
    </row>
    <row r="1047466" spans="6:8" x14ac:dyDescent="0.2">
      <c r="F1047466" s="51" t="s">
        <v>23</v>
      </c>
      <c r="G1047466" s="52" t="s">
        <v>57</v>
      </c>
      <c r="H1047466" s="25"/>
    </row>
    <row r="1047467" spans="6:8" x14ac:dyDescent="0.2">
      <c r="F1047467" s="51" t="s">
        <v>23</v>
      </c>
      <c r="G1047467" s="52" t="s">
        <v>58</v>
      </c>
      <c r="H1047467" s="25"/>
    </row>
    <row r="1047468" spans="6:8" x14ac:dyDescent="0.2">
      <c r="F1047468" s="51" t="s">
        <v>23</v>
      </c>
      <c r="G1047468" s="52" t="s">
        <v>59</v>
      </c>
      <c r="H1047468" s="25"/>
    </row>
    <row r="1047469" spans="6:8" x14ac:dyDescent="0.2">
      <c r="F1047469" s="51" t="s">
        <v>23</v>
      </c>
      <c r="G1047469" s="52" t="s">
        <v>60</v>
      </c>
      <c r="H1047469" s="25"/>
    </row>
    <row r="1047470" spans="6:8" x14ac:dyDescent="0.2">
      <c r="F1047470" s="51" t="s">
        <v>23</v>
      </c>
      <c r="G1047470" s="52" t="s">
        <v>61</v>
      </c>
      <c r="H1047470" s="25"/>
    </row>
    <row r="1047471" spans="6:8" x14ac:dyDescent="0.2">
      <c r="F1047471" s="51" t="s">
        <v>23</v>
      </c>
      <c r="G1047471" s="52" t="s">
        <v>62</v>
      </c>
      <c r="H1047471" s="25"/>
    </row>
    <row r="1047472" spans="6:8" x14ac:dyDescent="0.2">
      <c r="F1047472" s="51" t="s">
        <v>23</v>
      </c>
      <c r="G1047472" s="52" t="s">
        <v>63</v>
      </c>
      <c r="H1047472" s="25"/>
    </row>
    <row r="1047473" spans="6:8" x14ac:dyDescent="0.2">
      <c r="F1047473" s="51" t="s">
        <v>23</v>
      </c>
      <c r="G1047473" s="52" t="s">
        <v>64</v>
      </c>
      <c r="H1047473" s="25"/>
    </row>
    <row r="1047474" spans="6:8" x14ac:dyDescent="0.2">
      <c r="F1047474" s="51" t="s">
        <v>23</v>
      </c>
      <c r="G1047474" s="52" t="s">
        <v>65</v>
      </c>
      <c r="H1047474" s="25"/>
    </row>
    <row r="1047475" spans="6:8" x14ac:dyDescent="0.2">
      <c r="F1047475" s="51" t="s">
        <v>23</v>
      </c>
      <c r="G1047475" s="52" t="s">
        <v>66</v>
      </c>
      <c r="H1047475" s="25"/>
    </row>
    <row r="1047476" spans="6:8" x14ac:dyDescent="0.2">
      <c r="F1047476" s="51" t="s">
        <v>23</v>
      </c>
      <c r="G1047476" s="52" t="s">
        <v>67</v>
      </c>
      <c r="H1047476" s="25"/>
    </row>
    <row r="1047477" spans="6:8" x14ac:dyDescent="0.2">
      <c r="F1047477" s="51" t="s">
        <v>23</v>
      </c>
      <c r="G1047477" s="52" t="s">
        <v>68</v>
      </c>
      <c r="H1047477" s="25"/>
    </row>
    <row r="1047478" spans="6:8" x14ac:dyDescent="0.2">
      <c r="F1047478" s="51" t="s">
        <v>23</v>
      </c>
      <c r="G1047478" s="52" t="s">
        <v>69</v>
      </c>
      <c r="H1047478" s="25"/>
    </row>
    <row r="1047479" spans="6:8" x14ac:dyDescent="0.2">
      <c r="F1047479" s="51" t="s">
        <v>23</v>
      </c>
      <c r="G1047479" s="52" t="s">
        <v>70</v>
      </c>
      <c r="H1047479" s="25"/>
    </row>
    <row r="1047480" spans="6:8" x14ac:dyDescent="0.2">
      <c r="F1047480" s="51" t="s">
        <v>23</v>
      </c>
      <c r="G1047480" s="52" t="s">
        <v>71</v>
      </c>
      <c r="H1047480" s="25"/>
    </row>
    <row r="1047481" spans="6:8" x14ac:dyDescent="0.2">
      <c r="F1047481" s="51" t="s">
        <v>23</v>
      </c>
      <c r="G1047481" s="52" t="s">
        <v>72</v>
      </c>
      <c r="H1047481" s="25"/>
    </row>
    <row r="1047482" spans="6:8" x14ac:dyDescent="0.2">
      <c r="F1047482" s="51" t="s">
        <v>23</v>
      </c>
      <c r="G1047482" s="52" t="s">
        <v>73</v>
      </c>
      <c r="H1047482" s="25"/>
    </row>
    <row r="1047483" spans="6:8" x14ac:dyDescent="0.2">
      <c r="F1047483" s="51" t="s">
        <v>23</v>
      </c>
      <c r="G1047483" s="52" t="s">
        <v>74</v>
      </c>
      <c r="H1047483" s="25"/>
    </row>
    <row r="1047484" spans="6:8" x14ac:dyDescent="0.2">
      <c r="F1047484" s="51" t="s">
        <v>23</v>
      </c>
      <c r="G1047484" s="52" t="s">
        <v>75</v>
      </c>
      <c r="H1047484" s="25"/>
    </row>
    <row r="1047485" spans="6:8" x14ac:dyDescent="0.2">
      <c r="F1047485" s="51" t="s">
        <v>23</v>
      </c>
      <c r="G1047485" s="52" t="s">
        <v>76</v>
      </c>
      <c r="H1047485" s="25"/>
    </row>
    <row r="1047486" spans="6:8" x14ac:dyDescent="0.2">
      <c r="F1047486" s="51" t="s">
        <v>23</v>
      </c>
      <c r="G1047486" s="52" t="s">
        <v>77</v>
      </c>
      <c r="H1047486" s="25"/>
    </row>
    <row r="1047487" spans="6:8" x14ac:dyDescent="0.2">
      <c r="F1047487" s="51" t="s">
        <v>23</v>
      </c>
      <c r="G1047487" s="52" t="s">
        <v>78</v>
      </c>
      <c r="H1047487" s="25"/>
    </row>
    <row r="1047488" spans="6:8" x14ac:dyDescent="0.2">
      <c r="F1047488" s="51" t="s">
        <v>23</v>
      </c>
      <c r="G1047488" s="52" t="s">
        <v>79</v>
      </c>
      <c r="H1047488" s="25"/>
    </row>
    <row r="1047489" spans="6:8" x14ac:dyDescent="0.2">
      <c r="F1047489" s="51" t="s">
        <v>23</v>
      </c>
      <c r="G1047489" s="52" t="s">
        <v>80</v>
      </c>
      <c r="H1047489" s="25"/>
    </row>
    <row r="1047490" spans="6:8" x14ac:dyDescent="0.2">
      <c r="F1047490" s="51" t="s">
        <v>23</v>
      </c>
      <c r="G1047490" s="52" t="s">
        <v>81</v>
      </c>
      <c r="H1047490" s="25"/>
    </row>
    <row r="1047491" spans="6:8" x14ac:dyDescent="0.2">
      <c r="F1047491" s="51" t="s">
        <v>23</v>
      </c>
      <c r="G1047491" s="52" t="s">
        <v>82</v>
      </c>
      <c r="H1047491" s="25"/>
    </row>
    <row r="1047492" spans="6:8" x14ac:dyDescent="0.2">
      <c r="F1047492" s="51" t="s">
        <v>23</v>
      </c>
      <c r="G1047492" s="52" t="s">
        <v>83</v>
      </c>
      <c r="H1047492" s="25"/>
    </row>
    <row r="1047493" spans="6:8" x14ac:dyDescent="0.2">
      <c r="F1047493" s="51" t="s">
        <v>23</v>
      </c>
      <c r="G1047493" s="52" t="s">
        <v>84</v>
      </c>
      <c r="H1047493" s="25"/>
    </row>
    <row r="1047494" spans="6:8" x14ac:dyDescent="0.2">
      <c r="F1047494" s="51" t="s">
        <v>23</v>
      </c>
      <c r="G1047494" s="52" t="s">
        <v>85</v>
      </c>
      <c r="H1047494" s="25"/>
    </row>
    <row r="1047495" spans="6:8" x14ac:dyDescent="0.2">
      <c r="F1047495" s="51" t="s">
        <v>23</v>
      </c>
      <c r="G1047495" s="52" t="s">
        <v>86</v>
      </c>
      <c r="H1047495" s="25"/>
    </row>
    <row r="1047496" spans="6:8" x14ac:dyDescent="0.2">
      <c r="F1047496" s="51" t="s">
        <v>23</v>
      </c>
      <c r="G1047496" s="52" t="s">
        <v>87</v>
      </c>
      <c r="H1047496" s="25"/>
    </row>
    <row r="1047497" spans="6:8" x14ac:dyDescent="0.2">
      <c r="F1047497" s="51" t="s">
        <v>23</v>
      </c>
      <c r="G1047497" s="52" t="s">
        <v>88</v>
      </c>
      <c r="H1047497" s="25"/>
    </row>
    <row r="1047498" spans="6:8" x14ac:dyDescent="0.2">
      <c r="F1047498" s="51" t="s">
        <v>23</v>
      </c>
      <c r="G1047498" s="52" t="s">
        <v>89</v>
      </c>
      <c r="H1047498" s="25"/>
    </row>
    <row r="1047499" spans="6:8" x14ac:dyDescent="0.2">
      <c r="F1047499" s="51" t="s">
        <v>23</v>
      </c>
      <c r="G1047499" s="52" t="s">
        <v>90</v>
      </c>
      <c r="H1047499" s="25"/>
    </row>
    <row r="1047500" spans="6:8" x14ac:dyDescent="0.2">
      <c r="F1047500" s="51" t="s">
        <v>23</v>
      </c>
      <c r="G1047500" s="52" t="s">
        <v>91</v>
      </c>
      <c r="H1047500" s="25"/>
    </row>
    <row r="1047501" spans="6:8" x14ac:dyDescent="0.2">
      <c r="F1047501" s="51" t="s">
        <v>23</v>
      </c>
      <c r="G1047501" s="52" t="s">
        <v>92</v>
      </c>
      <c r="H1047501" s="25"/>
    </row>
    <row r="1047502" spans="6:8" x14ac:dyDescent="0.2">
      <c r="F1047502" s="51" t="s">
        <v>23</v>
      </c>
      <c r="G1047502" s="52" t="s">
        <v>93</v>
      </c>
      <c r="H1047502" s="25"/>
    </row>
    <row r="1047503" spans="6:8" x14ac:dyDescent="0.2">
      <c r="F1047503" s="51" t="s">
        <v>23</v>
      </c>
      <c r="G1047503" s="52" t="s">
        <v>94</v>
      </c>
      <c r="H1047503" s="25"/>
    </row>
    <row r="1047504" spans="6:8" x14ac:dyDescent="0.2">
      <c r="F1047504" s="51" t="s">
        <v>23</v>
      </c>
      <c r="G1047504" s="52" t="s">
        <v>95</v>
      </c>
      <c r="H1047504" s="25"/>
    </row>
    <row r="1047505" spans="6:8" x14ac:dyDescent="0.2">
      <c r="F1047505" s="51" t="s">
        <v>23</v>
      </c>
      <c r="G1047505" s="52" t="s">
        <v>96</v>
      </c>
      <c r="H1047505" s="25"/>
    </row>
    <row r="1047506" spans="6:8" x14ac:dyDescent="0.2">
      <c r="F1047506" s="51" t="s">
        <v>23</v>
      </c>
      <c r="G1047506" s="52" t="s">
        <v>97</v>
      </c>
      <c r="H1047506" s="25"/>
    </row>
    <row r="1047507" spans="6:8" x14ac:dyDescent="0.2">
      <c r="F1047507" s="51" t="s">
        <v>23</v>
      </c>
      <c r="G1047507" s="52" t="s">
        <v>98</v>
      </c>
      <c r="H1047507" s="25"/>
    </row>
    <row r="1047508" spans="6:8" x14ac:dyDescent="0.2">
      <c r="F1047508" s="51" t="s">
        <v>23</v>
      </c>
      <c r="G1047508" s="52" t="s">
        <v>99</v>
      </c>
      <c r="H1047508" s="25"/>
    </row>
    <row r="1047509" spans="6:8" x14ac:dyDescent="0.2">
      <c r="F1047509" s="51" t="s">
        <v>23</v>
      </c>
      <c r="G1047509" s="52" t="s">
        <v>100</v>
      </c>
      <c r="H1047509" s="25"/>
    </row>
    <row r="1047510" spans="6:8" x14ac:dyDescent="0.2">
      <c r="F1047510" s="51" t="s">
        <v>23</v>
      </c>
      <c r="G1047510" s="52" t="s">
        <v>101</v>
      </c>
      <c r="H1047510" s="25"/>
    </row>
    <row r="1047511" spans="6:8" x14ac:dyDescent="0.2">
      <c r="F1047511" s="51" t="s">
        <v>23</v>
      </c>
      <c r="G1047511" s="52" t="s">
        <v>102</v>
      </c>
      <c r="H1047511" s="25"/>
    </row>
    <row r="1047512" spans="6:8" x14ac:dyDescent="0.2">
      <c r="F1047512" s="51" t="s">
        <v>23</v>
      </c>
      <c r="G1047512" s="52" t="s">
        <v>103</v>
      </c>
      <c r="H1047512" s="25"/>
    </row>
    <row r="1047513" spans="6:8" x14ac:dyDescent="0.2">
      <c r="F1047513" s="51" t="s">
        <v>23</v>
      </c>
      <c r="G1047513" s="52" t="s">
        <v>104</v>
      </c>
      <c r="H1047513" s="25"/>
    </row>
    <row r="1047514" spans="6:8" x14ac:dyDescent="0.2">
      <c r="F1047514" s="51" t="s">
        <v>23</v>
      </c>
      <c r="G1047514" s="52" t="s">
        <v>105</v>
      </c>
      <c r="H1047514" s="25"/>
    </row>
    <row r="1047515" spans="6:8" x14ac:dyDescent="0.2">
      <c r="F1047515" s="51" t="s">
        <v>23</v>
      </c>
      <c r="G1047515" s="52" t="s">
        <v>106</v>
      </c>
      <c r="H1047515" s="25"/>
    </row>
    <row r="1047516" spans="6:8" x14ac:dyDescent="0.2">
      <c r="F1047516" s="51" t="s">
        <v>23</v>
      </c>
      <c r="G1047516" s="52" t="s">
        <v>107</v>
      </c>
      <c r="H1047516" s="25"/>
    </row>
    <row r="1047517" spans="6:8" x14ac:dyDescent="0.2">
      <c r="F1047517" s="51" t="s">
        <v>23</v>
      </c>
      <c r="G1047517" s="52" t="s">
        <v>108</v>
      </c>
      <c r="H1047517" s="25"/>
    </row>
    <row r="1047518" spans="6:8" x14ac:dyDescent="0.2">
      <c r="F1047518" s="51" t="s">
        <v>23</v>
      </c>
      <c r="G1047518" s="52" t="s">
        <v>109</v>
      </c>
      <c r="H1047518" s="25"/>
    </row>
    <row r="1047519" spans="6:8" x14ac:dyDescent="0.2">
      <c r="F1047519" s="51" t="s">
        <v>23</v>
      </c>
      <c r="G1047519" s="52" t="s">
        <v>110</v>
      </c>
      <c r="H1047519" s="25"/>
    </row>
    <row r="1047520" spans="6:8" x14ac:dyDescent="0.2">
      <c r="F1047520" s="51" t="s">
        <v>23</v>
      </c>
      <c r="G1047520" s="52" t="s">
        <v>111</v>
      </c>
      <c r="H1047520" s="25"/>
    </row>
    <row r="1047521" spans="6:8" x14ac:dyDescent="0.2">
      <c r="F1047521" s="51" t="s">
        <v>23</v>
      </c>
      <c r="G1047521" s="52" t="s">
        <v>112</v>
      </c>
      <c r="H1047521" s="25"/>
    </row>
    <row r="1047522" spans="6:8" x14ac:dyDescent="0.2">
      <c r="F1047522" s="51" t="s">
        <v>23</v>
      </c>
      <c r="G1047522" s="52" t="s">
        <v>113</v>
      </c>
      <c r="H1047522" s="25"/>
    </row>
    <row r="1047523" spans="6:8" x14ac:dyDescent="0.2">
      <c r="F1047523" s="51" t="s">
        <v>23</v>
      </c>
      <c r="G1047523" s="52" t="s">
        <v>114</v>
      </c>
      <c r="H1047523" s="25"/>
    </row>
    <row r="1047524" spans="6:8" x14ac:dyDescent="0.2">
      <c r="F1047524" s="51" t="s">
        <v>23</v>
      </c>
      <c r="G1047524" s="52" t="s">
        <v>115</v>
      </c>
      <c r="H1047524" s="25"/>
    </row>
    <row r="1047525" spans="6:8" x14ac:dyDescent="0.2">
      <c r="F1047525" s="51" t="s">
        <v>23</v>
      </c>
      <c r="G1047525" s="52" t="s">
        <v>116</v>
      </c>
      <c r="H1047525" s="25"/>
    </row>
    <row r="1047526" spans="6:8" x14ac:dyDescent="0.2">
      <c r="F1047526" s="51" t="s">
        <v>23</v>
      </c>
      <c r="G1047526" s="52" t="s">
        <v>117</v>
      </c>
      <c r="H1047526" s="25"/>
    </row>
    <row r="1047527" spans="6:8" x14ac:dyDescent="0.2">
      <c r="F1047527" s="51" t="s">
        <v>23</v>
      </c>
      <c r="G1047527" s="52" t="s">
        <v>118</v>
      </c>
      <c r="H1047527" s="25"/>
    </row>
    <row r="1047528" spans="6:8" x14ac:dyDescent="0.2">
      <c r="F1047528" s="51" t="s">
        <v>23</v>
      </c>
      <c r="G1047528" s="52" t="s">
        <v>119</v>
      </c>
      <c r="H1047528" s="25"/>
    </row>
    <row r="1047529" spans="6:8" x14ac:dyDescent="0.2">
      <c r="F1047529" s="51" t="s">
        <v>23</v>
      </c>
      <c r="G1047529" s="52" t="s">
        <v>120</v>
      </c>
      <c r="H1047529" s="25"/>
    </row>
    <row r="1047530" spans="6:8" x14ac:dyDescent="0.2">
      <c r="F1047530" s="51" t="s">
        <v>23</v>
      </c>
      <c r="G1047530" s="52" t="s">
        <v>121</v>
      </c>
      <c r="H1047530" s="25"/>
    </row>
    <row r="1047531" spans="6:8" x14ac:dyDescent="0.2">
      <c r="F1047531" s="51" t="s">
        <v>23</v>
      </c>
      <c r="G1047531" s="52" t="s">
        <v>122</v>
      </c>
      <c r="H1047531" s="25"/>
    </row>
    <row r="1047532" spans="6:8" x14ac:dyDescent="0.2">
      <c r="F1047532" s="51" t="s">
        <v>23</v>
      </c>
      <c r="G1047532" s="52" t="s">
        <v>123</v>
      </c>
      <c r="H1047532" s="25"/>
    </row>
    <row r="1047533" spans="6:8" x14ac:dyDescent="0.2">
      <c r="F1047533" s="51" t="s">
        <v>23</v>
      </c>
      <c r="G1047533" s="52" t="s">
        <v>124</v>
      </c>
      <c r="H1047533" s="25"/>
    </row>
    <row r="1047534" spans="6:8" x14ac:dyDescent="0.2">
      <c r="F1047534" s="51" t="s">
        <v>23</v>
      </c>
      <c r="G1047534" s="52" t="s">
        <v>125</v>
      </c>
      <c r="H1047534" s="25"/>
    </row>
    <row r="1047535" spans="6:8" x14ac:dyDescent="0.2">
      <c r="F1047535" s="51" t="s">
        <v>23</v>
      </c>
      <c r="G1047535" s="52" t="s">
        <v>126</v>
      </c>
      <c r="H1047535" s="25"/>
    </row>
    <row r="1047536" spans="6:8" x14ac:dyDescent="0.2">
      <c r="F1047536" s="51" t="s">
        <v>23</v>
      </c>
      <c r="G1047536" s="52" t="s">
        <v>127</v>
      </c>
      <c r="H1047536" s="25"/>
    </row>
    <row r="1047537" spans="6:8" x14ac:dyDescent="0.2">
      <c r="F1047537" s="51" t="s">
        <v>23</v>
      </c>
      <c r="G1047537" s="52" t="s">
        <v>128</v>
      </c>
      <c r="H1047537" s="25"/>
    </row>
    <row r="1047538" spans="6:8" x14ac:dyDescent="0.2">
      <c r="F1047538" s="51" t="s">
        <v>23</v>
      </c>
      <c r="G1047538" s="52" t="s">
        <v>129</v>
      </c>
      <c r="H1047538" s="25"/>
    </row>
    <row r="1047539" spans="6:8" x14ac:dyDescent="0.2">
      <c r="F1047539" s="51" t="s">
        <v>23</v>
      </c>
      <c r="G1047539" s="52" t="s">
        <v>130</v>
      </c>
      <c r="H1047539" s="25"/>
    </row>
    <row r="1047540" spans="6:8" x14ac:dyDescent="0.2">
      <c r="F1047540" s="51" t="s">
        <v>23</v>
      </c>
      <c r="G1047540" s="52" t="s">
        <v>131</v>
      </c>
      <c r="H1047540" s="25"/>
    </row>
    <row r="1047541" spans="6:8" x14ac:dyDescent="0.2">
      <c r="F1047541" s="51" t="s">
        <v>23</v>
      </c>
      <c r="G1047541" s="52" t="s">
        <v>132</v>
      </c>
      <c r="H1047541" s="25"/>
    </row>
    <row r="1047542" spans="6:8" x14ac:dyDescent="0.2">
      <c r="F1047542" s="51" t="s">
        <v>23</v>
      </c>
      <c r="G1047542" s="52" t="s">
        <v>133</v>
      </c>
      <c r="H1047542" s="25"/>
    </row>
    <row r="1047543" spans="6:8" x14ac:dyDescent="0.2">
      <c r="F1047543" s="51" t="s">
        <v>23</v>
      </c>
      <c r="G1047543" s="52" t="s">
        <v>134</v>
      </c>
      <c r="H1047543" s="25"/>
    </row>
    <row r="1047544" spans="6:8" x14ac:dyDescent="0.2">
      <c r="F1047544" s="51" t="s">
        <v>23</v>
      </c>
      <c r="G1047544" s="52" t="s">
        <v>135</v>
      </c>
      <c r="H1047544" s="25"/>
    </row>
    <row r="1047545" spans="6:8" x14ac:dyDescent="0.2">
      <c r="F1047545" s="51" t="s">
        <v>23</v>
      </c>
      <c r="G1047545" s="52" t="s">
        <v>136</v>
      </c>
      <c r="H1047545" s="25"/>
    </row>
    <row r="1047546" spans="6:8" x14ac:dyDescent="0.2">
      <c r="F1047546" s="51" t="s">
        <v>23</v>
      </c>
      <c r="G1047546" s="52" t="s">
        <v>137</v>
      </c>
      <c r="H1047546" s="25"/>
    </row>
    <row r="1047547" spans="6:8" x14ac:dyDescent="0.2">
      <c r="F1047547" s="51" t="s">
        <v>23</v>
      </c>
      <c r="G1047547" s="52" t="s">
        <v>138</v>
      </c>
      <c r="H1047547" s="25"/>
    </row>
    <row r="1047548" spans="6:8" x14ac:dyDescent="0.2">
      <c r="F1047548" s="51" t="s">
        <v>23</v>
      </c>
      <c r="G1047548" s="52" t="s">
        <v>139</v>
      </c>
      <c r="H1047548" s="25"/>
    </row>
    <row r="1047549" spans="6:8" x14ac:dyDescent="0.2">
      <c r="F1047549" s="51" t="s">
        <v>23</v>
      </c>
      <c r="G1047549" s="52" t="s">
        <v>140</v>
      </c>
      <c r="H1047549" s="25"/>
    </row>
    <row r="1047550" spans="6:8" x14ac:dyDescent="0.2">
      <c r="F1047550" s="51" t="s">
        <v>23</v>
      </c>
      <c r="G1047550" s="52" t="s">
        <v>141</v>
      </c>
      <c r="H1047550" s="25"/>
    </row>
    <row r="1047551" spans="6:8" x14ac:dyDescent="0.2">
      <c r="F1047551" s="51" t="s">
        <v>23</v>
      </c>
      <c r="G1047551" s="52" t="s">
        <v>142</v>
      </c>
      <c r="H1047551" s="25"/>
    </row>
    <row r="1047552" spans="6:8" x14ac:dyDescent="0.2">
      <c r="F1047552" s="51" t="s">
        <v>23</v>
      </c>
      <c r="G1047552" s="52" t="s">
        <v>143</v>
      </c>
      <c r="H1047552" s="25"/>
    </row>
    <row r="1047553" spans="6:8" x14ac:dyDescent="0.2">
      <c r="F1047553" s="51" t="s">
        <v>23</v>
      </c>
      <c r="G1047553" s="52" t="s">
        <v>144</v>
      </c>
      <c r="H1047553" s="25"/>
    </row>
    <row r="1047554" spans="6:8" x14ac:dyDescent="0.2">
      <c r="F1047554" s="51" t="s">
        <v>23</v>
      </c>
      <c r="G1047554" s="52" t="s">
        <v>145</v>
      </c>
      <c r="H1047554" s="25"/>
    </row>
    <row r="1047555" spans="6:8" x14ac:dyDescent="0.2">
      <c r="F1047555" s="51" t="s">
        <v>23</v>
      </c>
      <c r="G1047555" s="52" t="s">
        <v>146</v>
      </c>
      <c r="H1047555" s="25"/>
    </row>
    <row r="1047556" spans="6:8" x14ac:dyDescent="0.2">
      <c r="F1047556" s="51" t="s">
        <v>23</v>
      </c>
      <c r="G1047556" s="52" t="s">
        <v>147</v>
      </c>
      <c r="H1047556" s="25"/>
    </row>
    <row r="1047557" spans="6:8" x14ac:dyDescent="0.2">
      <c r="F1047557" s="51" t="s">
        <v>23</v>
      </c>
      <c r="G1047557" s="52" t="s">
        <v>148</v>
      </c>
      <c r="H1047557" s="25"/>
    </row>
    <row r="1047558" spans="6:8" x14ac:dyDescent="0.2">
      <c r="F1047558" s="51" t="s">
        <v>149</v>
      </c>
      <c r="G1047558" s="52" t="s">
        <v>150</v>
      </c>
      <c r="H1047558" s="25"/>
    </row>
    <row r="1047559" spans="6:8" x14ac:dyDescent="0.2">
      <c r="F1047559" s="51" t="s">
        <v>149</v>
      </c>
      <c r="G1047559" s="52" t="s">
        <v>151</v>
      </c>
      <c r="H1047559" s="25"/>
    </row>
    <row r="1047560" spans="6:8" x14ac:dyDescent="0.2">
      <c r="F1047560" s="51" t="s">
        <v>149</v>
      </c>
      <c r="G1047560" s="52" t="s">
        <v>152</v>
      </c>
      <c r="H1047560" s="25"/>
    </row>
    <row r="1047561" spans="6:8" x14ac:dyDescent="0.2">
      <c r="F1047561" s="51" t="s">
        <v>149</v>
      </c>
      <c r="G1047561" s="52" t="s">
        <v>153</v>
      </c>
      <c r="H1047561" s="25"/>
    </row>
    <row r="1047562" spans="6:8" x14ac:dyDescent="0.2">
      <c r="F1047562" s="51" t="s">
        <v>149</v>
      </c>
      <c r="G1047562" s="52" t="s">
        <v>154</v>
      </c>
      <c r="H1047562" s="25"/>
    </row>
    <row r="1047563" spans="6:8" x14ac:dyDescent="0.2">
      <c r="F1047563" s="51" t="s">
        <v>149</v>
      </c>
      <c r="G1047563" s="52" t="s">
        <v>155</v>
      </c>
      <c r="H1047563" s="25"/>
    </row>
    <row r="1047564" spans="6:8" x14ac:dyDescent="0.2">
      <c r="F1047564" s="51" t="s">
        <v>149</v>
      </c>
      <c r="G1047564" s="52" t="s">
        <v>156</v>
      </c>
      <c r="H1047564" s="25"/>
    </row>
    <row r="1047565" spans="6:8" x14ac:dyDescent="0.2">
      <c r="F1047565" s="51" t="s">
        <v>149</v>
      </c>
      <c r="G1047565" s="52" t="s">
        <v>157</v>
      </c>
      <c r="H1047565" s="25"/>
    </row>
    <row r="1047566" spans="6:8" x14ac:dyDescent="0.2">
      <c r="F1047566" s="51" t="s">
        <v>149</v>
      </c>
      <c r="G1047566" s="52" t="s">
        <v>158</v>
      </c>
      <c r="H1047566" s="25"/>
    </row>
    <row r="1047567" spans="6:8" x14ac:dyDescent="0.2">
      <c r="F1047567" s="51" t="s">
        <v>149</v>
      </c>
      <c r="G1047567" s="52" t="s">
        <v>159</v>
      </c>
      <c r="H1047567" s="25"/>
    </row>
    <row r="1047568" spans="6:8" x14ac:dyDescent="0.2">
      <c r="F1047568" s="51" t="s">
        <v>149</v>
      </c>
      <c r="G1047568" s="52" t="s">
        <v>160</v>
      </c>
      <c r="H1047568" s="25"/>
    </row>
    <row r="1047569" spans="6:8" x14ac:dyDescent="0.2">
      <c r="F1047569" s="51" t="s">
        <v>149</v>
      </c>
      <c r="G1047569" s="52" t="s">
        <v>161</v>
      </c>
      <c r="H1047569" s="25"/>
    </row>
    <row r="1047570" spans="6:8" x14ac:dyDescent="0.2">
      <c r="F1047570" s="51" t="s">
        <v>149</v>
      </c>
      <c r="G1047570" s="52" t="s">
        <v>162</v>
      </c>
      <c r="H1047570" s="25"/>
    </row>
    <row r="1047571" spans="6:8" x14ac:dyDescent="0.2">
      <c r="F1047571" s="51" t="s">
        <v>149</v>
      </c>
      <c r="G1047571" s="52" t="s">
        <v>163</v>
      </c>
      <c r="H1047571" s="25"/>
    </row>
    <row r="1047572" spans="6:8" x14ac:dyDescent="0.2">
      <c r="F1047572" s="51" t="s">
        <v>149</v>
      </c>
      <c r="G1047572" s="52" t="s">
        <v>164</v>
      </c>
      <c r="H1047572" s="25"/>
    </row>
    <row r="1047573" spans="6:8" x14ac:dyDescent="0.2">
      <c r="F1047573" s="51" t="s">
        <v>149</v>
      </c>
      <c r="G1047573" s="52" t="s">
        <v>165</v>
      </c>
      <c r="H1047573" s="25"/>
    </row>
    <row r="1047574" spans="6:8" x14ac:dyDescent="0.2">
      <c r="F1047574" s="51" t="s">
        <v>149</v>
      </c>
      <c r="G1047574" s="52" t="s">
        <v>109</v>
      </c>
      <c r="H1047574" s="25"/>
    </row>
    <row r="1047575" spans="6:8" x14ac:dyDescent="0.2">
      <c r="F1047575" s="51" t="s">
        <v>149</v>
      </c>
      <c r="G1047575" s="52" t="s">
        <v>166</v>
      </c>
      <c r="H1047575" s="25"/>
    </row>
    <row r="1047576" spans="6:8" x14ac:dyDescent="0.2">
      <c r="F1047576" s="51" t="s">
        <v>149</v>
      </c>
      <c r="G1047576" s="52" t="s">
        <v>167</v>
      </c>
      <c r="H1047576" s="25"/>
    </row>
    <row r="1047577" spans="6:8" x14ac:dyDescent="0.2">
      <c r="F1047577" s="51" t="s">
        <v>149</v>
      </c>
      <c r="G1047577" s="52" t="s">
        <v>168</v>
      </c>
      <c r="H1047577" s="25"/>
    </row>
    <row r="1047578" spans="6:8" x14ac:dyDescent="0.2">
      <c r="F1047578" s="51" t="s">
        <v>149</v>
      </c>
      <c r="G1047578" s="52" t="s">
        <v>169</v>
      </c>
      <c r="H1047578" s="25"/>
    </row>
    <row r="1047579" spans="6:8" x14ac:dyDescent="0.2">
      <c r="F1047579" s="51" t="s">
        <v>149</v>
      </c>
      <c r="G1047579" s="52" t="s">
        <v>170</v>
      </c>
      <c r="H1047579" s="25"/>
    </row>
    <row r="1047580" spans="6:8" x14ac:dyDescent="0.2">
      <c r="F1047580" s="51" t="s">
        <v>149</v>
      </c>
      <c r="G1047580" s="52" t="s">
        <v>171</v>
      </c>
      <c r="H1047580" s="25"/>
    </row>
    <row r="1047581" spans="6:8" x14ac:dyDescent="0.2">
      <c r="F1047581" s="51" t="s">
        <v>172</v>
      </c>
      <c r="G1047581" s="52" t="s">
        <v>172</v>
      </c>
      <c r="H1047581" s="25"/>
    </row>
    <row r="1047582" spans="6:8" x14ac:dyDescent="0.2">
      <c r="F1047582" s="51" t="s">
        <v>173</v>
      </c>
      <c r="G1047582" s="52" t="s">
        <v>174</v>
      </c>
      <c r="H1047582" s="25"/>
    </row>
    <row r="1047583" spans="6:8" x14ac:dyDescent="0.2">
      <c r="F1047583" s="51" t="s">
        <v>173</v>
      </c>
      <c r="G1047583" s="52" t="s">
        <v>175</v>
      </c>
      <c r="H1047583" s="25"/>
    </row>
    <row r="1047584" spans="6:8" x14ac:dyDescent="0.2">
      <c r="F1047584" s="51" t="s">
        <v>173</v>
      </c>
      <c r="G1047584" s="52" t="s">
        <v>176</v>
      </c>
      <c r="H1047584" s="25"/>
    </row>
    <row r="1047585" spans="6:8" x14ac:dyDescent="0.2">
      <c r="F1047585" s="51" t="s">
        <v>173</v>
      </c>
      <c r="G1047585" s="52" t="s">
        <v>177</v>
      </c>
      <c r="H1047585" s="25"/>
    </row>
    <row r="1047586" spans="6:8" x14ac:dyDescent="0.2">
      <c r="F1047586" s="51" t="s">
        <v>173</v>
      </c>
      <c r="G1047586" s="52" t="s">
        <v>178</v>
      </c>
      <c r="H1047586" s="25"/>
    </row>
    <row r="1047587" spans="6:8" x14ac:dyDescent="0.2">
      <c r="F1047587" s="51" t="s">
        <v>173</v>
      </c>
      <c r="G1047587" s="52" t="s">
        <v>179</v>
      </c>
      <c r="H1047587" s="25"/>
    </row>
    <row r="1047588" spans="6:8" x14ac:dyDescent="0.2">
      <c r="F1047588" s="51" t="s">
        <v>173</v>
      </c>
      <c r="G1047588" s="52" t="s">
        <v>180</v>
      </c>
      <c r="H1047588" s="25"/>
    </row>
    <row r="1047589" spans="6:8" x14ac:dyDescent="0.2">
      <c r="F1047589" s="51" t="s">
        <v>173</v>
      </c>
      <c r="G1047589" s="52" t="s">
        <v>181</v>
      </c>
      <c r="H1047589" s="25"/>
    </row>
    <row r="1047590" spans="6:8" x14ac:dyDescent="0.2">
      <c r="F1047590" s="51" t="s">
        <v>173</v>
      </c>
      <c r="G1047590" s="52" t="s">
        <v>182</v>
      </c>
      <c r="H1047590" s="25"/>
    </row>
    <row r="1047591" spans="6:8" x14ac:dyDescent="0.2">
      <c r="F1047591" s="51" t="s">
        <v>173</v>
      </c>
      <c r="G1047591" s="52" t="s">
        <v>183</v>
      </c>
      <c r="H1047591" s="25"/>
    </row>
    <row r="1047592" spans="6:8" x14ac:dyDescent="0.2">
      <c r="F1047592" s="51" t="s">
        <v>173</v>
      </c>
      <c r="G1047592" s="52" t="s">
        <v>184</v>
      </c>
      <c r="H1047592" s="25"/>
    </row>
    <row r="1047593" spans="6:8" x14ac:dyDescent="0.2">
      <c r="F1047593" s="51" t="s">
        <v>173</v>
      </c>
      <c r="G1047593" s="52" t="s">
        <v>185</v>
      </c>
      <c r="H1047593" s="25"/>
    </row>
    <row r="1047594" spans="6:8" x14ac:dyDescent="0.2">
      <c r="F1047594" s="51" t="s">
        <v>173</v>
      </c>
      <c r="G1047594" s="52" t="s">
        <v>186</v>
      </c>
      <c r="H1047594" s="25"/>
    </row>
    <row r="1047595" spans="6:8" x14ac:dyDescent="0.2">
      <c r="F1047595" s="51" t="s">
        <v>173</v>
      </c>
      <c r="G1047595" s="52" t="s">
        <v>187</v>
      </c>
      <c r="H1047595" s="25"/>
    </row>
    <row r="1047596" spans="6:8" x14ac:dyDescent="0.2">
      <c r="F1047596" s="51" t="s">
        <v>173</v>
      </c>
      <c r="G1047596" s="52" t="s">
        <v>188</v>
      </c>
      <c r="H1047596" s="25"/>
    </row>
    <row r="1047597" spans="6:8" x14ac:dyDescent="0.2">
      <c r="F1047597" s="51" t="s">
        <v>173</v>
      </c>
      <c r="G1047597" s="52" t="s">
        <v>189</v>
      </c>
      <c r="H1047597" s="25"/>
    </row>
    <row r="1047598" spans="6:8" x14ac:dyDescent="0.2">
      <c r="F1047598" s="51" t="s">
        <v>173</v>
      </c>
      <c r="G1047598" s="52" t="s">
        <v>190</v>
      </c>
      <c r="H1047598" s="25"/>
    </row>
    <row r="1047599" spans="6:8" x14ac:dyDescent="0.2">
      <c r="F1047599" s="51" t="s">
        <v>173</v>
      </c>
      <c r="G1047599" s="52" t="s">
        <v>191</v>
      </c>
      <c r="H1047599" s="25"/>
    </row>
    <row r="1047600" spans="6:8" x14ac:dyDescent="0.2">
      <c r="F1047600" s="51" t="s">
        <v>173</v>
      </c>
      <c r="G1047600" s="52" t="s">
        <v>192</v>
      </c>
      <c r="H1047600" s="25"/>
    </row>
    <row r="1047601" spans="6:8" x14ac:dyDescent="0.2">
      <c r="F1047601" s="51" t="s">
        <v>173</v>
      </c>
      <c r="G1047601" s="52" t="s">
        <v>193</v>
      </c>
      <c r="H1047601" s="25"/>
    </row>
    <row r="1047602" spans="6:8" x14ac:dyDescent="0.2">
      <c r="F1047602" s="51" t="s">
        <v>173</v>
      </c>
      <c r="G1047602" s="52" t="s">
        <v>194</v>
      </c>
      <c r="H1047602" s="25"/>
    </row>
    <row r="1047603" spans="6:8" x14ac:dyDescent="0.2">
      <c r="F1047603" s="51" t="s">
        <v>173</v>
      </c>
      <c r="G1047603" s="52" t="s">
        <v>195</v>
      </c>
      <c r="H1047603" s="25"/>
    </row>
    <row r="1047604" spans="6:8" x14ac:dyDescent="0.2">
      <c r="F1047604" s="51" t="s">
        <v>173</v>
      </c>
      <c r="G1047604" s="52" t="s">
        <v>196</v>
      </c>
      <c r="H1047604" s="25"/>
    </row>
    <row r="1047605" spans="6:8" x14ac:dyDescent="0.2">
      <c r="F1047605" s="51" t="s">
        <v>173</v>
      </c>
      <c r="G1047605" s="52" t="s">
        <v>197</v>
      </c>
      <c r="H1047605" s="25"/>
    </row>
    <row r="1047606" spans="6:8" x14ac:dyDescent="0.2">
      <c r="F1047606" s="51" t="s">
        <v>173</v>
      </c>
      <c r="G1047606" s="52" t="s">
        <v>198</v>
      </c>
      <c r="H1047606" s="25"/>
    </row>
    <row r="1047607" spans="6:8" x14ac:dyDescent="0.2">
      <c r="F1047607" s="51" t="s">
        <v>173</v>
      </c>
      <c r="G1047607" s="52" t="s">
        <v>199</v>
      </c>
      <c r="H1047607" s="25"/>
    </row>
    <row r="1047608" spans="6:8" x14ac:dyDescent="0.2">
      <c r="F1047608" s="51" t="s">
        <v>173</v>
      </c>
      <c r="G1047608" s="52" t="s">
        <v>200</v>
      </c>
      <c r="H1047608" s="25"/>
    </row>
    <row r="1047609" spans="6:8" x14ac:dyDescent="0.2">
      <c r="F1047609" s="51" t="s">
        <v>173</v>
      </c>
      <c r="G1047609" s="52" t="s">
        <v>201</v>
      </c>
      <c r="H1047609" s="25"/>
    </row>
    <row r="1047610" spans="6:8" x14ac:dyDescent="0.2">
      <c r="F1047610" s="51" t="s">
        <v>173</v>
      </c>
      <c r="G1047610" s="52" t="s">
        <v>202</v>
      </c>
      <c r="H1047610" s="25"/>
    </row>
    <row r="1047611" spans="6:8" x14ac:dyDescent="0.2">
      <c r="F1047611" s="51" t="s">
        <v>173</v>
      </c>
      <c r="G1047611" s="52" t="s">
        <v>203</v>
      </c>
      <c r="H1047611" s="25"/>
    </row>
    <row r="1047612" spans="6:8" x14ac:dyDescent="0.2">
      <c r="F1047612" s="51" t="s">
        <v>173</v>
      </c>
      <c r="G1047612" s="52" t="s">
        <v>204</v>
      </c>
      <c r="H1047612" s="25"/>
    </row>
    <row r="1047613" spans="6:8" x14ac:dyDescent="0.2">
      <c r="F1047613" s="51" t="s">
        <v>173</v>
      </c>
      <c r="G1047613" s="52" t="s">
        <v>205</v>
      </c>
      <c r="H1047613" s="25"/>
    </row>
    <row r="1047614" spans="6:8" x14ac:dyDescent="0.2">
      <c r="F1047614" s="51" t="s">
        <v>173</v>
      </c>
      <c r="G1047614" s="52" t="s">
        <v>206</v>
      </c>
      <c r="H1047614" s="25"/>
    </row>
    <row r="1047615" spans="6:8" x14ac:dyDescent="0.2">
      <c r="F1047615" s="51" t="s">
        <v>173</v>
      </c>
      <c r="G1047615" s="52" t="s">
        <v>207</v>
      </c>
      <c r="H1047615" s="25"/>
    </row>
    <row r="1047616" spans="6:8" x14ac:dyDescent="0.2">
      <c r="F1047616" s="51" t="s">
        <v>173</v>
      </c>
      <c r="G1047616" s="52" t="s">
        <v>208</v>
      </c>
      <c r="H1047616" s="25"/>
    </row>
    <row r="1047617" spans="6:8" x14ac:dyDescent="0.2">
      <c r="F1047617" s="51" t="s">
        <v>173</v>
      </c>
      <c r="G1047617" s="52" t="s">
        <v>209</v>
      </c>
      <c r="H1047617" s="25"/>
    </row>
    <row r="1047618" spans="6:8" x14ac:dyDescent="0.2">
      <c r="F1047618" s="51" t="s">
        <v>173</v>
      </c>
      <c r="G1047618" s="52" t="s">
        <v>210</v>
      </c>
      <c r="H1047618" s="25"/>
    </row>
    <row r="1047619" spans="6:8" x14ac:dyDescent="0.2">
      <c r="F1047619" s="51" t="s">
        <v>173</v>
      </c>
      <c r="G1047619" s="52" t="s">
        <v>211</v>
      </c>
      <c r="H1047619" s="25"/>
    </row>
    <row r="1047620" spans="6:8" x14ac:dyDescent="0.2">
      <c r="F1047620" s="51" t="s">
        <v>173</v>
      </c>
      <c r="G1047620" s="52" t="s">
        <v>212</v>
      </c>
      <c r="H1047620" s="25"/>
    </row>
    <row r="1047621" spans="6:8" x14ac:dyDescent="0.2">
      <c r="F1047621" s="51" t="s">
        <v>173</v>
      </c>
      <c r="G1047621" s="52" t="s">
        <v>213</v>
      </c>
      <c r="H1047621" s="25"/>
    </row>
    <row r="1047622" spans="6:8" x14ac:dyDescent="0.2">
      <c r="F1047622" s="51" t="s">
        <v>173</v>
      </c>
      <c r="G1047622" s="52" t="s">
        <v>214</v>
      </c>
      <c r="H1047622" s="25"/>
    </row>
    <row r="1047623" spans="6:8" x14ac:dyDescent="0.2">
      <c r="F1047623" s="51" t="s">
        <v>173</v>
      </c>
      <c r="G1047623" s="52" t="s">
        <v>215</v>
      </c>
      <c r="H1047623" s="25"/>
    </row>
    <row r="1047624" spans="6:8" x14ac:dyDescent="0.2">
      <c r="F1047624" s="51" t="s">
        <v>173</v>
      </c>
      <c r="G1047624" s="52" t="s">
        <v>216</v>
      </c>
      <c r="H1047624" s="25"/>
    </row>
    <row r="1047625" spans="6:8" x14ac:dyDescent="0.2">
      <c r="F1047625" s="51" t="s">
        <v>173</v>
      </c>
      <c r="G1047625" s="52" t="s">
        <v>217</v>
      </c>
      <c r="H1047625" s="25"/>
    </row>
    <row r="1047626" spans="6:8" x14ac:dyDescent="0.2">
      <c r="F1047626" s="51" t="s">
        <v>173</v>
      </c>
      <c r="G1047626" s="52" t="s">
        <v>218</v>
      </c>
      <c r="H1047626" s="25"/>
    </row>
    <row r="1047627" spans="6:8" x14ac:dyDescent="0.2">
      <c r="F1047627" s="51" t="s">
        <v>173</v>
      </c>
      <c r="G1047627" s="52" t="s">
        <v>219</v>
      </c>
      <c r="H1047627" s="25"/>
    </row>
    <row r="1047628" spans="6:8" x14ac:dyDescent="0.2">
      <c r="F1047628" s="51" t="s">
        <v>220</v>
      </c>
      <c r="G1047628" s="52" t="s">
        <v>221</v>
      </c>
      <c r="H1047628" s="25"/>
    </row>
    <row r="1047629" spans="6:8" x14ac:dyDescent="0.2">
      <c r="F1047629" s="51" t="s">
        <v>220</v>
      </c>
      <c r="G1047629" s="52" t="s">
        <v>222</v>
      </c>
      <c r="H1047629" s="25"/>
    </row>
    <row r="1047630" spans="6:8" x14ac:dyDescent="0.2">
      <c r="F1047630" s="51" t="s">
        <v>220</v>
      </c>
      <c r="G1047630" s="52" t="s">
        <v>223</v>
      </c>
      <c r="H1047630" s="25"/>
    </row>
    <row r="1047631" spans="6:8" x14ac:dyDescent="0.2">
      <c r="F1047631" s="51" t="s">
        <v>220</v>
      </c>
      <c r="G1047631" s="52" t="s">
        <v>224</v>
      </c>
      <c r="H1047631" s="25"/>
    </row>
    <row r="1047632" spans="6:8" x14ac:dyDescent="0.2">
      <c r="F1047632" s="51" t="s">
        <v>220</v>
      </c>
      <c r="G1047632" s="52" t="s">
        <v>225</v>
      </c>
      <c r="H1047632" s="25"/>
    </row>
    <row r="1047633" spans="6:8" x14ac:dyDescent="0.2">
      <c r="F1047633" s="51" t="s">
        <v>220</v>
      </c>
      <c r="G1047633" s="52" t="s">
        <v>226</v>
      </c>
      <c r="H1047633" s="25"/>
    </row>
    <row r="1047634" spans="6:8" x14ac:dyDescent="0.2">
      <c r="F1047634" s="51" t="s">
        <v>220</v>
      </c>
      <c r="G1047634" s="52" t="s">
        <v>227</v>
      </c>
      <c r="H1047634" s="25"/>
    </row>
    <row r="1047635" spans="6:8" x14ac:dyDescent="0.2">
      <c r="F1047635" s="51" t="s">
        <v>220</v>
      </c>
      <c r="G1047635" s="52" t="s">
        <v>228</v>
      </c>
      <c r="H1047635" s="25"/>
    </row>
    <row r="1047636" spans="6:8" x14ac:dyDescent="0.2">
      <c r="F1047636" s="51" t="s">
        <v>220</v>
      </c>
      <c r="G1047636" s="52" t="s">
        <v>220</v>
      </c>
      <c r="H1047636" s="25"/>
    </row>
    <row r="1047637" spans="6:8" x14ac:dyDescent="0.2">
      <c r="F1047637" s="51" t="s">
        <v>220</v>
      </c>
      <c r="G1047637" s="52" t="s">
        <v>46</v>
      </c>
      <c r="H1047637" s="25"/>
    </row>
    <row r="1047638" spans="6:8" x14ac:dyDescent="0.2">
      <c r="F1047638" s="51" t="s">
        <v>220</v>
      </c>
      <c r="G1047638" s="52" t="s">
        <v>229</v>
      </c>
      <c r="H1047638" s="25"/>
    </row>
    <row r="1047639" spans="6:8" x14ac:dyDescent="0.2">
      <c r="F1047639" s="51" t="s">
        <v>220</v>
      </c>
      <c r="G1047639" s="52" t="s">
        <v>230</v>
      </c>
      <c r="H1047639" s="25"/>
    </row>
    <row r="1047640" spans="6:8" x14ac:dyDescent="0.2">
      <c r="F1047640" s="51" t="s">
        <v>220</v>
      </c>
      <c r="G1047640" s="52" t="s">
        <v>50</v>
      </c>
      <c r="H1047640" s="25"/>
    </row>
    <row r="1047641" spans="6:8" x14ac:dyDescent="0.2">
      <c r="F1047641" s="51" t="s">
        <v>220</v>
      </c>
      <c r="G1047641" s="52" t="s">
        <v>231</v>
      </c>
      <c r="H1047641" s="25"/>
    </row>
    <row r="1047642" spans="6:8" x14ac:dyDescent="0.2">
      <c r="F1047642" s="51" t="s">
        <v>220</v>
      </c>
      <c r="G1047642" s="52" t="s">
        <v>232</v>
      </c>
      <c r="H1047642" s="25"/>
    </row>
    <row r="1047643" spans="6:8" x14ac:dyDescent="0.2">
      <c r="F1047643" s="51" t="s">
        <v>220</v>
      </c>
      <c r="G1047643" s="52" t="s">
        <v>233</v>
      </c>
      <c r="H1047643" s="25"/>
    </row>
    <row r="1047644" spans="6:8" x14ac:dyDescent="0.2">
      <c r="F1047644" s="51" t="s">
        <v>220</v>
      </c>
      <c r="G1047644" s="52" t="s">
        <v>234</v>
      </c>
      <c r="H1047644" s="25"/>
    </row>
    <row r="1047645" spans="6:8" x14ac:dyDescent="0.2">
      <c r="F1047645" s="51" t="s">
        <v>220</v>
      </c>
      <c r="G1047645" s="52" t="s">
        <v>235</v>
      </c>
      <c r="H1047645" s="25"/>
    </row>
    <row r="1047646" spans="6:8" x14ac:dyDescent="0.2">
      <c r="F1047646" s="51" t="s">
        <v>220</v>
      </c>
      <c r="G1047646" s="52" t="s">
        <v>236</v>
      </c>
      <c r="H1047646" s="25"/>
    </row>
    <row r="1047647" spans="6:8" x14ac:dyDescent="0.2">
      <c r="F1047647" s="51" t="s">
        <v>220</v>
      </c>
      <c r="G1047647" s="52" t="s">
        <v>237</v>
      </c>
      <c r="H1047647" s="25"/>
    </row>
    <row r="1047648" spans="6:8" x14ac:dyDescent="0.2">
      <c r="F1047648" s="51" t="s">
        <v>220</v>
      </c>
      <c r="G1047648" s="52" t="s">
        <v>238</v>
      </c>
      <c r="H1047648" s="25"/>
    </row>
    <row r="1047649" spans="6:8" x14ac:dyDescent="0.2">
      <c r="F1047649" s="51" t="s">
        <v>220</v>
      </c>
      <c r="G1047649" s="52" t="s">
        <v>239</v>
      </c>
      <c r="H1047649" s="25"/>
    </row>
    <row r="1047650" spans="6:8" x14ac:dyDescent="0.2">
      <c r="F1047650" s="51" t="s">
        <v>220</v>
      </c>
      <c r="G1047650" s="52" t="s">
        <v>240</v>
      </c>
      <c r="H1047650" s="25"/>
    </row>
    <row r="1047651" spans="6:8" x14ac:dyDescent="0.2">
      <c r="F1047651" s="51" t="s">
        <v>220</v>
      </c>
      <c r="G1047651" s="52" t="s">
        <v>241</v>
      </c>
      <c r="H1047651" s="25"/>
    </row>
    <row r="1047652" spans="6:8" x14ac:dyDescent="0.2">
      <c r="F1047652" s="51" t="s">
        <v>220</v>
      </c>
      <c r="G1047652" s="52" t="s">
        <v>242</v>
      </c>
      <c r="H1047652" s="25"/>
    </row>
    <row r="1047653" spans="6:8" x14ac:dyDescent="0.2">
      <c r="F1047653" s="51" t="s">
        <v>220</v>
      </c>
      <c r="G1047653" s="52" t="s">
        <v>243</v>
      </c>
      <c r="H1047653" s="25"/>
    </row>
    <row r="1047654" spans="6:8" x14ac:dyDescent="0.2">
      <c r="F1047654" s="51" t="s">
        <v>220</v>
      </c>
      <c r="G1047654" s="52" t="s">
        <v>244</v>
      </c>
      <c r="H1047654" s="25"/>
    </row>
    <row r="1047655" spans="6:8" x14ac:dyDescent="0.2">
      <c r="F1047655" s="51" t="s">
        <v>220</v>
      </c>
      <c r="G1047655" s="52" t="s">
        <v>245</v>
      </c>
      <c r="H1047655" s="25"/>
    </row>
    <row r="1047656" spans="6:8" x14ac:dyDescent="0.2">
      <c r="F1047656" s="51" t="s">
        <v>220</v>
      </c>
      <c r="G1047656" s="52" t="s">
        <v>246</v>
      </c>
      <c r="H1047656" s="25"/>
    </row>
    <row r="1047657" spans="6:8" x14ac:dyDescent="0.2">
      <c r="F1047657" s="51" t="s">
        <v>220</v>
      </c>
      <c r="G1047657" s="52" t="s">
        <v>247</v>
      </c>
      <c r="H1047657" s="25"/>
    </row>
    <row r="1047658" spans="6:8" x14ac:dyDescent="0.2">
      <c r="F1047658" s="51" t="s">
        <v>220</v>
      </c>
      <c r="G1047658" s="52" t="s">
        <v>248</v>
      </c>
      <c r="H1047658" s="25"/>
    </row>
    <row r="1047659" spans="6:8" x14ac:dyDescent="0.2">
      <c r="F1047659" s="51" t="s">
        <v>220</v>
      </c>
      <c r="G1047659" s="52" t="s">
        <v>249</v>
      </c>
      <c r="H1047659" s="25"/>
    </row>
    <row r="1047660" spans="6:8" x14ac:dyDescent="0.2">
      <c r="F1047660" s="51" t="s">
        <v>220</v>
      </c>
      <c r="G1047660" s="52" t="s">
        <v>250</v>
      </c>
      <c r="H1047660" s="25"/>
    </row>
    <row r="1047661" spans="6:8" x14ac:dyDescent="0.2">
      <c r="F1047661" s="51" t="s">
        <v>220</v>
      </c>
      <c r="G1047661" s="52" t="s">
        <v>251</v>
      </c>
      <c r="H1047661" s="25"/>
    </row>
    <row r="1047662" spans="6:8" x14ac:dyDescent="0.2">
      <c r="F1047662" s="51" t="s">
        <v>220</v>
      </c>
      <c r="G1047662" s="52" t="s">
        <v>252</v>
      </c>
      <c r="H1047662" s="25"/>
    </row>
    <row r="1047663" spans="6:8" x14ac:dyDescent="0.2">
      <c r="F1047663" s="51" t="s">
        <v>220</v>
      </c>
      <c r="G1047663" s="52" t="s">
        <v>253</v>
      </c>
      <c r="H1047663" s="25"/>
    </row>
    <row r="1047664" spans="6:8" x14ac:dyDescent="0.2">
      <c r="F1047664" s="51" t="s">
        <v>220</v>
      </c>
      <c r="G1047664" s="52" t="s">
        <v>254</v>
      </c>
      <c r="H1047664" s="25"/>
    </row>
    <row r="1047665" spans="6:8" x14ac:dyDescent="0.2">
      <c r="F1047665" s="51" t="s">
        <v>220</v>
      </c>
      <c r="G1047665" s="52" t="s">
        <v>255</v>
      </c>
      <c r="H1047665" s="25"/>
    </row>
    <row r="1047666" spans="6:8" x14ac:dyDescent="0.2">
      <c r="F1047666" s="51" t="s">
        <v>220</v>
      </c>
      <c r="G1047666" s="52" t="s">
        <v>256</v>
      </c>
      <c r="H1047666" s="25"/>
    </row>
    <row r="1047667" spans="6:8" x14ac:dyDescent="0.2">
      <c r="F1047667" s="51" t="s">
        <v>220</v>
      </c>
      <c r="G1047667" s="52" t="s">
        <v>257</v>
      </c>
      <c r="H1047667" s="25"/>
    </row>
    <row r="1047668" spans="6:8" x14ac:dyDescent="0.2">
      <c r="F1047668" s="51" t="s">
        <v>220</v>
      </c>
      <c r="G1047668" s="52" t="s">
        <v>258</v>
      </c>
      <c r="H1047668" s="25"/>
    </row>
    <row r="1047669" spans="6:8" x14ac:dyDescent="0.2">
      <c r="F1047669" s="51" t="s">
        <v>220</v>
      </c>
      <c r="G1047669" s="52" t="s">
        <v>259</v>
      </c>
      <c r="H1047669" s="25"/>
    </row>
    <row r="1047670" spans="6:8" x14ac:dyDescent="0.2">
      <c r="F1047670" s="51" t="s">
        <v>220</v>
      </c>
      <c r="G1047670" s="52" t="s">
        <v>260</v>
      </c>
      <c r="H1047670" s="25"/>
    </row>
    <row r="1047671" spans="6:8" x14ac:dyDescent="0.2">
      <c r="F1047671" s="51" t="s">
        <v>220</v>
      </c>
      <c r="G1047671" s="52" t="s">
        <v>261</v>
      </c>
      <c r="H1047671" s="25"/>
    </row>
    <row r="1047672" spans="6:8" x14ac:dyDescent="0.2">
      <c r="F1047672" s="51" t="s">
        <v>220</v>
      </c>
      <c r="G1047672" s="52" t="s">
        <v>262</v>
      </c>
      <c r="H1047672" s="25"/>
    </row>
    <row r="1047673" spans="6:8" x14ac:dyDescent="0.2">
      <c r="F1047673" s="51" t="s">
        <v>220</v>
      </c>
      <c r="G1047673" s="52" t="s">
        <v>85</v>
      </c>
      <c r="H1047673" s="25"/>
    </row>
    <row r="1047674" spans="6:8" x14ac:dyDescent="0.2">
      <c r="F1047674" s="51" t="s">
        <v>220</v>
      </c>
      <c r="G1047674" s="52" t="s">
        <v>263</v>
      </c>
      <c r="H1047674" s="25"/>
    </row>
    <row r="1047675" spans="6:8" x14ac:dyDescent="0.2">
      <c r="F1047675" s="51" t="s">
        <v>220</v>
      </c>
      <c r="G1047675" s="52" t="s">
        <v>264</v>
      </c>
      <c r="H1047675" s="25"/>
    </row>
    <row r="1047676" spans="6:8" x14ac:dyDescent="0.2">
      <c r="F1047676" s="51" t="s">
        <v>220</v>
      </c>
      <c r="G1047676" s="52" t="s">
        <v>265</v>
      </c>
      <c r="H1047676" s="25"/>
    </row>
    <row r="1047677" spans="6:8" x14ac:dyDescent="0.2">
      <c r="F1047677" s="51" t="s">
        <v>220</v>
      </c>
      <c r="G1047677" s="52" t="s">
        <v>266</v>
      </c>
      <c r="H1047677" s="25"/>
    </row>
    <row r="1047678" spans="6:8" x14ac:dyDescent="0.2">
      <c r="F1047678" s="51" t="s">
        <v>220</v>
      </c>
      <c r="G1047678" s="52" t="s">
        <v>267</v>
      </c>
      <c r="H1047678" s="25"/>
    </row>
    <row r="1047679" spans="6:8" x14ac:dyDescent="0.2">
      <c r="F1047679" s="51" t="s">
        <v>220</v>
      </c>
      <c r="G1047679" s="52" t="s">
        <v>268</v>
      </c>
      <c r="H1047679" s="25"/>
    </row>
    <row r="1047680" spans="6:8" x14ac:dyDescent="0.2">
      <c r="F1047680" s="51" t="s">
        <v>220</v>
      </c>
      <c r="G1047680" s="52" t="s">
        <v>269</v>
      </c>
      <c r="H1047680" s="25"/>
    </row>
    <row r="1047681" spans="6:8" x14ac:dyDescent="0.2">
      <c r="F1047681" s="51" t="s">
        <v>220</v>
      </c>
      <c r="G1047681" s="52" t="s">
        <v>270</v>
      </c>
      <c r="H1047681" s="25"/>
    </row>
    <row r="1047682" spans="6:8" x14ac:dyDescent="0.2">
      <c r="F1047682" s="51" t="s">
        <v>220</v>
      </c>
      <c r="G1047682" s="52" t="s">
        <v>271</v>
      </c>
      <c r="H1047682" s="25"/>
    </row>
    <row r="1047683" spans="6:8" x14ac:dyDescent="0.2">
      <c r="F1047683" s="51" t="s">
        <v>220</v>
      </c>
      <c r="G1047683" s="52" t="s">
        <v>272</v>
      </c>
      <c r="H1047683" s="25"/>
    </row>
    <row r="1047684" spans="6:8" x14ac:dyDescent="0.2">
      <c r="F1047684" s="51" t="s">
        <v>220</v>
      </c>
      <c r="G1047684" s="52" t="s">
        <v>273</v>
      </c>
      <c r="H1047684" s="25"/>
    </row>
    <row r="1047685" spans="6:8" x14ac:dyDescent="0.2">
      <c r="F1047685" s="51" t="s">
        <v>220</v>
      </c>
      <c r="G1047685" s="52" t="s">
        <v>274</v>
      </c>
      <c r="H1047685" s="25"/>
    </row>
    <row r="1047686" spans="6:8" x14ac:dyDescent="0.2">
      <c r="F1047686" s="51" t="s">
        <v>220</v>
      </c>
      <c r="G1047686" s="52" t="s">
        <v>275</v>
      </c>
      <c r="H1047686" s="25"/>
    </row>
    <row r="1047687" spans="6:8" x14ac:dyDescent="0.2">
      <c r="F1047687" s="51" t="s">
        <v>220</v>
      </c>
      <c r="G1047687" s="52" t="s">
        <v>276</v>
      </c>
      <c r="H1047687" s="25"/>
    </row>
    <row r="1047688" spans="6:8" x14ac:dyDescent="0.2">
      <c r="F1047688" s="51" t="s">
        <v>220</v>
      </c>
      <c r="G1047688" s="52" t="s">
        <v>277</v>
      </c>
      <c r="H1047688" s="25"/>
    </row>
    <row r="1047689" spans="6:8" x14ac:dyDescent="0.2">
      <c r="F1047689" s="51" t="s">
        <v>220</v>
      </c>
      <c r="G1047689" s="52" t="s">
        <v>278</v>
      </c>
      <c r="H1047689" s="25"/>
    </row>
    <row r="1047690" spans="6:8" x14ac:dyDescent="0.2">
      <c r="F1047690" s="51" t="s">
        <v>220</v>
      </c>
      <c r="G1047690" s="52" t="s">
        <v>279</v>
      </c>
      <c r="H1047690" s="25"/>
    </row>
    <row r="1047691" spans="6:8" x14ac:dyDescent="0.2">
      <c r="F1047691" s="51" t="s">
        <v>220</v>
      </c>
      <c r="G1047691" s="52" t="s">
        <v>280</v>
      </c>
      <c r="H1047691" s="25"/>
    </row>
    <row r="1047692" spans="6:8" x14ac:dyDescent="0.2">
      <c r="F1047692" s="51" t="s">
        <v>220</v>
      </c>
      <c r="G1047692" s="52" t="s">
        <v>281</v>
      </c>
      <c r="H1047692" s="25"/>
    </row>
    <row r="1047693" spans="6:8" x14ac:dyDescent="0.2">
      <c r="F1047693" s="51" t="s">
        <v>220</v>
      </c>
      <c r="G1047693" s="52" t="s">
        <v>282</v>
      </c>
      <c r="H1047693" s="25"/>
    </row>
    <row r="1047694" spans="6:8" x14ac:dyDescent="0.2">
      <c r="F1047694" s="51" t="s">
        <v>220</v>
      </c>
      <c r="G1047694" s="52" t="s">
        <v>283</v>
      </c>
      <c r="H1047694" s="25"/>
    </row>
    <row r="1047695" spans="6:8" x14ac:dyDescent="0.2">
      <c r="F1047695" s="51" t="s">
        <v>220</v>
      </c>
      <c r="G1047695" s="52" t="s">
        <v>284</v>
      </c>
      <c r="H1047695" s="25"/>
    </row>
    <row r="1047696" spans="6:8" x14ac:dyDescent="0.2">
      <c r="F1047696" s="51" t="s">
        <v>220</v>
      </c>
      <c r="G1047696" s="52" t="s">
        <v>285</v>
      </c>
      <c r="H1047696" s="25"/>
    </row>
    <row r="1047697" spans="6:8" x14ac:dyDescent="0.2">
      <c r="F1047697" s="51" t="s">
        <v>220</v>
      </c>
      <c r="G1047697" s="52" t="s">
        <v>286</v>
      </c>
      <c r="H1047697" s="25"/>
    </row>
    <row r="1047698" spans="6:8" x14ac:dyDescent="0.2">
      <c r="F1047698" s="51" t="s">
        <v>220</v>
      </c>
      <c r="G1047698" s="52" t="s">
        <v>287</v>
      </c>
      <c r="H1047698" s="25"/>
    </row>
    <row r="1047699" spans="6:8" x14ac:dyDescent="0.2">
      <c r="F1047699" s="51" t="s">
        <v>220</v>
      </c>
      <c r="G1047699" s="52" t="s">
        <v>288</v>
      </c>
      <c r="H1047699" s="25"/>
    </row>
    <row r="1047700" spans="6:8" x14ac:dyDescent="0.2">
      <c r="F1047700" s="51" t="s">
        <v>220</v>
      </c>
      <c r="G1047700" s="52" t="s">
        <v>289</v>
      </c>
      <c r="H1047700" s="25"/>
    </row>
    <row r="1047701" spans="6:8" x14ac:dyDescent="0.2">
      <c r="F1047701" s="51" t="s">
        <v>220</v>
      </c>
      <c r="G1047701" s="52" t="s">
        <v>290</v>
      </c>
      <c r="H1047701" s="25"/>
    </row>
    <row r="1047702" spans="6:8" x14ac:dyDescent="0.2">
      <c r="F1047702" s="51" t="s">
        <v>220</v>
      </c>
      <c r="G1047702" s="52" t="s">
        <v>291</v>
      </c>
      <c r="H1047702" s="25"/>
    </row>
    <row r="1047703" spans="6:8" x14ac:dyDescent="0.2">
      <c r="F1047703" s="51" t="s">
        <v>220</v>
      </c>
      <c r="G1047703" s="52" t="s">
        <v>292</v>
      </c>
      <c r="H1047703" s="25"/>
    </row>
    <row r="1047704" spans="6:8" x14ac:dyDescent="0.2">
      <c r="F1047704" s="51" t="s">
        <v>220</v>
      </c>
      <c r="G1047704" s="52" t="s">
        <v>293</v>
      </c>
      <c r="H1047704" s="25"/>
    </row>
    <row r="1047705" spans="6:8" x14ac:dyDescent="0.2">
      <c r="F1047705" s="51" t="s">
        <v>220</v>
      </c>
      <c r="G1047705" s="52" t="s">
        <v>294</v>
      </c>
      <c r="H1047705" s="25"/>
    </row>
    <row r="1047706" spans="6:8" x14ac:dyDescent="0.2">
      <c r="F1047706" s="51" t="s">
        <v>220</v>
      </c>
      <c r="G1047706" s="52" t="s">
        <v>295</v>
      </c>
      <c r="H1047706" s="25"/>
    </row>
    <row r="1047707" spans="6:8" x14ac:dyDescent="0.2">
      <c r="F1047707" s="51" t="s">
        <v>220</v>
      </c>
      <c r="G1047707" s="52" t="s">
        <v>296</v>
      </c>
      <c r="H1047707" s="25"/>
    </row>
    <row r="1047708" spans="6:8" x14ac:dyDescent="0.2">
      <c r="F1047708" s="51" t="s">
        <v>220</v>
      </c>
      <c r="G1047708" s="52" t="s">
        <v>297</v>
      </c>
      <c r="H1047708" s="25"/>
    </row>
    <row r="1047709" spans="6:8" x14ac:dyDescent="0.2">
      <c r="F1047709" s="51" t="s">
        <v>220</v>
      </c>
      <c r="G1047709" s="52" t="s">
        <v>298</v>
      </c>
      <c r="H1047709" s="25"/>
    </row>
    <row r="1047710" spans="6:8" x14ac:dyDescent="0.2">
      <c r="F1047710" s="51" t="s">
        <v>220</v>
      </c>
      <c r="G1047710" s="52" t="s">
        <v>299</v>
      </c>
      <c r="H1047710" s="25"/>
    </row>
    <row r="1047711" spans="6:8" x14ac:dyDescent="0.2">
      <c r="F1047711" s="51" t="s">
        <v>220</v>
      </c>
      <c r="G1047711" s="52" t="s">
        <v>300</v>
      </c>
      <c r="H1047711" s="25"/>
    </row>
    <row r="1047712" spans="6:8" x14ac:dyDescent="0.2">
      <c r="F1047712" s="51" t="s">
        <v>220</v>
      </c>
      <c r="G1047712" s="52" t="s">
        <v>301</v>
      </c>
      <c r="H1047712" s="25"/>
    </row>
    <row r="1047713" spans="6:8" x14ac:dyDescent="0.2">
      <c r="F1047713" s="51" t="s">
        <v>220</v>
      </c>
      <c r="G1047713" s="52" t="s">
        <v>302</v>
      </c>
      <c r="H1047713" s="25"/>
    </row>
    <row r="1047714" spans="6:8" x14ac:dyDescent="0.2">
      <c r="F1047714" s="51" t="s">
        <v>220</v>
      </c>
      <c r="G1047714" s="52" t="s">
        <v>303</v>
      </c>
      <c r="H1047714" s="25"/>
    </row>
    <row r="1047715" spans="6:8" x14ac:dyDescent="0.2">
      <c r="F1047715" s="51" t="s">
        <v>220</v>
      </c>
      <c r="G1047715" s="52" t="s">
        <v>304</v>
      </c>
      <c r="H1047715" s="25"/>
    </row>
    <row r="1047716" spans="6:8" x14ac:dyDescent="0.2">
      <c r="F1047716" s="51" t="s">
        <v>220</v>
      </c>
      <c r="G1047716" s="52" t="s">
        <v>305</v>
      </c>
      <c r="H1047716" s="25"/>
    </row>
    <row r="1047717" spans="6:8" x14ac:dyDescent="0.2">
      <c r="F1047717" s="51" t="s">
        <v>220</v>
      </c>
      <c r="G1047717" s="52" t="s">
        <v>306</v>
      </c>
      <c r="H1047717" s="25"/>
    </row>
    <row r="1047718" spans="6:8" x14ac:dyDescent="0.2">
      <c r="F1047718" s="51" t="s">
        <v>220</v>
      </c>
      <c r="G1047718" s="52" t="s">
        <v>307</v>
      </c>
      <c r="H1047718" s="25"/>
    </row>
    <row r="1047719" spans="6:8" x14ac:dyDescent="0.2">
      <c r="F1047719" s="51" t="s">
        <v>220</v>
      </c>
      <c r="G1047719" s="52" t="s">
        <v>308</v>
      </c>
      <c r="H1047719" s="25"/>
    </row>
    <row r="1047720" spans="6:8" x14ac:dyDescent="0.2">
      <c r="F1047720" s="51" t="s">
        <v>220</v>
      </c>
      <c r="G1047720" s="52" t="s">
        <v>309</v>
      </c>
      <c r="H1047720" s="25"/>
    </row>
    <row r="1047721" spans="6:8" x14ac:dyDescent="0.2">
      <c r="F1047721" s="51" t="s">
        <v>220</v>
      </c>
      <c r="G1047721" s="52" t="s">
        <v>310</v>
      </c>
      <c r="H1047721" s="25"/>
    </row>
    <row r="1047722" spans="6:8" x14ac:dyDescent="0.2">
      <c r="F1047722" s="51" t="s">
        <v>220</v>
      </c>
      <c r="G1047722" s="52" t="s">
        <v>311</v>
      </c>
      <c r="H1047722" s="25"/>
    </row>
    <row r="1047723" spans="6:8" x14ac:dyDescent="0.2">
      <c r="F1047723" s="51" t="s">
        <v>220</v>
      </c>
      <c r="G1047723" s="52" t="s">
        <v>312</v>
      </c>
      <c r="H1047723" s="25"/>
    </row>
    <row r="1047724" spans="6:8" x14ac:dyDescent="0.2">
      <c r="F1047724" s="51" t="s">
        <v>220</v>
      </c>
      <c r="G1047724" s="52" t="s">
        <v>313</v>
      </c>
      <c r="H1047724" s="25"/>
    </row>
    <row r="1047725" spans="6:8" x14ac:dyDescent="0.2">
      <c r="F1047725" s="51" t="s">
        <v>220</v>
      </c>
      <c r="G1047725" s="52" t="s">
        <v>314</v>
      </c>
      <c r="H1047725" s="25"/>
    </row>
    <row r="1047726" spans="6:8" x14ac:dyDescent="0.2">
      <c r="F1047726" s="51" t="s">
        <v>220</v>
      </c>
      <c r="G1047726" s="52" t="s">
        <v>315</v>
      </c>
      <c r="H1047726" s="25"/>
    </row>
    <row r="1047727" spans="6:8" x14ac:dyDescent="0.2">
      <c r="F1047727" s="51" t="s">
        <v>220</v>
      </c>
      <c r="G1047727" s="52" t="s">
        <v>316</v>
      </c>
      <c r="H1047727" s="25"/>
    </row>
    <row r="1047728" spans="6:8" x14ac:dyDescent="0.2">
      <c r="F1047728" s="51" t="s">
        <v>220</v>
      </c>
      <c r="G1047728" s="52" t="s">
        <v>317</v>
      </c>
      <c r="H1047728" s="25"/>
    </row>
    <row r="1047729" spans="6:17" x14ac:dyDescent="0.2">
      <c r="F1047729" s="51" t="s">
        <v>220</v>
      </c>
      <c r="G1047729" s="52" t="s">
        <v>318</v>
      </c>
      <c r="H1047729" s="25"/>
    </row>
    <row r="1047730" spans="6:17" x14ac:dyDescent="0.2">
      <c r="F1047730" s="51" t="s">
        <v>220</v>
      </c>
      <c r="G1047730" s="52" t="s">
        <v>319</v>
      </c>
      <c r="H1047730" s="25"/>
    </row>
    <row r="1047731" spans="6:17" x14ac:dyDescent="0.2">
      <c r="F1047731" s="51" t="s">
        <v>220</v>
      </c>
      <c r="G1047731" s="52" t="s">
        <v>320</v>
      </c>
      <c r="H1047731" s="25"/>
    </row>
    <row r="1047732" spans="6:17" x14ac:dyDescent="0.2">
      <c r="F1047732" s="51" t="s">
        <v>220</v>
      </c>
      <c r="G1047732" s="52" t="s">
        <v>321</v>
      </c>
      <c r="H1047732" s="25"/>
      <c r="P1047732" s="53" t="s">
        <v>322</v>
      </c>
      <c r="Q1047732" s="53"/>
    </row>
    <row r="1047733" spans="6:17" ht="15.75" customHeight="1" thickBot="1" x14ac:dyDescent="0.25">
      <c r="F1047733" s="51" t="s">
        <v>220</v>
      </c>
      <c r="G1047733" s="52" t="s">
        <v>323</v>
      </c>
      <c r="H1047733" s="25"/>
      <c r="P1047733" s="54" t="s">
        <v>324</v>
      </c>
      <c r="Q1047733" s="55" t="s">
        <v>325</v>
      </c>
    </row>
    <row r="1047734" spans="6:17" x14ac:dyDescent="0.2">
      <c r="F1047734" s="51" t="s">
        <v>220</v>
      </c>
      <c r="G1047734" s="52" t="s">
        <v>326</v>
      </c>
      <c r="H1047734" s="25"/>
      <c r="P1047734" s="56" t="s">
        <v>327</v>
      </c>
      <c r="Q1047734" s="57" t="s">
        <v>328</v>
      </c>
    </row>
    <row r="1047735" spans="6:17" x14ac:dyDescent="0.2">
      <c r="F1047735" s="51" t="s">
        <v>220</v>
      </c>
      <c r="G1047735" s="52" t="s">
        <v>329</v>
      </c>
      <c r="H1047735" s="25"/>
      <c r="P1047735" s="58" t="s">
        <v>327</v>
      </c>
      <c r="Q1047735" s="59" t="s">
        <v>330</v>
      </c>
    </row>
    <row r="1047736" spans="6:17" x14ac:dyDescent="0.2">
      <c r="F1047736" s="51" t="s">
        <v>220</v>
      </c>
      <c r="G1047736" s="52" t="s">
        <v>331</v>
      </c>
      <c r="H1047736" s="25"/>
      <c r="P1047736" s="58" t="s">
        <v>327</v>
      </c>
      <c r="Q1047736" s="59" t="s">
        <v>332</v>
      </c>
    </row>
    <row r="1047737" spans="6:17" x14ac:dyDescent="0.2">
      <c r="F1047737" s="51" t="s">
        <v>220</v>
      </c>
      <c r="G1047737" s="52" t="s">
        <v>333</v>
      </c>
      <c r="H1047737" s="25"/>
      <c r="P1047737" s="58" t="s">
        <v>327</v>
      </c>
      <c r="Q1047737" s="59" t="s">
        <v>334</v>
      </c>
    </row>
    <row r="1047738" spans="6:17" x14ac:dyDescent="0.2">
      <c r="F1047738" s="51" t="s">
        <v>220</v>
      </c>
      <c r="G1047738" s="52" t="s">
        <v>335</v>
      </c>
      <c r="H1047738" s="25"/>
      <c r="P1047738" s="58" t="s">
        <v>327</v>
      </c>
      <c r="Q1047738" s="59" t="s">
        <v>336</v>
      </c>
    </row>
    <row r="1047739" spans="6:17" x14ac:dyDescent="0.2">
      <c r="F1047739" s="51" t="s">
        <v>220</v>
      </c>
      <c r="G1047739" s="52" t="s">
        <v>337</v>
      </c>
      <c r="H1047739" s="25"/>
      <c r="P1047739" s="58" t="s">
        <v>327</v>
      </c>
      <c r="Q1047739" s="59" t="s">
        <v>338</v>
      </c>
    </row>
    <row r="1047740" spans="6:17" x14ac:dyDescent="0.2">
      <c r="F1047740" s="51" t="s">
        <v>220</v>
      </c>
      <c r="G1047740" s="52" t="s">
        <v>339</v>
      </c>
      <c r="H1047740" s="25"/>
      <c r="P1047740" s="58" t="s">
        <v>327</v>
      </c>
      <c r="Q1047740" s="59" t="s">
        <v>340</v>
      </c>
    </row>
    <row r="1047741" spans="6:17" x14ac:dyDescent="0.2">
      <c r="F1047741" s="51" t="s">
        <v>220</v>
      </c>
      <c r="G1047741" s="52" t="s">
        <v>341</v>
      </c>
      <c r="H1047741" s="25"/>
      <c r="P1047741" s="58" t="s">
        <v>327</v>
      </c>
      <c r="Q1047741" s="59" t="s">
        <v>342</v>
      </c>
    </row>
    <row r="1047742" spans="6:17" x14ac:dyDescent="0.2">
      <c r="F1047742" s="51" t="s">
        <v>220</v>
      </c>
      <c r="G1047742" s="52" t="s">
        <v>343</v>
      </c>
      <c r="H1047742" s="25"/>
      <c r="P1047742" s="58" t="s">
        <v>327</v>
      </c>
      <c r="Q1047742" s="59" t="s">
        <v>344</v>
      </c>
    </row>
    <row r="1047743" spans="6:17" x14ac:dyDescent="0.2">
      <c r="F1047743" s="51" t="s">
        <v>220</v>
      </c>
      <c r="G1047743" s="52" t="s">
        <v>345</v>
      </c>
      <c r="H1047743" s="25"/>
      <c r="P1047743" s="58" t="s">
        <v>327</v>
      </c>
      <c r="Q1047743" s="59" t="s">
        <v>346</v>
      </c>
    </row>
    <row r="1047744" spans="6:17" x14ac:dyDescent="0.2">
      <c r="F1047744" s="51" t="s">
        <v>220</v>
      </c>
      <c r="G1047744" s="52" t="s">
        <v>347</v>
      </c>
      <c r="H1047744" s="25"/>
      <c r="P1047744" s="58" t="s">
        <v>327</v>
      </c>
      <c r="Q1047744" s="59" t="s">
        <v>348</v>
      </c>
    </row>
    <row r="1047745" spans="6:17" x14ac:dyDescent="0.2">
      <c r="F1047745" s="51" t="s">
        <v>220</v>
      </c>
      <c r="G1047745" s="52" t="s">
        <v>349</v>
      </c>
      <c r="H1047745" s="25"/>
      <c r="P1047745" s="58" t="s">
        <v>327</v>
      </c>
      <c r="Q1047745" s="59" t="s">
        <v>350</v>
      </c>
    </row>
    <row r="1047746" spans="6:17" x14ac:dyDescent="0.2">
      <c r="F1047746" s="51" t="s">
        <v>220</v>
      </c>
      <c r="G1047746" s="52" t="s">
        <v>351</v>
      </c>
      <c r="H1047746" s="25"/>
      <c r="P1047746" s="58" t="s">
        <v>327</v>
      </c>
      <c r="Q1047746" s="59" t="s">
        <v>352</v>
      </c>
    </row>
    <row r="1047747" spans="6:17" x14ac:dyDescent="0.2">
      <c r="F1047747" s="51" t="s">
        <v>220</v>
      </c>
      <c r="G1047747" s="52" t="s">
        <v>353</v>
      </c>
      <c r="H1047747" s="25"/>
      <c r="P1047747" s="58" t="s">
        <v>327</v>
      </c>
      <c r="Q1047747" s="59" t="s">
        <v>354</v>
      </c>
    </row>
    <row r="1047748" spans="6:17" x14ac:dyDescent="0.2">
      <c r="F1047748" s="51" t="s">
        <v>220</v>
      </c>
      <c r="G1047748" s="52" t="s">
        <v>355</v>
      </c>
      <c r="H1047748" s="25"/>
      <c r="P1047748" s="58" t="s">
        <v>327</v>
      </c>
      <c r="Q1047748" s="59" t="s">
        <v>356</v>
      </c>
    </row>
    <row r="1047749" spans="6:17" x14ac:dyDescent="0.2">
      <c r="F1047749" s="51" t="s">
        <v>220</v>
      </c>
      <c r="G1047749" s="52" t="s">
        <v>357</v>
      </c>
      <c r="H1047749" s="25"/>
      <c r="P1047749" s="58" t="s">
        <v>327</v>
      </c>
      <c r="Q1047749" s="59" t="s">
        <v>358</v>
      </c>
    </row>
    <row r="1047750" spans="6:17" x14ac:dyDescent="0.2">
      <c r="F1047750" s="51" t="s">
        <v>220</v>
      </c>
      <c r="G1047750" s="52" t="s">
        <v>359</v>
      </c>
      <c r="H1047750" s="25"/>
      <c r="P1047750" s="58" t="s">
        <v>327</v>
      </c>
      <c r="Q1047750" s="59" t="s">
        <v>360</v>
      </c>
    </row>
    <row r="1047751" spans="6:17" x14ac:dyDescent="0.2">
      <c r="F1047751" s="51" t="s">
        <v>50</v>
      </c>
      <c r="G1047751" s="52" t="s">
        <v>361</v>
      </c>
      <c r="H1047751" s="25"/>
      <c r="P1047751" s="58" t="s">
        <v>327</v>
      </c>
      <c r="Q1047751" s="59" t="s">
        <v>362</v>
      </c>
    </row>
    <row r="1047752" spans="6:17" x14ac:dyDescent="0.2">
      <c r="F1047752" s="51" t="s">
        <v>50</v>
      </c>
      <c r="G1047752" s="52" t="s">
        <v>363</v>
      </c>
      <c r="H1047752" s="25"/>
      <c r="P1047752" s="58" t="s">
        <v>327</v>
      </c>
      <c r="Q1047752" s="59" t="s">
        <v>364</v>
      </c>
    </row>
    <row r="1047753" spans="6:17" x14ac:dyDescent="0.2">
      <c r="F1047753" s="51" t="s">
        <v>50</v>
      </c>
      <c r="G1047753" s="52" t="s">
        <v>365</v>
      </c>
      <c r="H1047753" s="25"/>
      <c r="P1047753" s="58" t="s">
        <v>327</v>
      </c>
      <c r="Q1047753" s="59" t="s">
        <v>366</v>
      </c>
    </row>
    <row r="1047754" spans="6:17" x14ac:dyDescent="0.2">
      <c r="F1047754" s="51" t="s">
        <v>50</v>
      </c>
      <c r="G1047754" s="52" t="s">
        <v>367</v>
      </c>
      <c r="H1047754" s="25"/>
      <c r="P1047754" s="58" t="s">
        <v>327</v>
      </c>
      <c r="Q1047754" s="59" t="s">
        <v>368</v>
      </c>
    </row>
    <row r="1047755" spans="6:17" x14ac:dyDescent="0.2">
      <c r="F1047755" s="51" t="s">
        <v>50</v>
      </c>
      <c r="G1047755" s="52" t="s">
        <v>369</v>
      </c>
      <c r="H1047755" s="25"/>
      <c r="P1047755" s="58" t="s">
        <v>327</v>
      </c>
      <c r="Q1047755" s="59" t="s">
        <v>370</v>
      </c>
    </row>
    <row r="1047756" spans="6:17" x14ac:dyDescent="0.2">
      <c r="F1047756" s="51" t="s">
        <v>50</v>
      </c>
      <c r="G1047756" s="52" t="s">
        <v>371</v>
      </c>
      <c r="H1047756" s="25"/>
      <c r="P1047756" s="58" t="s">
        <v>327</v>
      </c>
      <c r="Q1047756" s="59" t="s">
        <v>372</v>
      </c>
    </row>
    <row r="1047757" spans="6:17" x14ac:dyDescent="0.2">
      <c r="F1047757" s="51" t="s">
        <v>50</v>
      </c>
      <c r="G1047757" s="52" t="s">
        <v>373</v>
      </c>
      <c r="H1047757" s="25"/>
      <c r="P1047757" s="58" t="s">
        <v>327</v>
      </c>
      <c r="Q1047757" s="59" t="s">
        <v>374</v>
      </c>
    </row>
    <row r="1047758" spans="6:17" x14ac:dyDescent="0.2">
      <c r="F1047758" s="51" t="s">
        <v>50</v>
      </c>
      <c r="G1047758" s="52" t="s">
        <v>375</v>
      </c>
      <c r="H1047758" s="25"/>
      <c r="P1047758" s="58" t="s">
        <v>327</v>
      </c>
      <c r="Q1047758" s="59" t="s">
        <v>376</v>
      </c>
    </row>
    <row r="1047759" spans="6:17" x14ac:dyDescent="0.2">
      <c r="F1047759" s="51" t="s">
        <v>50</v>
      </c>
      <c r="G1047759" s="52" t="s">
        <v>377</v>
      </c>
      <c r="H1047759" s="25"/>
      <c r="P1047759" s="58" t="s">
        <v>327</v>
      </c>
      <c r="Q1047759" s="59" t="s">
        <v>378</v>
      </c>
    </row>
    <row r="1047760" spans="6:17" x14ac:dyDescent="0.2">
      <c r="F1047760" s="51" t="s">
        <v>50</v>
      </c>
      <c r="G1047760" s="52" t="s">
        <v>379</v>
      </c>
      <c r="H1047760" s="25"/>
      <c r="P1047760" s="58" t="s">
        <v>327</v>
      </c>
      <c r="Q1047760" s="59" t="s">
        <v>380</v>
      </c>
    </row>
    <row r="1047761" spans="6:17" x14ac:dyDescent="0.2">
      <c r="F1047761" s="51" t="s">
        <v>50</v>
      </c>
      <c r="G1047761" s="52" t="s">
        <v>381</v>
      </c>
      <c r="H1047761" s="25"/>
      <c r="P1047761" s="58" t="s">
        <v>327</v>
      </c>
      <c r="Q1047761" s="59" t="s">
        <v>382</v>
      </c>
    </row>
    <row r="1047762" spans="6:17" x14ac:dyDescent="0.2">
      <c r="F1047762" s="51" t="s">
        <v>50</v>
      </c>
      <c r="G1047762" s="52" t="s">
        <v>383</v>
      </c>
      <c r="H1047762" s="25"/>
      <c r="P1047762" s="58" t="s">
        <v>327</v>
      </c>
      <c r="Q1047762" s="59" t="s">
        <v>384</v>
      </c>
    </row>
    <row r="1047763" spans="6:17" x14ac:dyDescent="0.2">
      <c r="F1047763" s="51" t="s">
        <v>50</v>
      </c>
      <c r="G1047763" s="52" t="s">
        <v>385</v>
      </c>
      <c r="H1047763" s="25"/>
      <c r="P1047763" s="58" t="s">
        <v>327</v>
      </c>
      <c r="Q1047763" s="59" t="s">
        <v>386</v>
      </c>
    </row>
    <row r="1047764" spans="6:17" x14ac:dyDescent="0.2">
      <c r="F1047764" s="51" t="s">
        <v>50</v>
      </c>
      <c r="G1047764" s="52" t="s">
        <v>387</v>
      </c>
      <c r="H1047764" s="25"/>
      <c r="P1047764" s="58" t="s">
        <v>327</v>
      </c>
      <c r="Q1047764" s="59" t="s">
        <v>388</v>
      </c>
    </row>
    <row r="1047765" spans="6:17" x14ac:dyDescent="0.2">
      <c r="F1047765" s="51" t="s">
        <v>50</v>
      </c>
      <c r="G1047765" s="52" t="s">
        <v>389</v>
      </c>
      <c r="H1047765" s="25"/>
      <c r="P1047765" s="58" t="s">
        <v>327</v>
      </c>
      <c r="Q1047765" s="59" t="s">
        <v>390</v>
      </c>
    </row>
    <row r="1047766" spans="6:17" x14ac:dyDescent="0.2">
      <c r="F1047766" s="51" t="s">
        <v>50</v>
      </c>
      <c r="G1047766" s="52" t="s">
        <v>391</v>
      </c>
      <c r="H1047766" s="25"/>
      <c r="P1047766" s="58" t="s">
        <v>327</v>
      </c>
      <c r="Q1047766" s="59" t="s">
        <v>392</v>
      </c>
    </row>
    <row r="1047767" spans="6:17" x14ac:dyDescent="0.2">
      <c r="F1047767" s="51" t="s">
        <v>50</v>
      </c>
      <c r="G1047767" s="52" t="s">
        <v>393</v>
      </c>
      <c r="H1047767" s="25"/>
      <c r="P1047767" s="58" t="s">
        <v>327</v>
      </c>
      <c r="Q1047767" s="59" t="s">
        <v>394</v>
      </c>
    </row>
    <row r="1047768" spans="6:17" x14ac:dyDescent="0.2">
      <c r="F1047768" s="51" t="s">
        <v>50</v>
      </c>
      <c r="G1047768" s="52" t="s">
        <v>395</v>
      </c>
      <c r="H1047768" s="25"/>
      <c r="P1047768" s="58" t="s">
        <v>327</v>
      </c>
      <c r="Q1047768" s="59" t="s">
        <v>396</v>
      </c>
    </row>
    <row r="1047769" spans="6:17" x14ac:dyDescent="0.2">
      <c r="F1047769" s="51" t="s">
        <v>50</v>
      </c>
      <c r="G1047769" s="52" t="s">
        <v>397</v>
      </c>
      <c r="H1047769" s="25"/>
      <c r="P1047769" s="58" t="s">
        <v>327</v>
      </c>
      <c r="Q1047769" s="59" t="s">
        <v>398</v>
      </c>
    </row>
    <row r="1047770" spans="6:17" x14ac:dyDescent="0.2">
      <c r="F1047770" s="51" t="s">
        <v>50</v>
      </c>
      <c r="G1047770" s="52" t="s">
        <v>399</v>
      </c>
      <c r="H1047770" s="25"/>
      <c r="P1047770" s="58" t="s">
        <v>327</v>
      </c>
      <c r="Q1047770" s="59" t="s">
        <v>400</v>
      </c>
    </row>
    <row r="1047771" spans="6:17" x14ac:dyDescent="0.2">
      <c r="F1047771" s="51" t="s">
        <v>50</v>
      </c>
      <c r="G1047771" s="52" t="s">
        <v>401</v>
      </c>
      <c r="H1047771" s="25"/>
      <c r="P1047771" s="58" t="s">
        <v>327</v>
      </c>
      <c r="Q1047771" s="59" t="s">
        <v>402</v>
      </c>
    </row>
    <row r="1047772" spans="6:17" x14ac:dyDescent="0.2">
      <c r="F1047772" s="51" t="s">
        <v>50</v>
      </c>
      <c r="G1047772" s="52" t="s">
        <v>403</v>
      </c>
      <c r="H1047772" s="25"/>
      <c r="P1047772" s="58" t="s">
        <v>327</v>
      </c>
      <c r="Q1047772" s="59" t="s">
        <v>404</v>
      </c>
    </row>
    <row r="1047773" spans="6:17" x14ac:dyDescent="0.2">
      <c r="F1047773" s="51" t="s">
        <v>50</v>
      </c>
      <c r="G1047773" s="52" t="s">
        <v>405</v>
      </c>
      <c r="H1047773" s="25"/>
      <c r="P1047773" s="58" t="s">
        <v>327</v>
      </c>
      <c r="Q1047773" s="59" t="s">
        <v>406</v>
      </c>
    </row>
    <row r="1047774" spans="6:17" x14ac:dyDescent="0.2">
      <c r="F1047774" s="51" t="s">
        <v>50</v>
      </c>
      <c r="G1047774" s="52" t="s">
        <v>407</v>
      </c>
      <c r="H1047774" s="25"/>
      <c r="P1047774" s="58" t="s">
        <v>327</v>
      </c>
      <c r="Q1047774" s="59" t="s">
        <v>408</v>
      </c>
    </row>
    <row r="1047775" spans="6:17" x14ac:dyDescent="0.2">
      <c r="F1047775" s="51" t="s">
        <v>50</v>
      </c>
      <c r="G1047775" s="52" t="s">
        <v>409</v>
      </c>
      <c r="H1047775" s="25"/>
      <c r="P1047775" s="58" t="s">
        <v>327</v>
      </c>
      <c r="Q1047775" s="59" t="s">
        <v>410</v>
      </c>
    </row>
    <row r="1047776" spans="6:17" x14ac:dyDescent="0.2">
      <c r="F1047776" s="51" t="s">
        <v>50</v>
      </c>
      <c r="G1047776" s="52" t="s">
        <v>411</v>
      </c>
      <c r="H1047776" s="25"/>
      <c r="P1047776" s="58" t="s">
        <v>327</v>
      </c>
      <c r="Q1047776" s="59" t="s">
        <v>412</v>
      </c>
    </row>
    <row r="1047777" spans="6:17" x14ac:dyDescent="0.2">
      <c r="F1047777" s="51" t="s">
        <v>50</v>
      </c>
      <c r="G1047777" s="52" t="s">
        <v>413</v>
      </c>
      <c r="H1047777" s="25"/>
      <c r="P1047777" s="58" t="s">
        <v>327</v>
      </c>
      <c r="Q1047777" s="59" t="s">
        <v>414</v>
      </c>
    </row>
    <row r="1047778" spans="6:17" x14ac:dyDescent="0.2">
      <c r="F1047778" s="51" t="s">
        <v>415</v>
      </c>
      <c r="G1047778" s="52" t="s">
        <v>416</v>
      </c>
      <c r="H1047778" s="25"/>
      <c r="P1047778" s="58" t="s">
        <v>327</v>
      </c>
      <c r="Q1047778" s="59" t="s">
        <v>417</v>
      </c>
    </row>
    <row r="1047779" spans="6:17" x14ac:dyDescent="0.2">
      <c r="F1047779" s="51" t="s">
        <v>415</v>
      </c>
      <c r="G1047779" s="52" t="s">
        <v>418</v>
      </c>
      <c r="H1047779" s="25"/>
      <c r="P1047779" s="58" t="s">
        <v>327</v>
      </c>
      <c r="Q1047779" s="59" t="s">
        <v>419</v>
      </c>
    </row>
    <row r="1047780" spans="6:17" x14ac:dyDescent="0.2">
      <c r="F1047780" s="51" t="s">
        <v>415</v>
      </c>
      <c r="G1047780" s="52" t="s">
        <v>420</v>
      </c>
      <c r="H1047780" s="25"/>
      <c r="P1047780" s="58" t="s">
        <v>421</v>
      </c>
      <c r="Q1047780" s="59" t="s">
        <v>422</v>
      </c>
    </row>
    <row r="1047781" spans="6:17" x14ac:dyDescent="0.2">
      <c r="F1047781" s="51" t="s">
        <v>415</v>
      </c>
      <c r="G1047781" s="52" t="s">
        <v>423</v>
      </c>
      <c r="H1047781" s="25"/>
      <c r="P1047781" s="58" t="s">
        <v>421</v>
      </c>
      <c r="Q1047781" s="59" t="s">
        <v>424</v>
      </c>
    </row>
    <row r="1047782" spans="6:17" x14ac:dyDescent="0.2">
      <c r="F1047782" s="51" t="s">
        <v>415</v>
      </c>
      <c r="G1047782" s="52" t="s">
        <v>425</v>
      </c>
      <c r="H1047782" s="25"/>
      <c r="P1047782" s="58" t="s">
        <v>426</v>
      </c>
      <c r="Q1047782" s="59" t="s">
        <v>427</v>
      </c>
    </row>
    <row r="1047783" spans="6:17" x14ac:dyDescent="0.2">
      <c r="F1047783" s="51" t="s">
        <v>415</v>
      </c>
      <c r="G1047783" s="52" t="s">
        <v>428</v>
      </c>
      <c r="H1047783" s="25"/>
      <c r="P1047783" s="58" t="s">
        <v>426</v>
      </c>
      <c r="Q1047783" s="59" t="s">
        <v>429</v>
      </c>
    </row>
    <row r="1047784" spans="6:17" x14ac:dyDescent="0.2">
      <c r="F1047784" s="51" t="s">
        <v>415</v>
      </c>
      <c r="G1047784" s="52" t="s">
        <v>430</v>
      </c>
      <c r="H1047784" s="25"/>
      <c r="P1047784" s="58" t="s">
        <v>426</v>
      </c>
      <c r="Q1047784" s="59" t="s">
        <v>431</v>
      </c>
    </row>
    <row r="1047785" spans="6:17" x14ac:dyDescent="0.2">
      <c r="F1047785" s="51" t="s">
        <v>415</v>
      </c>
      <c r="G1047785" s="52" t="s">
        <v>432</v>
      </c>
      <c r="H1047785" s="25"/>
      <c r="P1047785" s="58" t="s">
        <v>426</v>
      </c>
      <c r="Q1047785" s="59" t="s">
        <v>433</v>
      </c>
    </row>
    <row r="1047786" spans="6:17" x14ac:dyDescent="0.2">
      <c r="F1047786" s="51" t="s">
        <v>415</v>
      </c>
      <c r="G1047786" s="52" t="s">
        <v>434</v>
      </c>
      <c r="H1047786" s="25"/>
      <c r="P1047786" s="58" t="s">
        <v>426</v>
      </c>
      <c r="Q1047786" s="59" t="s">
        <v>435</v>
      </c>
    </row>
    <row r="1047787" spans="6:17" x14ac:dyDescent="0.2">
      <c r="F1047787" s="51" t="s">
        <v>415</v>
      </c>
      <c r="G1047787" s="52" t="s">
        <v>436</v>
      </c>
      <c r="H1047787" s="25"/>
      <c r="P1047787" s="58" t="s">
        <v>426</v>
      </c>
      <c r="Q1047787" s="59" t="s">
        <v>437</v>
      </c>
    </row>
    <row r="1047788" spans="6:17" x14ac:dyDescent="0.2">
      <c r="F1047788" s="51" t="s">
        <v>415</v>
      </c>
      <c r="G1047788" s="52" t="s">
        <v>438</v>
      </c>
      <c r="H1047788" s="25"/>
      <c r="P1047788" s="58" t="s">
        <v>426</v>
      </c>
      <c r="Q1047788" s="59" t="s">
        <v>439</v>
      </c>
    </row>
    <row r="1047789" spans="6:17" x14ac:dyDescent="0.2">
      <c r="F1047789" s="51" t="s">
        <v>415</v>
      </c>
      <c r="G1047789" s="52" t="s">
        <v>440</v>
      </c>
      <c r="H1047789" s="25"/>
      <c r="P1047789" s="58" t="s">
        <v>426</v>
      </c>
      <c r="Q1047789" s="59" t="s">
        <v>441</v>
      </c>
    </row>
    <row r="1047790" spans="6:17" x14ac:dyDescent="0.2">
      <c r="F1047790" s="51" t="s">
        <v>415</v>
      </c>
      <c r="G1047790" s="52" t="s">
        <v>442</v>
      </c>
      <c r="H1047790" s="25"/>
      <c r="P1047790" s="58" t="s">
        <v>443</v>
      </c>
      <c r="Q1047790" s="59" t="s">
        <v>444</v>
      </c>
    </row>
    <row r="1047791" spans="6:17" x14ac:dyDescent="0.2">
      <c r="F1047791" s="51" t="s">
        <v>415</v>
      </c>
      <c r="G1047791" s="52" t="s">
        <v>445</v>
      </c>
      <c r="H1047791" s="25"/>
      <c r="P1047791" s="58" t="s">
        <v>443</v>
      </c>
      <c r="Q1047791" s="59" t="s">
        <v>446</v>
      </c>
    </row>
    <row r="1047792" spans="6:17" x14ac:dyDescent="0.2">
      <c r="F1047792" s="51" t="s">
        <v>415</v>
      </c>
      <c r="G1047792" s="52" t="s">
        <v>447</v>
      </c>
      <c r="H1047792" s="25"/>
      <c r="P1047792" s="58" t="s">
        <v>443</v>
      </c>
      <c r="Q1047792" s="59" t="s">
        <v>448</v>
      </c>
    </row>
    <row r="1047793" spans="6:17" x14ac:dyDescent="0.2">
      <c r="F1047793" s="51" t="s">
        <v>415</v>
      </c>
      <c r="G1047793" s="52" t="s">
        <v>140</v>
      </c>
      <c r="H1047793" s="25"/>
      <c r="P1047793" s="58" t="s">
        <v>443</v>
      </c>
      <c r="Q1047793" s="59" t="s">
        <v>449</v>
      </c>
    </row>
    <row r="1047794" spans="6:17" x14ac:dyDescent="0.2">
      <c r="F1047794" s="51" t="s">
        <v>450</v>
      </c>
      <c r="G1047794" s="52" t="s">
        <v>451</v>
      </c>
      <c r="H1047794" s="25"/>
      <c r="P1047794" s="58" t="s">
        <v>443</v>
      </c>
      <c r="Q1047794" s="59" t="s">
        <v>452</v>
      </c>
    </row>
    <row r="1047795" spans="6:17" x14ac:dyDescent="0.2">
      <c r="F1047795" s="51" t="s">
        <v>450</v>
      </c>
      <c r="G1047795" s="52" t="s">
        <v>453</v>
      </c>
      <c r="H1047795" s="25"/>
      <c r="P1047795" s="58" t="s">
        <v>443</v>
      </c>
      <c r="Q1047795" s="59" t="s">
        <v>454</v>
      </c>
    </row>
    <row r="1047796" spans="6:17" x14ac:dyDescent="0.2">
      <c r="F1047796" s="51" t="s">
        <v>450</v>
      </c>
      <c r="G1047796" s="52" t="s">
        <v>38</v>
      </c>
      <c r="H1047796" s="25"/>
      <c r="P1047796" s="58" t="s">
        <v>443</v>
      </c>
      <c r="Q1047796" s="59" t="s">
        <v>455</v>
      </c>
    </row>
    <row r="1047797" spans="6:17" x14ac:dyDescent="0.2">
      <c r="F1047797" s="51" t="s">
        <v>450</v>
      </c>
      <c r="G1047797" s="52" t="s">
        <v>456</v>
      </c>
      <c r="H1047797" s="25"/>
      <c r="P1047797" s="58" t="s">
        <v>443</v>
      </c>
      <c r="Q1047797" s="59" t="s">
        <v>457</v>
      </c>
    </row>
    <row r="1047798" spans="6:17" x14ac:dyDescent="0.2">
      <c r="F1047798" s="51" t="s">
        <v>450</v>
      </c>
      <c r="G1047798" s="52" t="s">
        <v>173</v>
      </c>
      <c r="H1047798" s="25"/>
      <c r="P1047798" s="58" t="s">
        <v>443</v>
      </c>
      <c r="Q1047798" s="59" t="s">
        <v>458</v>
      </c>
    </row>
    <row r="1047799" spans="6:17" x14ac:dyDescent="0.2">
      <c r="F1047799" s="51" t="s">
        <v>450</v>
      </c>
      <c r="G1047799" s="52" t="s">
        <v>459</v>
      </c>
      <c r="H1047799" s="25"/>
      <c r="P1047799" s="58" t="s">
        <v>443</v>
      </c>
      <c r="Q1047799" s="59" t="s">
        <v>460</v>
      </c>
    </row>
    <row r="1047800" spans="6:17" x14ac:dyDescent="0.2">
      <c r="F1047800" s="51" t="s">
        <v>450</v>
      </c>
      <c r="G1047800" s="52" t="s">
        <v>461</v>
      </c>
      <c r="H1047800" s="25"/>
      <c r="P1047800" s="58" t="s">
        <v>443</v>
      </c>
      <c r="Q1047800" s="59" t="s">
        <v>462</v>
      </c>
    </row>
    <row r="1047801" spans="6:17" x14ac:dyDescent="0.2">
      <c r="F1047801" s="51" t="s">
        <v>450</v>
      </c>
      <c r="G1047801" s="52" t="s">
        <v>463</v>
      </c>
      <c r="H1047801" s="25"/>
      <c r="P1047801" s="58" t="s">
        <v>443</v>
      </c>
      <c r="Q1047801" s="59" t="s">
        <v>464</v>
      </c>
    </row>
    <row r="1047802" spans="6:17" x14ac:dyDescent="0.2">
      <c r="F1047802" s="51" t="s">
        <v>450</v>
      </c>
      <c r="G1047802" s="52" t="s">
        <v>465</v>
      </c>
      <c r="H1047802" s="25"/>
      <c r="P1047802" s="58" t="s">
        <v>443</v>
      </c>
      <c r="Q1047802" s="59" t="s">
        <v>466</v>
      </c>
    </row>
    <row r="1047803" spans="6:17" x14ac:dyDescent="0.2">
      <c r="F1047803" s="51" t="s">
        <v>450</v>
      </c>
      <c r="G1047803" s="52" t="s">
        <v>467</v>
      </c>
      <c r="H1047803" s="25"/>
      <c r="P1047803" s="58" t="s">
        <v>443</v>
      </c>
      <c r="Q1047803" s="59" t="s">
        <v>468</v>
      </c>
    </row>
    <row r="1047804" spans="6:17" x14ac:dyDescent="0.2">
      <c r="F1047804" s="51" t="s">
        <v>450</v>
      </c>
      <c r="G1047804" s="52" t="s">
        <v>469</v>
      </c>
      <c r="H1047804" s="25"/>
      <c r="P1047804" s="58" t="s">
        <v>443</v>
      </c>
      <c r="Q1047804" s="59" t="s">
        <v>470</v>
      </c>
    </row>
    <row r="1047805" spans="6:17" x14ac:dyDescent="0.2">
      <c r="F1047805" s="51" t="s">
        <v>450</v>
      </c>
      <c r="G1047805" s="52" t="s">
        <v>416</v>
      </c>
      <c r="H1047805" s="25"/>
      <c r="P1047805" s="58" t="s">
        <v>443</v>
      </c>
      <c r="Q1047805" s="59" t="s">
        <v>471</v>
      </c>
    </row>
    <row r="1047806" spans="6:17" x14ac:dyDescent="0.2">
      <c r="F1047806" s="51" t="s">
        <v>450</v>
      </c>
      <c r="G1047806" s="52" t="s">
        <v>472</v>
      </c>
      <c r="H1047806" s="25"/>
      <c r="P1047806" s="58" t="s">
        <v>443</v>
      </c>
      <c r="Q1047806" s="59" t="s">
        <v>473</v>
      </c>
    </row>
    <row r="1047807" spans="6:17" x14ac:dyDescent="0.2">
      <c r="F1047807" s="51" t="s">
        <v>450</v>
      </c>
      <c r="G1047807" s="52" t="s">
        <v>474</v>
      </c>
      <c r="H1047807" s="25"/>
      <c r="P1047807" s="58" t="s">
        <v>443</v>
      </c>
      <c r="Q1047807" s="59" t="s">
        <v>475</v>
      </c>
    </row>
    <row r="1047808" spans="6:17" x14ac:dyDescent="0.2">
      <c r="F1047808" s="51" t="s">
        <v>450</v>
      </c>
      <c r="G1047808" s="52" t="s">
        <v>476</v>
      </c>
      <c r="H1047808" s="25"/>
      <c r="P1047808" s="58" t="s">
        <v>443</v>
      </c>
      <c r="Q1047808" s="59" t="s">
        <v>477</v>
      </c>
    </row>
    <row r="1047809" spans="6:17" x14ac:dyDescent="0.2">
      <c r="F1047809" s="51" t="s">
        <v>450</v>
      </c>
      <c r="G1047809" s="52" t="s">
        <v>478</v>
      </c>
      <c r="H1047809" s="25"/>
      <c r="P1047809" s="58" t="s">
        <v>443</v>
      </c>
      <c r="Q1047809" s="59" t="s">
        <v>479</v>
      </c>
    </row>
    <row r="1047810" spans="6:17" x14ac:dyDescent="0.2">
      <c r="F1047810" s="51" t="s">
        <v>450</v>
      </c>
      <c r="G1047810" s="52" t="s">
        <v>480</v>
      </c>
      <c r="H1047810" s="25"/>
      <c r="P1047810" s="58" t="s">
        <v>443</v>
      </c>
      <c r="Q1047810" s="59" t="s">
        <v>481</v>
      </c>
    </row>
    <row r="1047811" spans="6:17" x14ac:dyDescent="0.2">
      <c r="F1047811" s="51" t="s">
        <v>450</v>
      </c>
      <c r="G1047811" s="52" t="s">
        <v>482</v>
      </c>
      <c r="H1047811" s="25"/>
      <c r="P1047811" s="58" t="s">
        <v>443</v>
      </c>
      <c r="Q1047811" s="59" t="s">
        <v>483</v>
      </c>
    </row>
    <row r="1047812" spans="6:17" x14ac:dyDescent="0.2">
      <c r="F1047812" s="51" t="s">
        <v>450</v>
      </c>
      <c r="G1047812" s="52" t="s">
        <v>484</v>
      </c>
      <c r="H1047812" s="25"/>
      <c r="P1047812" s="58" t="s">
        <v>443</v>
      </c>
      <c r="Q1047812" s="59" t="s">
        <v>485</v>
      </c>
    </row>
    <row r="1047813" spans="6:17" x14ac:dyDescent="0.2">
      <c r="F1047813" s="51" t="s">
        <v>450</v>
      </c>
      <c r="G1047813" s="52" t="s">
        <v>486</v>
      </c>
      <c r="H1047813" s="25"/>
      <c r="P1047813" s="58" t="s">
        <v>443</v>
      </c>
      <c r="Q1047813" s="59" t="s">
        <v>487</v>
      </c>
    </row>
    <row r="1047814" spans="6:17" x14ac:dyDescent="0.2">
      <c r="F1047814" s="51" t="s">
        <v>450</v>
      </c>
      <c r="G1047814" s="52" t="s">
        <v>488</v>
      </c>
      <c r="H1047814" s="25"/>
      <c r="P1047814" s="58" t="s">
        <v>443</v>
      </c>
      <c r="Q1047814" s="59" t="s">
        <v>489</v>
      </c>
    </row>
    <row r="1047815" spans="6:17" x14ac:dyDescent="0.2">
      <c r="F1047815" s="51" t="s">
        <v>450</v>
      </c>
      <c r="G1047815" s="52" t="s">
        <v>196</v>
      </c>
      <c r="H1047815" s="25"/>
      <c r="P1047815" s="58" t="s">
        <v>443</v>
      </c>
      <c r="Q1047815" s="59" t="s">
        <v>490</v>
      </c>
    </row>
    <row r="1047816" spans="6:17" x14ac:dyDescent="0.2">
      <c r="F1047816" s="51" t="s">
        <v>450</v>
      </c>
      <c r="G1047816" s="52" t="s">
        <v>491</v>
      </c>
      <c r="H1047816" s="25"/>
      <c r="P1047816" s="58" t="s">
        <v>443</v>
      </c>
      <c r="Q1047816" s="59" t="s">
        <v>492</v>
      </c>
    </row>
    <row r="1047817" spans="6:17" x14ac:dyDescent="0.2">
      <c r="F1047817" s="51" t="s">
        <v>450</v>
      </c>
      <c r="G1047817" s="52" t="s">
        <v>281</v>
      </c>
      <c r="H1047817" s="25"/>
      <c r="P1047817" s="58" t="s">
        <v>443</v>
      </c>
      <c r="Q1047817" s="59" t="s">
        <v>493</v>
      </c>
    </row>
    <row r="1047818" spans="6:17" x14ac:dyDescent="0.2">
      <c r="F1047818" s="51" t="s">
        <v>450</v>
      </c>
      <c r="G1047818" s="52" t="s">
        <v>494</v>
      </c>
      <c r="H1047818" s="25"/>
      <c r="P1047818" s="58" t="s">
        <v>443</v>
      </c>
      <c r="Q1047818" s="59" t="s">
        <v>495</v>
      </c>
    </row>
    <row r="1047819" spans="6:17" x14ac:dyDescent="0.2">
      <c r="F1047819" s="51" t="s">
        <v>450</v>
      </c>
      <c r="G1047819" s="52" t="s">
        <v>496</v>
      </c>
      <c r="H1047819" s="25"/>
      <c r="P1047819" s="58" t="s">
        <v>443</v>
      </c>
      <c r="Q1047819" s="59" t="s">
        <v>497</v>
      </c>
    </row>
    <row r="1047820" spans="6:17" x14ac:dyDescent="0.2">
      <c r="F1047820" s="51" t="s">
        <v>450</v>
      </c>
      <c r="G1047820" s="52" t="s">
        <v>498</v>
      </c>
      <c r="H1047820" s="25"/>
      <c r="P1047820" s="58" t="s">
        <v>443</v>
      </c>
      <c r="Q1047820" s="59" t="s">
        <v>499</v>
      </c>
    </row>
    <row r="1047821" spans="6:17" x14ac:dyDescent="0.2">
      <c r="F1047821" s="51" t="s">
        <v>450</v>
      </c>
      <c r="G1047821" s="52" t="s">
        <v>500</v>
      </c>
      <c r="H1047821" s="25"/>
      <c r="P1047821" s="58" t="s">
        <v>443</v>
      </c>
      <c r="Q1047821" s="59" t="s">
        <v>501</v>
      </c>
    </row>
    <row r="1047822" spans="6:17" x14ac:dyDescent="0.2">
      <c r="F1047822" s="51" t="s">
        <v>450</v>
      </c>
      <c r="G1047822" s="52" t="s">
        <v>502</v>
      </c>
      <c r="H1047822" s="25"/>
      <c r="P1047822" s="58" t="s">
        <v>443</v>
      </c>
      <c r="Q1047822" s="59" t="s">
        <v>503</v>
      </c>
    </row>
    <row r="1047823" spans="6:17" x14ac:dyDescent="0.2">
      <c r="F1047823" s="51" t="s">
        <v>450</v>
      </c>
      <c r="G1047823" s="52" t="s">
        <v>504</v>
      </c>
      <c r="H1047823" s="25"/>
      <c r="P1047823" s="58" t="s">
        <v>443</v>
      </c>
      <c r="Q1047823" s="59" t="s">
        <v>505</v>
      </c>
    </row>
    <row r="1047824" spans="6:17" x14ac:dyDescent="0.2">
      <c r="F1047824" s="51" t="s">
        <v>450</v>
      </c>
      <c r="G1047824" s="52" t="s">
        <v>506</v>
      </c>
      <c r="H1047824" s="25"/>
      <c r="P1047824" s="58" t="s">
        <v>443</v>
      </c>
      <c r="Q1047824" s="59" t="s">
        <v>507</v>
      </c>
    </row>
    <row r="1047825" spans="6:17" x14ac:dyDescent="0.2">
      <c r="F1047825" s="51" t="s">
        <v>450</v>
      </c>
      <c r="G1047825" s="52" t="s">
        <v>508</v>
      </c>
      <c r="H1047825" s="25"/>
      <c r="P1047825" s="58" t="s">
        <v>443</v>
      </c>
      <c r="Q1047825" s="59" t="s">
        <v>509</v>
      </c>
    </row>
    <row r="1047826" spans="6:17" x14ac:dyDescent="0.2">
      <c r="F1047826" s="51" t="s">
        <v>450</v>
      </c>
      <c r="G1047826" s="52" t="s">
        <v>210</v>
      </c>
      <c r="H1047826" s="25"/>
      <c r="P1047826" s="58" t="s">
        <v>443</v>
      </c>
      <c r="Q1047826" s="59" t="s">
        <v>510</v>
      </c>
    </row>
    <row r="1047827" spans="6:17" x14ac:dyDescent="0.2">
      <c r="F1047827" s="51" t="s">
        <v>450</v>
      </c>
      <c r="G1047827" s="52" t="s">
        <v>511</v>
      </c>
      <c r="H1047827" s="25"/>
      <c r="P1047827" s="58" t="s">
        <v>443</v>
      </c>
      <c r="Q1047827" s="59" t="s">
        <v>512</v>
      </c>
    </row>
    <row r="1047828" spans="6:17" x14ac:dyDescent="0.2">
      <c r="F1047828" s="51" t="s">
        <v>450</v>
      </c>
      <c r="G1047828" s="52" t="s">
        <v>513</v>
      </c>
      <c r="H1047828" s="25"/>
      <c r="P1047828" s="58" t="s">
        <v>443</v>
      </c>
      <c r="Q1047828" s="59" t="s">
        <v>514</v>
      </c>
    </row>
    <row r="1047829" spans="6:17" x14ac:dyDescent="0.2">
      <c r="F1047829" s="51" t="s">
        <v>450</v>
      </c>
      <c r="G1047829" s="52" t="s">
        <v>515</v>
      </c>
      <c r="H1047829" s="25"/>
      <c r="P1047829" s="58" t="s">
        <v>443</v>
      </c>
      <c r="Q1047829" s="59" t="s">
        <v>516</v>
      </c>
    </row>
    <row r="1047830" spans="6:17" x14ac:dyDescent="0.2">
      <c r="F1047830" s="51" t="s">
        <v>450</v>
      </c>
      <c r="G1047830" s="52" t="s">
        <v>517</v>
      </c>
      <c r="H1047830" s="25"/>
      <c r="P1047830" s="58" t="s">
        <v>443</v>
      </c>
      <c r="Q1047830" s="59" t="s">
        <v>518</v>
      </c>
    </row>
    <row r="1047831" spans="6:17" x14ac:dyDescent="0.2">
      <c r="F1047831" s="51" t="s">
        <v>450</v>
      </c>
      <c r="G1047831" s="52" t="s">
        <v>519</v>
      </c>
      <c r="H1047831" s="25"/>
      <c r="P1047831" s="58" t="s">
        <v>443</v>
      </c>
      <c r="Q1047831" s="59" t="s">
        <v>520</v>
      </c>
    </row>
    <row r="1047832" spans="6:17" x14ac:dyDescent="0.2">
      <c r="F1047832" s="51" t="s">
        <v>450</v>
      </c>
      <c r="G1047832" s="52" t="s">
        <v>521</v>
      </c>
      <c r="H1047832" s="25"/>
      <c r="P1047832" s="58" t="s">
        <v>443</v>
      </c>
      <c r="Q1047832" s="59" t="s">
        <v>522</v>
      </c>
    </row>
    <row r="1047833" spans="6:17" x14ac:dyDescent="0.2">
      <c r="F1047833" s="51" t="s">
        <v>450</v>
      </c>
      <c r="G1047833" s="52" t="s">
        <v>523</v>
      </c>
      <c r="H1047833" s="25"/>
      <c r="P1047833" s="58" t="s">
        <v>443</v>
      </c>
      <c r="Q1047833" s="59" t="s">
        <v>524</v>
      </c>
    </row>
    <row r="1047834" spans="6:17" x14ac:dyDescent="0.2">
      <c r="F1047834" s="51" t="s">
        <v>450</v>
      </c>
      <c r="G1047834" s="52" t="s">
        <v>525</v>
      </c>
      <c r="H1047834" s="25"/>
      <c r="P1047834" s="58" t="s">
        <v>443</v>
      </c>
      <c r="Q1047834" s="59" t="s">
        <v>526</v>
      </c>
    </row>
    <row r="1047835" spans="6:17" x14ac:dyDescent="0.2">
      <c r="F1047835" s="51" t="s">
        <v>450</v>
      </c>
      <c r="G1047835" s="52" t="s">
        <v>527</v>
      </c>
      <c r="H1047835" s="25"/>
      <c r="P1047835" s="58" t="s">
        <v>443</v>
      </c>
      <c r="Q1047835" s="59" t="s">
        <v>528</v>
      </c>
    </row>
    <row r="1047836" spans="6:17" x14ac:dyDescent="0.2">
      <c r="F1047836" s="51" t="s">
        <v>529</v>
      </c>
      <c r="G1047836" s="52" t="s">
        <v>530</v>
      </c>
      <c r="H1047836" s="25"/>
      <c r="P1047836" s="58" t="s">
        <v>531</v>
      </c>
      <c r="Q1047836" s="59" t="s">
        <v>532</v>
      </c>
    </row>
    <row r="1047837" spans="6:17" x14ac:dyDescent="0.2">
      <c r="F1047837" s="51" t="s">
        <v>529</v>
      </c>
      <c r="G1047837" s="52" t="s">
        <v>533</v>
      </c>
      <c r="H1047837" s="25"/>
      <c r="P1047837" s="58" t="s">
        <v>531</v>
      </c>
      <c r="Q1047837" s="59" t="s">
        <v>534</v>
      </c>
    </row>
    <row r="1047838" spans="6:17" x14ac:dyDescent="0.2">
      <c r="F1047838" s="51" t="s">
        <v>529</v>
      </c>
      <c r="G1047838" s="52" t="s">
        <v>535</v>
      </c>
      <c r="H1047838" s="25"/>
      <c r="P1047838" s="58" t="s">
        <v>531</v>
      </c>
      <c r="Q1047838" s="59" t="s">
        <v>536</v>
      </c>
    </row>
    <row r="1047839" spans="6:17" x14ac:dyDescent="0.2">
      <c r="F1047839" s="51" t="s">
        <v>529</v>
      </c>
      <c r="G1047839" s="52" t="s">
        <v>537</v>
      </c>
      <c r="H1047839" s="25"/>
      <c r="P1047839" s="58" t="s">
        <v>531</v>
      </c>
      <c r="Q1047839" s="59" t="s">
        <v>538</v>
      </c>
    </row>
    <row r="1047840" spans="6:17" x14ac:dyDescent="0.2">
      <c r="F1047840" s="51" t="s">
        <v>529</v>
      </c>
      <c r="G1047840" s="52" t="s">
        <v>539</v>
      </c>
      <c r="H1047840" s="25"/>
      <c r="P1047840" s="58" t="s">
        <v>531</v>
      </c>
      <c r="Q1047840" s="59" t="s">
        <v>540</v>
      </c>
    </row>
    <row r="1047841" spans="6:17" x14ac:dyDescent="0.2">
      <c r="F1047841" s="51" t="s">
        <v>529</v>
      </c>
      <c r="G1047841" s="52" t="s">
        <v>541</v>
      </c>
      <c r="H1047841" s="25"/>
      <c r="P1047841" s="58" t="s">
        <v>531</v>
      </c>
      <c r="Q1047841" s="59" t="s">
        <v>542</v>
      </c>
    </row>
    <row r="1047842" spans="6:17" x14ac:dyDescent="0.2">
      <c r="F1047842" s="51" t="s">
        <v>529</v>
      </c>
      <c r="G1047842" s="52" t="s">
        <v>543</v>
      </c>
      <c r="H1047842" s="25"/>
      <c r="P1047842" s="58" t="s">
        <v>531</v>
      </c>
      <c r="Q1047842" s="59" t="s">
        <v>544</v>
      </c>
    </row>
    <row r="1047843" spans="6:17" x14ac:dyDescent="0.2">
      <c r="F1047843" s="51" t="s">
        <v>529</v>
      </c>
      <c r="G1047843" s="52" t="s">
        <v>545</v>
      </c>
      <c r="H1047843" s="25"/>
      <c r="P1047843" s="58" t="s">
        <v>531</v>
      </c>
      <c r="Q1047843" s="59" t="s">
        <v>546</v>
      </c>
    </row>
    <row r="1047844" spans="6:17" x14ac:dyDescent="0.2">
      <c r="F1047844" s="51" t="s">
        <v>529</v>
      </c>
      <c r="G1047844" s="52" t="s">
        <v>547</v>
      </c>
      <c r="H1047844" s="25"/>
      <c r="P1047844" s="58" t="s">
        <v>531</v>
      </c>
      <c r="Q1047844" s="59" t="s">
        <v>548</v>
      </c>
    </row>
    <row r="1047845" spans="6:17" x14ac:dyDescent="0.2">
      <c r="F1047845" s="51" t="s">
        <v>529</v>
      </c>
      <c r="G1047845" s="52" t="s">
        <v>549</v>
      </c>
      <c r="H1047845" s="25"/>
      <c r="P1047845" s="58" t="s">
        <v>531</v>
      </c>
      <c r="Q1047845" s="59" t="s">
        <v>550</v>
      </c>
    </row>
    <row r="1047846" spans="6:17" x14ac:dyDescent="0.2">
      <c r="F1047846" s="51" t="s">
        <v>529</v>
      </c>
      <c r="G1047846" s="52" t="s">
        <v>551</v>
      </c>
      <c r="H1047846" s="25"/>
      <c r="P1047846" s="58" t="s">
        <v>531</v>
      </c>
      <c r="Q1047846" s="59" t="s">
        <v>552</v>
      </c>
    </row>
    <row r="1047847" spans="6:17" x14ac:dyDescent="0.2">
      <c r="F1047847" s="51" t="s">
        <v>529</v>
      </c>
      <c r="G1047847" s="52" t="s">
        <v>553</v>
      </c>
      <c r="H1047847" s="25"/>
      <c r="P1047847" s="58" t="s">
        <v>531</v>
      </c>
      <c r="Q1047847" s="59" t="s">
        <v>554</v>
      </c>
    </row>
    <row r="1047848" spans="6:17" x14ac:dyDescent="0.2">
      <c r="F1047848" s="51" t="s">
        <v>529</v>
      </c>
      <c r="G1047848" s="52" t="s">
        <v>555</v>
      </c>
      <c r="H1047848" s="25"/>
      <c r="P1047848" s="58" t="s">
        <v>531</v>
      </c>
      <c r="Q1047848" s="59" t="s">
        <v>556</v>
      </c>
    </row>
    <row r="1047849" spans="6:17" x14ac:dyDescent="0.2">
      <c r="F1047849" s="51" t="s">
        <v>529</v>
      </c>
      <c r="G1047849" s="52" t="s">
        <v>557</v>
      </c>
      <c r="H1047849" s="25"/>
      <c r="P1047849" s="58" t="s">
        <v>531</v>
      </c>
      <c r="Q1047849" s="59" t="s">
        <v>558</v>
      </c>
    </row>
    <row r="1047850" spans="6:17" x14ac:dyDescent="0.2">
      <c r="F1047850" s="51" t="s">
        <v>529</v>
      </c>
      <c r="G1047850" s="52" t="s">
        <v>559</v>
      </c>
      <c r="H1047850" s="25"/>
      <c r="P1047850" s="58" t="s">
        <v>531</v>
      </c>
      <c r="Q1047850" s="59" t="s">
        <v>560</v>
      </c>
    </row>
    <row r="1047851" spans="6:17" x14ac:dyDescent="0.2">
      <c r="F1047851" s="51" t="s">
        <v>529</v>
      </c>
      <c r="G1047851" s="52" t="s">
        <v>561</v>
      </c>
      <c r="H1047851" s="25"/>
      <c r="P1047851" s="58" t="s">
        <v>531</v>
      </c>
      <c r="Q1047851" s="59" t="s">
        <v>562</v>
      </c>
    </row>
    <row r="1047852" spans="6:17" x14ac:dyDescent="0.2">
      <c r="F1047852" s="51" t="s">
        <v>529</v>
      </c>
      <c r="G1047852" s="52" t="s">
        <v>563</v>
      </c>
      <c r="H1047852" s="25"/>
      <c r="P1047852" s="58" t="s">
        <v>531</v>
      </c>
      <c r="Q1047852" s="59" t="s">
        <v>564</v>
      </c>
    </row>
    <row r="1047853" spans="6:17" x14ac:dyDescent="0.2">
      <c r="F1047853" s="51" t="s">
        <v>529</v>
      </c>
      <c r="G1047853" s="52" t="s">
        <v>565</v>
      </c>
      <c r="H1047853" s="25"/>
      <c r="P1047853" s="58" t="s">
        <v>531</v>
      </c>
      <c r="Q1047853" s="59" t="s">
        <v>566</v>
      </c>
    </row>
    <row r="1047854" spans="6:17" x14ac:dyDescent="0.2">
      <c r="F1047854" s="51" t="s">
        <v>529</v>
      </c>
      <c r="G1047854" s="52" t="s">
        <v>567</v>
      </c>
      <c r="H1047854" s="25"/>
      <c r="P1047854" s="58" t="s">
        <v>531</v>
      </c>
      <c r="Q1047854" s="59" t="s">
        <v>568</v>
      </c>
    </row>
    <row r="1047855" spans="6:17" x14ac:dyDescent="0.2">
      <c r="F1047855" s="51" t="s">
        <v>529</v>
      </c>
      <c r="G1047855" s="52" t="s">
        <v>569</v>
      </c>
      <c r="H1047855" s="25"/>
      <c r="P1047855" s="58" t="s">
        <v>531</v>
      </c>
      <c r="Q1047855" s="59" t="s">
        <v>570</v>
      </c>
    </row>
    <row r="1047856" spans="6:17" x14ac:dyDescent="0.2">
      <c r="F1047856" s="51" t="s">
        <v>529</v>
      </c>
      <c r="G1047856" s="52" t="s">
        <v>571</v>
      </c>
      <c r="H1047856" s="25"/>
      <c r="P1047856" s="58" t="s">
        <v>531</v>
      </c>
      <c r="Q1047856" s="59" t="s">
        <v>572</v>
      </c>
    </row>
    <row r="1047857" spans="6:17" x14ac:dyDescent="0.2">
      <c r="F1047857" s="51" t="s">
        <v>529</v>
      </c>
      <c r="G1047857" s="52" t="s">
        <v>573</v>
      </c>
      <c r="H1047857" s="25"/>
      <c r="P1047857" s="58" t="s">
        <v>531</v>
      </c>
      <c r="Q1047857" s="59" t="s">
        <v>574</v>
      </c>
    </row>
    <row r="1047858" spans="6:17" x14ac:dyDescent="0.2">
      <c r="F1047858" s="51" t="s">
        <v>529</v>
      </c>
      <c r="G1047858" s="52" t="s">
        <v>575</v>
      </c>
      <c r="H1047858" s="25"/>
      <c r="P1047858" s="58" t="s">
        <v>531</v>
      </c>
      <c r="Q1047858" s="59" t="s">
        <v>576</v>
      </c>
    </row>
    <row r="1047859" spans="6:17" x14ac:dyDescent="0.2">
      <c r="F1047859" s="51" t="s">
        <v>529</v>
      </c>
      <c r="G1047859" s="52" t="s">
        <v>577</v>
      </c>
      <c r="H1047859" s="25"/>
      <c r="P1047859" s="58" t="s">
        <v>531</v>
      </c>
      <c r="Q1047859" s="59" t="s">
        <v>578</v>
      </c>
    </row>
    <row r="1047860" spans="6:17" x14ac:dyDescent="0.2">
      <c r="F1047860" s="51" t="s">
        <v>529</v>
      </c>
      <c r="G1047860" s="52" t="s">
        <v>579</v>
      </c>
      <c r="H1047860" s="25"/>
      <c r="P1047860" s="58" t="s">
        <v>531</v>
      </c>
      <c r="Q1047860" s="59" t="s">
        <v>580</v>
      </c>
    </row>
    <row r="1047861" spans="6:17" x14ac:dyDescent="0.2">
      <c r="F1047861" s="51" t="s">
        <v>184</v>
      </c>
      <c r="G1047861" s="52" t="s">
        <v>581</v>
      </c>
      <c r="H1047861" s="25"/>
      <c r="P1047861" s="58" t="s">
        <v>531</v>
      </c>
      <c r="Q1047861" s="59" t="s">
        <v>582</v>
      </c>
    </row>
    <row r="1047862" spans="6:17" x14ac:dyDescent="0.2">
      <c r="F1047862" s="51" t="s">
        <v>184</v>
      </c>
      <c r="G1047862" s="52" t="s">
        <v>583</v>
      </c>
      <c r="H1047862" s="25"/>
      <c r="P1047862" s="58" t="s">
        <v>531</v>
      </c>
      <c r="Q1047862" s="59" t="s">
        <v>584</v>
      </c>
    </row>
    <row r="1047863" spans="6:17" x14ac:dyDescent="0.2">
      <c r="F1047863" s="51" t="s">
        <v>184</v>
      </c>
      <c r="G1047863" s="52" t="s">
        <v>229</v>
      </c>
      <c r="H1047863" s="25"/>
      <c r="P1047863" s="58" t="s">
        <v>531</v>
      </c>
      <c r="Q1047863" s="59" t="s">
        <v>585</v>
      </c>
    </row>
    <row r="1047864" spans="6:17" x14ac:dyDescent="0.2">
      <c r="F1047864" s="51" t="s">
        <v>184</v>
      </c>
      <c r="G1047864" s="52" t="s">
        <v>586</v>
      </c>
      <c r="H1047864" s="25"/>
      <c r="P1047864" s="58" t="s">
        <v>531</v>
      </c>
      <c r="Q1047864" s="59" t="s">
        <v>587</v>
      </c>
    </row>
    <row r="1047865" spans="6:17" x14ac:dyDescent="0.2">
      <c r="F1047865" s="51" t="s">
        <v>184</v>
      </c>
      <c r="G1047865" s="52" t="s">
        <v>588</v>
      </c>
      <c r="H1047865" s="25"/>
      <c r="P1047865" s="58" t="s">
        <v>531</v>
      </c>
      <c r="Q1047865" s="59" t="s">
        <v>589</v>
      </c>
    </row>
    <row r="1047866" spans="6:17" x14ac:dyDescent="0.2">
      <c r="F1047866" s="51" t="s">
        <v>184</v>
      </c>
      <c r="G1047866" s="52" t="s">
        <v>590</v>
      </c>
      <c r="H1047866" s="25"/>
      <c r="P1047866" s="58" t="s">
        <v>531</v>
      </c>
      <c r="Q1047866" s="59" t="s">
        <v>591</v>
      </c>
    </row>
    <row r="1047867" spans="6:17" x14ac:dyDescent="0.2">
      <c r="F1047867" s="51" t="s">
        <v>184</v>
      </c>
      <c r="G1047867" s="52" t="s">
        <v>592</v>
      </c>
      <c r="H1047867" s="25"/>
      <c r="P1047867" s="58" t="s">
        <v>531</v>
      </c>
      <c r="Q1047867" s="59" t="s">
        <v>593</v>
      </c>
    </row>
    <row r="1047868" spans="6:17" x14ac:dyDescent="0.2">
      <c r="F1047868" s="51" t="s">
        <v>184</v>
      </c>
      <c r="G1047868" s="52" t="s">
        <v>594</v>
      </c>
      <c r="H1047868" s="25"/>
      <c r="P1047868" s="58" t="s">
        <v>531</v>
      </c>
      <c r="Q1047868" s="59" t="s">
        <v>595</v>
      </c>
    </row>
    <row r="1047869" spans="6:17" x14ac:dyDescent="0.2">
      <c r="F1047869" s="51" t="s">
        <v>184</v>
      </c>
      <c r="G1047869" s="52" t="s">
        <v>596</v>
      </c>
      <c r="H1047869" s="25"/>
      <c r="P1047869" s="58" t="s">
        <v>531</v>
      </c>
      <c r="Q1047869" s="59" t="s">
        <v>597</v>
      </c>
    </row>
    <row r="1047870" spans="6:17" x14ac:dyDescent="0.2">
      <c r="F1047870" s="51" t="s">
        <v>184</v>
      </c>
      <c r="G1047870" s="52" t="s">
        <v>598</v>
      </c>
      <c r="H1047870" s="25"/>
      <c r="P1047870" s="58" t="s">
        <v>531</v>
      </c>
      <c r="Q1047870" s="59" t="s">
        <v>599</v>
      </c>
    </row>
    <row r="1047871" spans="6:17" x14ac:dyDescent="0.2">
      <c r="F1047871" s="51" t="s">
        <v>184</v>
      </c>
      <c r="G1047871" s="52" t="s">
        <v>600</v>
      </c>
      <c r="H1047871" s="25"/>
      <c r="P1047871" s="58" t="s">
        <v>531</v>
      </c>
      <c r="Q1047871" s="59" t="s">
        <v>601</v>
      </c>
    </row>
    <row r="1047872" spans="6:17" x14ac:dyDescent="0.2">
      <c r="F1047872" s="51" t="s">
        <v>184</v>
      </c>
      <c r="G1047872" s="52" t="s">
        <v>602</v>
      </c>
      <c r="H1047872" s="25"/>
      <c r="P1047872" s="58" t="s">
        <v>531</v>
      </c>
      <c r="Q1047872" s="59" t="s">
        <v>603</v>
      </c>
    </row>
    <row r="1047873" spans="6:17" x14ac:dyDescent="0.2">
      <c r="F1047873" s="51" t="s">
        <v>184</v>
      </c>
      <c r="G1047873" s="52" t="s">
        <v>604</v>
      </c>
      <c r="H1047873" s="25"/>
      <c r="P1047873" s="58" t="s">
        <v>531</v>
      </c>
      <c r="Q1047873" s="59" t="s">
        <v>605</v>
      </c>
    </row>
    <row r="1047874" spans="6:17" x14ac:dyDescent="0.2">
      <c r="F1047874" s="51" t="s">
        <v>184</v>
      </c>
      <c r="G1047874" s="52" t="s">
        <v>606</v>
      </c>
      <c r="H1047874" s="25"/>
      <c r="P1047874" s="58" t="s">
        <v>531</v>
      </c>
      <c r="Q1047874" s="59" t="s">
        <v>607</v>
      </c>
    </row>
    <row r="1047875" spans="6:17" x14ac:dyDescent="0.2">
      <c r="F1047875" s="51" t="s">
        <v>184</v>
      </c>
      <c r="G1047875" s="52" t="s">
        <v>608</v>
      </c>
      <c r="H1047875" s="25"/>
      <c r="P1047875" s="58" t="s">
        <v>531</v>
      </c>
      <c r="Q1047875" s="59" t="s">
        <v>609</v>
      </c>
    </row>
    <row r="1047876" spans="6:17" x14ac:dyDescent="0.2">
      <c r="F1047876" s="51" t="s">
        <v>184</v>
      </c>
      <c r="G1047876" s="52" t="s">
        <v>610</v>
      </c>
      <c r="H1047876" s="25"/>
      <c r="P1047876" s="58" t="s">
        <v>531</v>
      </c>
      <c r="Q1047876" s="59" t="s">
        <v>611</v>
      </c>
    </row>
    <row r="1047877" spans="6:17" x14ac:dyDescent="0.2">
      <c r="F1047877" s="51" t="s">
        <v>184</v>
      </c>
      <c r="G1047877" s="52" t="s">
        <v>612</v>
      </c>
      <c r="H1047877" s="25"/>
      <c r="P1047877" s="58" t="s">
        <v>531</v>
      </c>
      <c r="Q1047877" s="59" t="s">
        <v>613</v>
      </c>
    </row>
    <row r="1047878" spans="6:17" x14ac:dyDescent="0.2">
      <c r="F1047878" s="51" t="s">
        <v>184</v>
      </c>
      <c r="G1047878" s="52" t="s">
        <v>614</v>
      </c>
      <c r="H1047878" s="25"/>
      <c r="P1047878" s="58" t="s">
        <v>531</v>
      </c>
      <c r="Q1047878" s="59" t="s">
        <v>615</v>
      </c>
    </row>
    <row r="1047879" spans="6:17" x14ac:dyDescent="0.2">
      <c r="F1047879" s="51" t="s">
        <v>184</v>
      </c>
      <c r="G1047879" s="52" t="s">
        <v>616</v>
      </c>
      <c r="H1047879" s="25"/>
      <c r="P1047879" s="58" t="s">
        <v>531</v>
      </c>
      <c r="Q1047879" s="59" t="s">
        <v>617</v>
      </c>
    </row>
    <row r="1047880" spans="6:17" x14ac:dyDescent="0.2">
      <c r="F1047880" s="51" t="s">
        <v>184</v>
      </c>
      <c r="G1047880" s="52" t="s">
        <v>618</v>
      </c>
      <c r="H1047880" s="25"/>
      <c r="P1047880" s="58" t="s">
        <v>531</v>
      </c>
      <c r="Q1047880" s="59" t="s">
        <v>619</v>
      </c>
    </row>
    <row r="1047881" spans="6:17" x14ac:dyDescent="0.2">
      <c r="F1047881" s="51" t="s">
        <v>184</v>
      </c>
      <c r="G1047881" s="52" t="s">
        <v>620</v>
      </c>
      <c r="H1047881" s="25"/>
      <c r="P1047881" s="58" t="s">
        <v>531</v>
      </c>
      <c r="Q1047881" s="59" t="s">
        <v>621</v>
      </c>
    </row>
    <row r="1047882" spans="6:17" x14ac:dyDescent="0.2">
      <c r="F1047882" s="51" t="s">
        <v>184</v>
      </c>
      <c r="G1047882" s="52" t="s">
        <v>622</v>
      </c>
      <c r="H1047882" s="25"/>
      <c r="P1047882" s="58" t="s">
        <v>531</v>
      </c>
      <c r="Q1047882" s="59" t="s">
        <v>623</v>
      </c>
    </row>
    <row r="1047883" spans="6:17" x14ac:dyDescent="0.2">
      <c r="F1047883" s="51" t="s">
        <v>184</v>
      </c>
      <c r="G1047883" s="52" t="s">
        <v>624</v>
      </c>
      <c r="H1047883" s="25"/>
      <c r="P1047883" s="58" t="s">
        <v>531</v>
      </c>
      <c r="Q1047883" s="59" t="s">
        <v>625</v>
      </c>
    </row>
    <row r="1047884" spans="6:17" x14ac:dyDescent="0.2">
      <c r="F1047884" s="51" t="s">
        <v>184</v>
      </c>
      <c r="G1047884" s="52" t="s">
        <v>626</v>
      </c>
      <c r="H1047884" s="25"/>
      <c r="P1047884" s="58" t="s">
        <v>531</v>
      </c>
      <c r="Q1047884" s="59" t="s">
        <v>627</v>
      </c>
    </row>
    <row r="1047885" spans="6:17" x14ac:dyDescent="0.2">
      <c r="F1047885" s="51" t="s">
        <v>184</v>
      </c>
      <c r="G1047885" s="52" t="s">
        <v>113</v>
      </c>
      <c r="H1047885" s="25"/>
      <c r="P1047885" s="58" t="s">
        <v>531</v>
      </c>
      <c r="Q1047885" s="59" t="s">
        <v>628</v>
      </c>
    </row>
    <row r="1047886" spans="6:17" x14ac:dyDescent="0.2">
      <c r="F1047886" s="51" t="s">
        <v>184</v>
      </c>
      <c r="G1047886" s="52" t="s">
        <v>629</v>
      </c>
      <c r="H1047886" s="25"/>
      <c r="P1047886" s="58" t="s">
        <v>531</v>
      </c>
      <c r="Q1047886" s="59" t="s">
        <v>630</v>
      </c>
    </row>
    <row r="1047887" spans="6:17" x14ac:dyDescent="0.2">
      <c r="F1047887" s="51" t="s">
        <v>184</v>
      </c>
      <c r="G1047887" s="52" t="s">
        <v>631</v>
      </c>
      <c r="H1047887" s="25"/>
      <c r="P1047887" s="58" t="s">
        <v>531</v>
      </c>
      <c r="Q1047887" s="59" t="s">
        <v>632</v>
      </c>
    </row>
    <row r="1047888" spans="6:17" x14ac:dyDescent="0.2">
      <c r="F1047888" s="51" t="s">
        <v>184</v>
      </c>
      <c r="G1047888" s="52" t="s">
        <v>633</v>
      </c>
      <c r="H1047888" s="25"/>
      <c r="P1047888" s="58" t="s">
        <v>531</v>
      </c>
      <c r="Q1047888" s="59" t="s">
        <v>634</v>
      </c>
    </row>
    <row r="1047889" spans="6:17" x14ac:dyDescent="0.2">
      <c r="F1047889" s="51" t="s">
        <v>184</v>
      </c>
      <c r="G1047889" s="52" t="s">
        <v>635</v>
      </c>
      <c r="H1047889" s="25"/>
      <c r="P1047889" s="58" t="s">
        <v>531</v>
      </c>
      <c r="Q1047889" s="59" t="s">
        <v>636</v>
      </c>
    </row>
    <row r="1047890" spans="6:17" x14ac:dyDescent="0.2">
      <c r="F1047890" s="51" t="s">
        <v>184</v>
      </c>
      <c r="G1047890" s="52" t="s">
        <v>637</v>
      </c>
      <c r="H1047890" s="25"/>
      <c r="P1047890" s="58" t="s">
        <v>531</v>
      </c>
      <c r="Q1047890" s="59" t="s">
        <v>638</v>
      </c>
    </row>
    <row r="1047891" spans="6:17" x14ac:dyDescent="0.2">
      <c r="F1047891" s="51" t="s">
        <v>639</v>
      </c>
      <c r="G1047891" s="52" t="s">
        <v>640</v>
      </c>
      <c r="H1047891" s="25"/>
      <c r="P1047891" s="58" t="s">
        <v>531</v>
      </c>
      <c r="Q1047891" s="59" t="s">
        <v>641</v>
      </c>
    </row>
    <row r="1047892" spans="6:17" x14ac:dyDescent="0.2">
      <c r="F1047892" s="51" t="s">
        <v>639</v>
      </c>
      <c r="G1047892" s="52" t="s">
        <v>642</v>
      </c>
      <c r="H1047892" s="25"/>
      <c r="P1047892" s="58" t="s">
        <v>531</v>
      </c>
      <c r="Q1047892" s="59" t="s">
        <v>643</v>
      </c>
    </row>
    <row r="1047893" spans="6:17" x14ac:dyDescent="0.2">
      <c r="F1047893" s="51" t="s">
        <v>639</v>
      </c>
      <c r="G1047893" s="52" t="s">
        <v>644</v>
      </c>
      <c r="H1047893" s="25"/>
      <c r="P1047893" s="58" t="s">
        <v>531</v>
      </c>
      <c r="Q1047893" s="59" t="s">
        <v>645</v>
      </c>
    </row>
    <row r="1047894" spans="6:17" x14ac:dyDescent="0.2">
      <c r="F1047894" s="51" t="s">
        <v>639</v>
      </c>
      <c r="G1047894" s="52" t="s">
        <v>646</v>
      </c>
      <c r="H1047894" s="25"/>
      <c r="P1047894" s="58" t="s">
        <v>531</v>
      </c>
      <c r="Q1047894" s="59" t="s">
        <v>647</v>
      </c>
    </row>
    <row r="1047895" spans="6:17" x14ac:dyDescent="0.2">
      <c r="F1047895" s="51" t="s">
        <v>639</v>
      </c>
      <c r="G1047895" s="52" t="s">
        <v>648</v>
      </c>
      <c r="H1047895" s="25"/>
      <c r="P1047895" s="58" t="s">
        <v>531</v>
      </c>
      <c r="Q1047895" s="59" t="s">
        <v>649</v>
      </c>
    </row>
    <row r="1047896" spans="6:17" x14ac:dyDescent="0.2">
      <c r="F1047896" s="51" t="s">
        <v>639</v>
      </c>
      <c r="G1047896" s="52" t="s">
        <v>650</v>
      </c>
      <c r="H1047896" s="25"/>
      <c r="P1047896" s="58" t="s">
        <v>531</v>
      </c>
      <c r="Q1047896" s="59" t="s">
        <v>651</v>
      </c>
    </row>
    <row r="1047897" spans="6:17" x14ac:dyDescent="0.2">
      <c r="F1047897" s="51" t="s">
        <v>639</v>
      </c>
      <c r="G1047897" s="52" t="s">
        <v>652</v>
      </c>
      <c r="H1047897" s="25"/>
      <c r="P1047897" s="58" t="s">
        <v>531</v>
      </c>
      <c r="Q1047897" s="59" t="s">
        <v>653</v>
      </c>
    </row>
    <row r="1047898" spans="6:17" x14ac:dyDescent="0.2">
      <c r="F1047898" s="51" t="s">
        <v>639</v>
      </c>
      <c r="G1047898" s="52" t="s">
        <v>654</v>
      </c>
      <c r="H1047898" s="25"/>
      <c r="P1047898" s="58" t="s">
        <v>531</v>
      </c>
      <c r="Q1047898" s="59" t="s">
        <v>655</v>
      </c>
    </row>
    <row r="1047899" spans="6:17" x14ac:dyDescent="0.2">
      <c r="F1047899" s="51" t="s">
        <v>639</v>
      </c>
      <c r="G1047899" s="52" t="s">
        <v>656</v>
      </c>
      <c r="H1047899" s="25"/>
      <c r="P1047899" s="58" t="s">
        <v>531</v>
      </c>
      <c r="Q1047899" s="59" t="s">
        <v>657</v>
      </c>
    </row>
    <row r="1047900" spans="6:17" x14ac:dyDescent="0.2">
      <c r="F1047900" s="51" t="s">
        <v>639</v>
      </c>
      <c r="G1047900" s="52" t="s">
        <v>658</v>
      </c>
      <c r="H1047900" s="25"/>
      <c r="P1047900" s="58" t="s">
        <v>531</v>
      </c>
      <c r="Q1047900" s="59" t="s">
        <v>659</v>
      </c>
    </row>
    <row r="1047901" spans="6:17" x14ac:dyDescent="0.2">
      <c r="F1047901" s="51" t="s">
        <v>639</v>
      </c>
      <c r="G1047901" s="52" t="s">
        <v>660</v>
      </c>
      <c r="H1047901" s="25"/>
      <c r="P1047901" s="58" t="s">
        <v>531</v>
      </c>
      <c r="Q1047901" s="59" t="s">
        <v>661</v>
      </c>
    </row>
    <row r="1047902" spans="6:17" x14ac:dyDescent="0.2">
      <c r="F1047902" s="51" t="s">
        <v>639</v>
      </c>
      <c r="G1047902" s="52" t="s">
        <v>662</v>
      </c>
      <c r="H1047902" s="25"/>
      <c r="P1047902" s="58" t="s">
        <v>531</v>
      </c>
      <c r="Q1047902" s="59" t="s">
        <v>663</v>
      </c>
    </row>
    <row r="1047903" spans="6:17" x14ac:dyDescent="0.2">
      <c r="F1047903" s="51" t="s">
        <v>639</v>
      </c>
      <c r="G1047903" s="52" t="s">
        <v>664</v>
      </c>
      <c r="H1047903" s="25"/>
      <c r="P1047903" s="58" t="s">
        <v>531</v>
      </c>
      <c r="Q1047903" s="59" t="s">
        <v>665</v>
      </c>
    </row>
    <row r="1047904" spans="6:17" x14ac:dyDescent="0.2">
      <c r="F1047904" s="51" t="s">
        <v>639</v>
      </c>
      <c r="G1047904" s="52" t="s">
        <v>666</v>
      </c>
      <c r="H1047904" s="25"/>
      <c r="P1047904" s="58" t="s">
        <v>531</v>
      </c>
      <c r="Q1047904" s="59" t="s">
        <v>667</v>
      </c>
    </row>
    <row r="1047905" spans="6:17" x14ac:dyDescent="0.2">
      <c r="F1047905" s="51" t="s">
        <v>639</v>
      </c>
      <c r="G1047905" s="52" t="s">
        <v>668</v>
      </c>
      <c r="H1047905" s="25"/>
      <c r="P1047905" s="58" t="s">
        <v>531</v>
      </c>
      <c r="Q1047905" s="59" t="s">
        <v>669</v>
      </c>
    </row>
    <row r="1047906" spans="6:17" x14ac:dyDescent="0.2">
      <c r="F1047906" s="51" t="s">
        <v>639</v>
      </c>
      <c r="G1047906" s="52" t="s">
        <v>670</v>
      </c>
      <c r="H1047906" s="25"/>
      <c r="P1047906" s="58" t="s">
        <v>531</v>
      </c>
      <c r="Q1047906" s="59" t="s">
        <v>671</v>
      </c>
    </row>
    <row r="1047907" spans="6:17" x14ac:dyDescent="0.2">
      <c r="F1047907" s="51" t="s">
        <v>639</v>
      </c>
      <c r="G1047907" s="52" t="s">
        <v>672</v>
      </c>
      <c r="H1047907" s="25"/>
      <c r="P1047907" s="58" t="s">
        <v>531</v>
      </c>
      <c r="Q1047907" s="59" t="s">
        <v>673</v>
      </c>
    </row>
    <row r="1047908" spans="6:17" x14ac:dyDescent="0.2">
      <c r="F1047908" s="51" t="s">
        <v>639</v>
      </c>
      <c r="G1047908" s="52" t="s">
        <v>674</v>
      </c>
      <c r="H1047908" s="25"/>
      <c r="P1047908" s="58" t="s">
        <v>531</v>
      </c>
      <c r="Q1047908" s="59" t="s">
        <v>675</v>
      </c>
    </row>
    <row r="1047909" spans="6:17" x14ac:dyDescent="0.2">
      <c r="F1047909" s="51" t="s">
        <v>639</v>
      </c>
      <c r="G1047909" s="52" t="s">
        <v>676</v>
      </c>
      <c r="H1047909" s="25"/>
      <c r="P1047909" s="58" t="s">
        <v>531</v>
      </c>
      <c r="Q1047909" s="59" t="s">
        <v>677</v>
      </c>
    </row>
    <row r="1047910" spans="6:17" x14ac:dyDescent="0.2">
      <c r="F1047910" s="51" t="s">
        <v>639</v>
      </c>
      <c r="G1047910" s="52" t="s">
        <v>678</v>
      </c>
      <c r="H1047910" s="25"/>
      <c r="P1047910" s="58" t="s">
        <v>531</v>
      </c>
      <c r="Q1047910" s="59" t="s">
        <v>679</v>
      </c>
    </row>
    <row r="1047911" spans="6:17" x14ac:dyDescent="0.2">
      <c r="F1047911" s="51" t="s">
        <v>639</v>
      </c>
      <c r="G1047911" s="52" t="s">
        <v>680</v>
      </c>
      <c r="H1047911" s="25"/>
      <c r="P1047911" s="58" t="s">
        <v>531</v>
      </c>
      <c r="Q1047911" s="59" t="s">
        <v>681</v>
      </c>
    </row>
    <row r="1047912" spans="6:17" x14ac:dyDescent="0.2">
      <c r="F1047912" s="51" t="s">
        <v>639</v>
      </c>
      <c r="G1047912" s="52" t="s">
        <v>682</v>
      </c>
      <c r="H1047912" s="25"/>
      <c r="P1047912" s="58" t="s">
        <v>531</v>
      </c>
      <c r="Q1047912" s="59" t="s">
        <v>683</v>
      </c>
    </row>
    <row r="1047913" spans="6:17" x14ac:dyDescent="0.2">
      <c r="F1047913" s="51" t="s">
        <v>639</v>
      </c>
      <c r="G1047913" s="52" t="s">
        <v>684</v>
      </c>
      <c r="H1047913" s="25"/>
      <c r="P1047913" s="58" t="s">
        <v>531</v>
      </c>
      <c r="Q1047913" s="59" t="s">
        <v>685</v>
      </c>
    </row>
    <row r="1047914" spans="6:17" x14ac:dyDescent="0.2">
      <c r="F1047914" s="51" t="s">
        <v>639</v>
      </c>
      <c r="G1047914" s="52" t="s">
        <v>188</v>
      </c>
      <c r="H1047914" s="25"/>
      <c r="P1047914" s="58" t="s">
        <v>531</v>
      </c>
      <c r="Q1047914" s="59" t="s">
        <v>686</v>
      </c>
    </row>
    <row r="1047915" spans="6:17" x14ac:dyDescent="0.2">
      <c r="F1047915" s="51" t="s">
        <v>639</v>
      </c>
      <c r="G1047915" s="52" t="s">
        <v>687</v>
      </c>
      <c r="H1047915" s="25"/>
      <c r="P1047915" s="58" t="s">
        <v>531</v>
      </c>
      <c r="Q1047915" s="59" t="s">
        <v>688</v>
      </c>
    </row>
    <row r="1047916" spans="6:17" x14ac:dyDescent="0.2">
      <c r="F1047916" s="51" t="s">
        <v>639</v>
      </c>
      <c r="G1047916" s="52" t="s">
        <v>689</v>
      </c>
      <c r="H1047916" s="25"/>
      <c r="P1047916" s="58" t="s">
        <v>531</v>
      </c>
      <c r="Q1047916" s="59" t="s">
        <v>690</v>
      </c>
    </row>
    <row r="1047917" spans="6:17" x14ac:dyDescent="0.2">
      <c r="F1047917" s="51" t="s">
        <v>639</v>
      </c>
      <c r="G1047917" s="52" t="s">
        <v>691</v>
      </c>
      <c r="H1047917" s="25"/>
      <c r="P1047917" s="58" t="s">
        <v>531</v>
      </c>
      <c r="Q1047917" s="59" t="s">
        <v>692</v>
      </c>
    </row>
    <row r="1047918" spans="6:17" x14ac:dyDescent="0.2">
      <c r="F1047918" s="51" t="s">
        <v>639</v>
      </c>
      <c r="G1047918" s="52" t="s">
        <v>693</v>
      </c>
      <c r="H1047918" s="25"/>
      <c r="P1047918" s="58" t="s">
        <v>531</v>
      </c>
      <c r="Q1047918" s="59" t="s">
        <v>694</v>
      </c>
    </row>
    <row r="1047919" spans="6:17" x14ac:dyDescent="0.2">
      <c r="F1047919" s="51" t="s">
        <v>639</v>
      </c>
      <c r="G1047919" s="52" t="s">
        <v>695</v>
      </c>
      <c r="H1047919" s="25"/>
      <c r="P1047919" s="58" t="s">
        <v>531</v>
      </c>
      <c r="Q1047919" s="59" t="s">
        <v>696</v>
      </c>
    </row>
    <row r="1047920" spans="6:17" x14ac:dyDescent="0.2">
      <c r="F1047920" s="51" t="s">
        <v>639</v>
      </c>
      <c r="G1047920" s="52" t="s">
        <v>697</v>
      </c>
      <c r="H1047920" s="25"/>
      <c r="P1047920" s="58" t="s">
        <v>531</v>
      </c>
      <c r="Q1047920" s="59" t="s">
        <v>698</v>
      </c>
    </row>
    <row r="1047921" spans="6:17" x14ac:dyDescent="0.2">
      <c r="F1047921" s="51" t="s">
        <v>639</v>
      </c>
      <c r="G1047921" s="52" t="s">
        <v>699</v>
      </c>
      <c r="H1047921" s="25"/>
      <c r="P1047921" s="58" t="s">
        <v>531</v>
      </c>
      <c r="Q1047921" s="59" t="s">
        <v>700</v>
      </c>
    </row>
    <row r="1047922" spans="6:17" x14ac:dyDescent="0.2">
      <c r="F1047922" s="51" t="s">
        <v>639</v>
      </c>
      <c r="G1047922" s="52" t="s">
        <v>701</v>
      </c>
      <c r="H1047922" s="25"/>
      <c r="P1047922" s="58" t="s">
        <v>531</v>
      </c>
      <c r="Q1047922" s="59" t="s">
        <v>702</v>
      </c>
    </row>
    <row r="1047923" spans="6:17" x14ac:dyDescent="0.2">
      <c r="F1047923" s="51" t="s">
        <v>639</v>
      </c>
      <c r="G1047923" s="52" t="s">
        <v>703</v>
      </c>
      <c r="H1047923" s="25"/>
      <c r="P1047923" s="58" t="s">
        <v>531</v>
      </c>
      <c r="Q1047923" s="59" t="s">
        <v>704</v>
      </c>
    </row>
    <row r="1047924" spans="6:17" x14ac:dyDescent="0.2">
      <c r="F1047924" s="51" t="s">
        <v>639</v>
      </c>
      <c r="G1047924" s="52" t="s">
        <v>705</v>
      </c>
      <c r="H1047924" s="25"/>
      <c r="P1047924" s="58" t="s">
        <v>531</v>
      </c>
      <c r="Q1047924" s="59" t="s">
        <v>706</v>
      </c>
    </row>
    <row r="1047925" spans="6:17" x14ac:dyDescent="0.2">
      <c r="F1047925" s="51" t="s">
        <v>639</v>
      </c>
      <c r="G1047925" s="52" t="s">
        <v>707</v>
      </c>
      <c r="H1047925" s="25"/>
      <c r="P1047925" s="58" t="s">
        <v>531</v>
      </c>
      <c r="Q1047925" s="59" t="s">
        <v>708</v>
      </c>
    </row>
    <row r="1047926" spans="6:17" x14ac:dyDescent="0.2">
      <c r="F1047926" s="51" t="s">
        <v>639</v>
      </c>
      <c r="G1047926" s="52" t="s">
        <v>709</v>
      </c>
      <c r="H1047926" s="25"/>
      <c r="P1047926" s="58" t="s">
        <v>531</v>
      </c>
      <c r="Q1047926" s="59" t="s">
        <v>710</v>
      </c>
    </row>
    <row r="1047927" spans="6:17" x14ac:dyDescent="0.2">
      <c r="F1047927" s="51" t="s">
        <v>639</v>
      </c>
      <c r="G1047927" s="52" t="s">
        <v>76</v>
      </c>
      <c r="H1047927" s="25"/>
      <c r="P1047927" s="58" t="s">
        <v>531</v>
      </c>
      <c r="Q1047927" s="59" t="s">
        <v>711</v>
      </c>
    </row>
    <row r="1047928" spans="6:17" x14ac:dyDescent="0.2">
      <c r="F1047928" s="51" t="s">
        <v>639</v>
      </c>
      <c r="G1047928" s="52" t="s">
        <v>712</v>
      </c>
      <c r="H1047928" s="25"/>
      <c r="P1047928" s="58" t="s">
        <v>531</v>
      </c>
      <c r="Q1047928" s="59" t="s">
        <v>713</v>
      </c>
    </row>
    <row r="1047929" spans="6:17" x14ac:dyDescent="0.2">
      <c r="F1047929" s="51" t="s">
        <v>639</v>
      </c>
      <c r="G1047929" s="52" t="s">
        <v>714</v>
      </c>
      <c r="H1047929" s="25"/>
      <c r="P1047929" s="58" t="s">
        <v>531</v>
      </c>
      <c r="Q1047929" s="59" t="s">
        <v>715</v>
      </c>
    </row>
    <row r="1047930" spans="6:17" x14ac:dyDescent="0.2">
      <c r="F1047930" s="51" t="s">
        <v>639</v>
      </c>
      <c r="G1047930" s="52" t="s">
        <v>716</v>
      </c>
      <c r="H1047930" s="25"/>
      <c r="P1047930" s="58" t="s">
        <v>717</v>
      </c>
      <c r="Q1047930" s="59" t="s">
        <v>718</v>
      </c>
    </row>
    <row r="1047931" spans="6:17" x14ac:dyDescent="0.2">
      <c r="F1047931" s="51" t="s">
        <v>639</v>
      </c>
      <c r="G1047931" s="52" t="s">
        <v>719</v>
      </c>
      <c r="H1047931" s="25"/>
      <c r="P1047931" s="58" t="s">
        <v>717</v>
      </c>
      <c r="Q1047931" s="59" t="s">
        <v>720</v>
      </c>
    </row>
    <row r="1047932" spans="6:17" x14ac:dyDescent="0.2">
      <c r="F1047932" s="51" t="s">
        <v>639</v>
      </c>
      <c r="G1047932" s="52" t="s">
        <v>721</v>
      </c>
      <c r="H1047932" s="25"/>
      <c r="P1047932" s="58" t="s">
        <v>717</v>
      </c>
      <c r="Q1047932" s="59" t="s">
        <v>722</v>
      </c>
    </row>
    <row r="1047933" spans="6:17" x14ac:dyDescent="0.2">
      <c r="F1047933" s="51" t="s">
        <v>639</v>
      </c>
      <c r="G1047933" s="52" t="s">
        <v>723</v>
      </c>
      <c r="H1047933" s="25"/>
      <c r="P1047933" s="58" t="s">
        <v>717</v>
      </c>
      <c r="Q1047933" s="59" t="s">
        <v>724</v>
      </c>
    </row>
    <row r="1047934" spans="6:17" x14ac:dyDescent="0.2">
      <c r="F1047934" s="51" t="s">
        <v>639</v>
      </c>
      <c r="G1047934" s="52" t="s">
        <v>725</v>
      </c>
      <c r="H1047934" s="25"/>
      <c r="P1047934" s="58" t="s">
        <v>717</v>
      </c>
      <c r="Q1047934" s="59" t="s">
        <v>726</v>
      </c>
    </row>
    <row r="1047935" spans="6:17" x14ac:dyDescent="0.2">
      <c r="F1047935" s="51" t="s">
        <v>639</v>
      </c>
      <c r="G1047935" s="52" t="s">
        <v>727</v>
      </c>
      <c r="H1047935" s="25"/>
      <c r="P1047935" s="58" t="s">
        <v>717</v>
      </c>
      <c r="Q1047935" s="59" t="s">
        <v>728</v>
      </c>
    </row>
    <row r="1047936" spans="6:17" x14ac:dyDescent="0.2">
      <c r="F1047936" s="51" t="s">
        <v>639</v>
      </c>
      <c r="G1047936" s="52" t="s">
        <v>729</v>
      </c>
      <c r="H1047936" s="25"/>
      <c r="P1047936" s="58" t="s">
        <v>717</v>
      </c>
      <c r="Q1047936" s="59" t="s">
        <v>730</v>
      </c>
    </row>
    <row r="1047937" spans="6:17" x14ac:dyDescent="0.2">
      <c r="F1047937" s="51" t="s">
        <v>639</v>
      </c>
      <c r="G1047937" s="52" t="s">
        <v>731</v>
      </c>
      <c r="H1047937" s="25"/>
      <c r="P1047937" s="58" t="s">
        <v>717</v>
      </c>
      <c r="Q1047937" s="59" t="s">
        <v>732</v>
      </c>
    </row>
    <row r="1047938" spans="6:17" x14ac:dyDescent="0.2">
      <c r="F1047938" s="51" t="s">
        <v>639</v>
      </c>
      <c r="G1047938" s="52" t="s">
        <v>733</v>
      </c>
      <c r="H1047938" s="25"/>
      <c r="P1047938" s="58" t="s">
        <v>717</v>
      </c>
      <c r="Q1047938" s="59" t="s">
        <v>734</v>
      </c>
    </row>
    <row r="1047939" spans="6:17" x14ac:dyDescent="0.2">
      <c r="F1047939" s="51" t="s">
        <v>639</v>
      </c>
      <c r="G1047939" s="52" t="s">
        <v>735</v>
      </c>
      <c r="H1047939" s="25"/>
      <c r="P1047939" s="58" t="s">
        <v>717</v>
      </c>
      <c r="Q1047939" s="59" t="s">
        <v>736</v>
      </c>
    </row>
    <row r="1047940" spans="6:17" x14ac:dyDescent="0.2">
      <c r="F1047940" s="51" t="s">
        <v>639</v>
      </c>
      <c r="G1047940" s="52" t="s">
        <v>737</v>
      </c>
      <c r="H1047940" s="25"/>
      <c r="P1047940" s="58" t="s">
        <v>717</v>
      </c>
      <c r="Q1047940" s="59" t="s">
        <v>738</v>
      </c>
    </row>
    <row r="1047941" spans="6:17" x14ac:dyDescent="0.2">
      <c r="F1047941" s="51" t="s">
        <v>639</v>
      </c>
      <c r="G1047941" s="52" t="s">
        <v>739</v>
      </c>
      <c r="H1047941" s="25"/>
      <c r="P1047941" s="58" t="s">
        <v>717</v>
      </c>
      <c r="Q1047941" s="59" t="s">
        <v>740</v>
      </c>
    </row>
    <row r="1047942" spans="6:17" x14ac:dyDescent="0.2">
      <c r="F1047942" s="51" t="s">
        <v>639</v>
      </c>
      <c r="G1047942" s="52" t="s">
        <v>482</v>
      </c>
      <c r="H1047942" s="25"/>
      <c r="P1047942" s="58" t="s">
        <v>741</v>
      </c>
      <c r="Q1047942" s="59" t="s">
        <v>742</v>
      </c>
    </row>
    <row r="1047943" spans="6:17" x14ac:dyDescent="0.2">
      <c r="F1047943" s="51" t="s">
        <v>639</v>
      </c>
      <c r="G1047943" s="52" t="s">
        <v>743</v>
      </c>
      <c r="H1047943" s="25"/>
      <c r="P1047943" s="58" t="s">
        <v>741</v>
      </c>
      <c r="Q1047943" s="59" t="s">
        <v>744</v>
      </c>
    </row>
    <row r="1047944" spans="6:17" x14ac:dyDescent="0.2">
      <c r="F1047944" s="51" t="s">
        <v>639</v>
      </c>
      <c r="G1047944" s="52" t="s">
        <v>745</v>
      </c>
      <c r="H1047944" s="25"/>
      <c r="P1047944" s="58" t="s">
        <v>741</v>
      </c>
      <c r="Q1047944" s="59" t="s">
        <v>746</v>
      </c>
    </row>
    <row r="1047945" spans="6:17" x14ac:dyDescent="0.2">
      <c r="F1047945" s="51" t="s">
        <v>639</v>
      </c>
      <c r="G1047945" s="52" t="s">
        <v>747</v>
      </c>
      <c r="H1047945" s="25"/>
      <c r="P1047945" s="58" t="s">
        <v>741</v>
      </c>
      <c r="Q1047945" s="59" t="s">
        <v>748</v>
      </c>
    </row>
    <row r="1047946" spans="6:17" x14ac:dyDescent="0.2">
      <c r="F1047946" s="51" t="s">
        <v>639</v>
      </c>
      <c r="G1047946" s="52" t="s">
        <v>749</v>
      </c>
      <c r="H1047946" s="25"/>
      <c r="P1047946" s="58" t="s">
        <v>750</v>
      </c>
      <c r="Q1047946" s="59" t="s">
        <v>751</v>
      </c>
    </row>
    <row r="1047947" spans="6:17" x14ac:dyDescent="0.2">
      <c r="F1047947" s="51" t="s">
        <v>639</v>
      </c>
      <c r="G1047947" s="52" t="s">
        <v>752</v>
      </c>
      <c r="H1047947" s="25"/>
      <c r="P1047947" s="58" t="s">
        <v>750</v>
      </c>
      <c r="Q1047947" s="59" t="s">
        <v>753</v>
      </c>
    </row>
    <row r="1047948" spans="6:17" x14ac:dyDescent="0.2">
      <c r="F1047948" s="51" t="s">
        <v>639</v>
      </c>
      <c r="G1047948" s="52" t="s">
        <v>754</v>
      </c>
      <c r="H1047948" s="25"/>
      <c r="P1047948" s="58" t="s">
        <v>750</v>
      </c>
      <c r="Q1047948" s="59" t="s">
        <v>755</v>
      </c>
    </row>
    <row r="1047949" spans="6:17" x14ac:dyDescent="0.2">
      <c r="F1047949" s="51" t="s">
        <v>639</v>
      </c>
      <c r="G1047949" s="52" t="s">
        <v>96</v>
      </c>
      <c r="H1047949" s="25"/>
      <c r="P1047949" s="58" t="s">
        <v>750</v>
      </c>
      <c r="Q1047949" s="59" t="s">
        <v>756</v>
      </c>
    </row>
    <row r="1047950" spans="6:17" x14ac:dyDescent="0.2">
      <c r="F1047950" s="51" t="s">
        <v>639</v>
      </c>
      <c r="G1047950" s="52" t="s">
        <v>757</v>
      </c>
      <c r="H1047950" s="25"/>
      <c r="P1047950" s="58" t="s">
        <v>750</v>
      </c>
      <c r="Q1047950" s="59" t="s">
        <v>758</v>
      </c>
    </row>
    <row r="1047951" spans="6:17" x14ac:dyDescent="0.2">
      <c r="F1047951" s="51" t="s">
        <v>639</v>
      </c>
      <c r="G1047951" s="52" t="s">
        <v>759</v>
      </c>
      <c r="H1047951" s="25"/>
      <c r="P1047951" s="58" t="s">
        <v>750</v>
      </c>
      <c r="Q1047951" s="59" t="s">
        <v>760</v>
      </c>
    </row>
    <row r="1047952" spans="6:17" x14ac:dyDescent="0.2">
      <c r="F1047952" s="51" t="s">
        <v>639</v>
      </c>
      <c r="G1047952" s="52" t="s">
        <v>761</v>
      </c>
      <c r="H1047952" s="25"/>
      <c r="P1047952" s="58" t="s">
        <v>750</v>
      </c>
      <c r="Q1047952" s="59" t="s">
        <v>762</v>
      </c>
    </row>
    <row r="1047953" spans="6:17" x14ac:dyDescent="0.2">
      <c r="F1047953" s="51" t="s">
        <v>639</v>
      </c>
      <c r="G1047953" s="52" t="s">
        <v>763</v>
      </c>
      <c r="H1047953" s="25"/>
      <c r="P1047953" s="58" t="s">
        <v>750</v>
      </c>
      <c r="Q1047953" s="59" t="s">
        <v>764</v>
      </c>
    </row>
    <row r="1047954" spans="6:17" x14ac:dyDescent="0.2">
      <c r="F1047954" s="51" t="s">
        <v>639</v>
      </c>
      <c r="G1047954" s="52" t="s">
        <v>142</v>
      </c>
      <c r="H1047954" s="25"/>
      <c r="P1047954" s="58" t="s">
        <v>750</v>
      </c>
      <c r="Q1047954" s="59" t="s">
        <v>765</v>
      </c>
    </row>
    <row r="1047955" spans="6:17" x14ac:dyDescent="0.2">
      <c r="F1047955" s="51" t="s">
        <v>639</v>
      </c>
      <c r="G1047955" s="52" t="s">
        <v>766</v>
      </c>
      <c r="H1047955" s="25"/>
      <c r="P1047955" s="58" t="s">
        <v>750</v>
      </c>
      <c r="Q1047955" s="59" t="s">
        <v>767</v>
      </c>
    </row>
    <row r="1047956" spans="6:17" x14ac:dyDescent="0.2">
      <c r="F1047956" s="51" t="s">
        <v>639</v>
      </c>
      <c r="G1047956" s="52" t="s">
        <v>768</v>
      </c>
      <c r="H1047956" s="25"/>
      <c r="P1047956" s="58" t="s">
        <v>750</v>
      </c>
      <c r="Q1047956" s="59" t="s">
        <v>769</v>
      </c>
    </row>
    <row r="1047957" spans="6:17" x14ac:dyDescent="0.2">
      <c r="F1047957" s="51" t="s">
        <v>639</v>
      </c>
      <c r="G1047957" s="52" t="s">
        <v>770</v>
      </c>
      <c r="H1047957" s="25"/>
      <c r="P1047957" s="58" t="s">
        <v>750</v>
      </c>
      <c r="Q1047957" s="59" t="s">
        <v>771</v>
      </c>
    </row>
    <row r="1047958" spans="6:17" x14ac:dyDescent="0.2">
      <c r="F1047958" s="51" t="s">
        <v>639</v>
      </c>
      <c r="G1047958" s="52" t="s">
        <v>772</v>
      </c>
      <c r="H1047958" s="25"/>
      <c r="P1047958" s="58" t="s">
        <v>750</v>
      </c>
      <c r="Q1047958" s="59" t="s">
        <v>773</v>
      </c>
    </row>
    <row r="1047959" spans="6:17" x14ac:dyDescent="0.2">
      <c r="F1047959" s="51" t="s">
        <v>639</v>
      </c>
      <c r="G1047959" s="52" t="s">
        <v>774</v>
      </c>
      <c r="H1047959" s="25"/>
      <c r="P1047959" s="58" t="s">
        <v>750</v>
      </c>
      <c r="Q1047959" s="59" t="s">
        <v>775</v>
      </c>
    </row>
    <row r="1047960" spans="6:17" x14ac:dyDescent="0.2">
      <c r="F1047960" s="51" t="s">
        <v>639</v>
      </c>
      <c r="G1047960" s="52" t="s">
        <v>776</v>
      </c>
      <c r="H1047960" s="25"/>
      <c r="P1047960" s="58" t="s">
        <v>750</v>
      </c>
      <c r="Q1047960" s="59" t="s">
        <v>777</v>
      </c>
    </row>
    <row r="1047961" spans="6:17" x14ac:dyDescent="0.2">
      <c r="F1047961" s="51" t="s">
        <v>639</v>
      </c>
      <c r="G1047961" s="52" t="s">
        <v>778</v>
      </c>
      <c r="H1047961" s="25"/>
      <c r="P1047961" s="58" t="s">
        <v>750</v>
      </c>
      <c r="Q1047961" s="59" t="s">
        <v>779</v>
      </c>
    </row>
    <row r="1047962" spans="6:17" x14ac:dyDescent="0.2">
      <c r="F1047962" s="51" t="s">
        <v>639</v>
      </c>
      <c r="G1047962" s="52" t="s">
        <v>780</v>
      </c>
      <c r="H1047962" s="25"/>
      <c r="P1047962" s="58" t="s">
        <v>750</v>
      </c>
      <c r="Q1047962" s="59" t="s">
        <v>781</v>
      </c>
    </row>
    <row r="1047963" spans="6:17" x14ac:dyDescent="0.2">
      <c r="F1047963" s="51" t="s">
        <v>639</v>
      </c>
      <c r="G1047963" s="52" t="s">
        <v>782</v>
      </c>
      <c r="H1047963" s="25"/>
      <c r="P1047963" s="58" t="s">
        <v>750</v>
      </c>
      <c r="Q1047963" s="59" t="s">
        <v>783</v>
      </c>
    </row>
    <row r="1047964" spans="6:17" x14ac:dyDescent="0.2">
      <c r="F1047964" s="51" t="s">
        <v>639</v>
      </c>
      <c r="G1047964" s="52" t="s">
        <v>784</v>
      </c>
      <c r="H1047964" s="25"/>
      <c r="P1047964" s="58" t="s">
        <v>750</v>
      </c>
      <c r="Q1047964" s="59" t="s">
        <v>785</v>
      </c>
    </row>
    <row r="1047965" spans="6:17" x14ac:dyDescent="0.2">
      <c r="F1047965" s="51" t="s">
        <v>639</v>
      </c>
      <c r="G1047965" s="52" t="s">
        <v>786</v>
      </c>
      <c r="H1047965" s="25"/>
      <c r="P1047965" s="58" t="s">
        <v>750</v>
      </c>
      <c r="Q1047965" s="59" t="s">
        <v>787</v>
      </c>
    </row>
    <row r="1047966" spans="6:17" x14ac:dyDescent="0.2">
      <c r="F1047966" s="51" t="s">
        <v>639</v>
      </c>
      <c r="G1047966" s="52" t="s">
        <v>788</v>
      </c>
      <c r="H1047966" s="25"/>
      <c r="P1047966" s="58" t="s">
        <v>750</v>
      </c>
      <c r="Q1047966" s="59" t="s">
        <v>789</v>
      </c>
    </row>
    <row r="1047967" spans="6:17" x14ac:dyDescent="0.2">
      <c r="F1047967" s="51" t="s">
        <v>639</v>
      </c>
      <c r="G1047967" s="52" t="s">
        <v>790</v>
      </c>
      <c r="H1047967" s="25"/>
      <c r="P1047967" s="58" t="s">
        <v>750</v>
      </c>
      <c r="Q1047967" s="59" t="s">
        <v>791</v>
      </c>
    </row>
    <row r="1047968" spans="6:17" x14ac:dyDescent="0.2">
      <c r="F1047968" s="51" t="s">
        <v>639</v>
      </c>
      <c r="G1047968" s="52" t="s">
        <v>792</v>
      </c>
      <c r="H1047968" s="25"/>
      <c r="P1047968" s="58" t="s">
        <v>750</v>
      </c>
      <c r="Q1047968" s="59" t="s">
        <v>793</v>
      </c>
    </row>
    <row r="1047969" spans="6:17" x14ac:dyDescent="0.2">
      <c r="F1047969" s="51" t="s">
        <v>639</v>
      </c>
      <c r="G1047969" s="52" t="s">
        <v>794</v>
      </c>
      <c r="H1047969" s="25"/>
      <c r="P1047969" s="58" t="s">
        <v>750</v>
      </c>
      <c r="Q1047969" s="59" t="s">
        <v>795</v>
      </c>
    </row>
    <row r="1047970" spans="6:17" x14ac:dyDescent="0.2">
      <c r="F1047970" s="51" t="s">
        <v>639</v>
      </c>
      <c r="G1047970" s="52" t="s">
        <v>114</v>
      </c>
      <c r="H1047970" s="25"/>
      <c r="P1047970" s="58" t="s">
        <v>750</v>
      </c>
      <c r="Q1047970" s="59" t="s">
        <v>796</v>
      </c>
    </row>
    <row r="1047971" spans="6:17" x14ac:dyDescent="0.2">
      <c r="F1047971" s="51" t="s">
        <v>639</v>
      </c>
      <c r="G1047971" s="52" t="s">
        <v>797</v>
      </c>
      <c r="H1047971" s="25"/>
      <c r="P1047971" s="58" t="s">
        <v>750</v>
      </c>
      <c r="Q1047971" s="59" t="s">
        <v>798</v>
      </c>
    </row>
    <row r="1047972" spans="6:17" x14ac:dyDescent="0.2">
      <c r="F1047972" s="51" t="s">
        <v>639</v>
      </c>
      <c r="G1047972" s="52" t="s">
        <v>799</v>
      </c>
      <c r="H1047972" s="25"/>
      <c r="P1047972" s="58" t="s">
        <v>750</v>
      </c>
      <c r="Q1047972" s="59" t="s">
        <v>800</v>
      </c>
    </row>
    <row r="1047973" spans="6:17" x14ac:dyDescent="0.2">
      <c r="F1047973" s="51" t="s">
        <v>639</v>
      </c>
      <c r="G1047973" s="52" t="s">
        <v>801</v>
      </c>
      <c r="H1047973" s="25"/>
      <c r="P1047973" s="58" t="s">
        <v>750</v>
      </c>
      <c r="Q1047973" s="59" t="s">
        <v>802</v>
      </c>
    </row>
    <row r="1047974" spans="6:17" x14ac:dyDescent="0.2">
      <c r="F1047974" s="51" t="s">
        <v>639</v>
      </c>
      <c r="G1047974" s="52" t="s">
        <v>803</v>
      </c>
      <c r="H1047974" s="25"/>
      <c r="P1047974" s="58" t="s">
        <v>750</v>
      </c>
      <c r="Q1047974" s="59" t="s">
        <v>804</v>
      </c>
    </row>
    <row r="1047975" spans="6:17" x14ac:dyDescent="0.2">
      <c r="F1047975" s="51" t="s">
        <v>639</v>
      </c>
      <c r="G1047975" s="52" t="s">
        <v>805</v>
      </c>
      <c r="H1047975" s="25"/>
      <c r="P1047975" s="58" t="s">
        <v>750</v>
      </c>
      <c r="Q1047975" s="59" t="s">
        <v>806</v>
      </c>
    </row>
    <row r="1047976" spans="6:17" x14ac:dyDescent="0.2">
      <c r="F1047976" s="51" t="s">
        <v>639</v>
      </c>
      <c r="G1047976" s="52" t="s">
        <v>807</v>
      </c>
      <c r="H1047976" s="25"/>
      <c r="P1047976" s="58" t="s">
        <v>750</v>
      </c>
      <c r="Q1047976" s="59" t="s">
        <v>808</v>
      </c>
    </row>
    <row r="1047977" spans="6:17" x14ac:dyDescent="0.2">
      <c r="F1047977" s="51" t="s">
        <v>639</v>
      </c>
      <c r="G1047977" s="52" t="s">
        <v>809</v>
      </c>
      <c r="H1047977" s="25"/>
      <c r="P1047977" s="58" t="s">
        <v>750</v>
      </c>
      <c r="Q1047977" s="59" t="s">
        <v>810</v>
      </c>
    </row>
    <row r="1047978" spans="6:17" x14ac:dyDescent="0.2">
      <c r="F1047978" s="51" t="s">
        <v>639</v>
      </c>
      <c r="G1047978" s="52" t="s">
        <v>811</v>
      </c>
      <c r="H1047978" s="25"/>
      <c r="P1047978" s="58" t="s">
        <v>750</v>
      </c>
      <c r="Q1047978" s="59" t="s">
        <v>812</v>
      </c>
    </row>
    <row r="1047979" spans="6:17" x14ac:dyDescent="0.2">
      <c r="F1047979" s="51" t="s">
        <v>639</v>
      </c>
      <c r="G1047979" s="52" t="s">
        <v>813</v>
      </c>
      <c r="H1047979" s="25"/>
      <c r="P1047979" s="58" t="s">
        <v>750</v>
      </c>
      <c r="Q1047979" s="59" t="s">
        <v>814</v>
      </c>
    </row>
    <row r="1047980" spans="6:17" x14ac:dyDescent="0.2">
      <c r="F1047980" s="51" t="s">
        <v>639</v>
      </c>
      <c r="G1047980" s="52" t="s">
        <v>815</v>
      </c>
      <c r="H1047980" s="25"/>
      <c r="P1047980" s="58" t="s">
        <v>750</v>
      </c>
      <c r="Q1047980" s="59" t="s">
        <v>816</v>
      </c>
    </row>
    <row r="1047981" spans="6:17" x14ac:dyDescent="0.2">
      <c r="F1047981" s="51" t="s">
        <v>639</v>
      </c>
      <c r="G1047981" s="52" t="s">
        <v>817</v>
      </c>
      <c r="H1047981" s="25"/>
      <c r="P1047981" s="58" t="s">
        <v>750</v>
      </c>
      <c r="Q1047981" s="59" t="s">
        <v>818</v>
      </c>
    </row>
    <row r="1047982" spans="6:17" x14ac:dyDescent="0.2">
      <c r="F1047982" s="51" t="s">
        <v>639</v>
      </c>
      <c r="G1047982" s="52" t="s">
        <v>819</v>
      </c>
      <c r="H1047982" s="25"/>
      <c r="P1047982" s="58" t="s">
        <v>750</v>
      </c>
      <c r="Q1047982" s="59" t="s">
        <v>820</v>
      </c>
    </row>
    <row r="1047983" spans="6:17" x14ac:dyDescent="0.2">
      <c r="F1047983" s="51" t="s">
        <v>639</v>
      </c>
      <c r="G1047983" s="52" t="s">
        <v>821</v>
      </c>
      <c r="H1047983" s="25"/>
      <c r="P1047983" s="58" t="s">
        <v>750</v>
      </c>
      <c r="Q1047983" s="59" t="s">
        <v>822</v>
      </c>
    </row>
    <row r="1047984" spans="6:17" x14ac:dyDescent="0.2">
      <c r="F1047984" s="51" t="s">
        <v>639</v>
      </c>
      <c r="G1047984" s="52" t="s">
        <v>823</v>
      </c>
      <c r="H1047984" s="25"/>
      <c r="P1047984" s="58" t="s">
        <v>750</v>
      </c>
      <c r="Q1047984" s="59" t="s">
        <v>824</v>
      </c>
    </row>
    <row r="1047985" spans="6:17" x14ac:dyDescent="0.2">
      <c r="F1047985" s="51" t="s">
        <v>639</v>
      </c>
      <c r="G1047985" s="52" t="s">
        <v>825</v>
      </c>
      <c r="H1047985" s="25"/>
      <c r="P1047985" s="58" t="s">
        <v>750</v>
      </c>
      <c r="Q1047985" s="59" t="s">
        <v>826</v>
      </c>
    </row>
    <row r="1047986" spans="6:17" x14ac:dyDescent="0.2">
      <c r="F1047986" s="51" t="s">
        <v>639</v>
      </c>
      <c r="G1047986" s="52" t="s">
        <v>827</v>
      </c>
      <c r="H1047986" s="25"/>
      <c r="P1047986" s="58" t="s">
        <v>750</v>
      </c>
      <c r="Q1047986" s="59" t="s">
        <v>828</v>
      </c>
    </row>
    <row r="1047987" spans="6:17" x14ac:dyDescent="0.2">
      <c r="F1047987" s="51" t="s">
        <v>639</v>
      </c>
      <c r="G1047987" s="52" t="s">
        <v>829</v>
      </c>
      <c r="H1047987" s="25"/>
      <c r="P1047987" s="58" t="s">
        <v>750</v>
      </c>
      <c r="Q1047987" s="59" t="s">
        <v>830</v>
      </c>
    </row>
    <row r="1047988" spans="6:17" x14ac:dyDescent="0.2">
      <c r="F1047988" s="51" t="s">
        <v>639</v>
      </c>
      <c r="G1047988" s="52" t="s">
        <v>831</v>
      </c>
      <c r="H1047988" s="25"/>
      <c r="P1047988" s="58" t="s">
        <v>750</v>
      </c>
      <c r="Q1047988" s="59" t="s">
        <v>832</v>
      </c>
    </row>
    <row r="1047989" spans="6:17" x14ac:dyDescent="0.2">
      <c r="F1047989" s="51" t="s">
        <v>639</v>
      </c>
      <c r="G1047989" s="52" t="s">
        <v>833</v>
      </c>
      <c r="H1047989" s="25"/>
      <c r="P1047989" s="58" t="s">
        <v>750</v>
      </c>
      <c r="Q1047989" s="59" t="s">
        <v>834</v>
      </c>
    </row>
    <row r="1047990" spans="6:17" x14ac:dyDescent="0.2">
      <c r="F1047990" s="51" t="s">
        <v>639</v>
      </c>
      <c r="G1047990" s="52" t="s">
        <v>835</v>
      </c>
      <c r="H1047990" s="25"/>
      <c r="P1047990" s="58" t="s">
        <v>750</v>
      </c>
      <c r="Q1047990" s="59" t="s">
        <v>836</v>
      </c>
    </row>
    <row r="1047991" spans="6:17" x14ac:dyDescent="0.2">
      <c r="F1047991" s="51" t="s">
        <v>639</v>
      </c>
      <c r="G1047991" s="52" t="s">
        <v>837</v>
      </c>
      <c r="H1047991" s="25"/>
      <c r="P1047991" s="58" t="s">
        <v>750</v>
      </c>
      <c r="Q1047991" s="59" t="s">
        <v>838</v>
      </c>
    </row>
    <row r="1047992" spans="6:17" x14ac:dyDescent="0.2">
      <c r="F1047992" s="51" t="s">
        <v>639</v>
      </c>
      <c r="G1047992" s="52" t="s">
        <v>839</v>
      </c>
      <c r="H1047992" s="25"/>
      <c r="P1047992" s="58" t="s">
        <v>750</v>
      </c>
      <c r="Q1047992" s="59" t="s">
        <v>840</v>
      </c>
    </row>
    <row r="1047993" spans="6:17" x14ac:dyDescent="0.2">
      <c r="F1047993" s="51" t="s">
        <v>639</v>
      </c>
      <c r="G1047993" s="52" t="s">
        <v>841</v>
      </c>
      <c r="H1047993" s="25"/>
      <c r="P1047993" s="58" t="s">
        <v>750</v>
      </c>
      <c r="Q1047993" s="59" t="s">
        <v>842</v>
      </c>
    </row>
    <row r="1047994" spans="6:17" x14ac:dyDescent="0.2">
      <c r="F1047994" s="51" t="s">
        <v>639</v>
      </c>
      <c r="G1047994" s="52" t="s">
        <v>843</v>
      </c>
      <c r="H1047994" s="25"/>
      <c r="P1047994" s="58" t="s">
        <v>750</v>
      </c>
      <c r="Q1047994" s="59" t="s">
        <v>844</v>
      </c>
    </row>
    <row r="1047995" spans="6:17" x14ac:dyDescent="0.2">
      <c r="F1047995" s="51" t="s">
        <v>639</v>
      </c>
      <c r="G1047995" s="52" t="s">
        <v>845</v>
      </c>
      <c r="H1047995" s="25"/>
      <c r="P1047995" s="58" t="s">
        <v>750</v>
      </c>
      <c r="Q1047995" s="59" t="s">
        <v>846</v>
      </c>
    </row>
    <row r="1047996" spans="6:17" x14ac:dyDescent="0.2">
      <c r="F1047996" s="51" t="s">
        <v>639</v>
      </c>
      <c r="G1047996" s="52" t="s">
        <v>847</v>
      </c>
      <c r="H1047996" s="25"/>
      <c r="P1047996" s="58" t="s">
        <v>750</v>
      </c>
      <c r="Q1047996" s="59" t="s">
        <v>848</v>
      </c>
    </row>
    <row r="1047997" spans="6:17" x14ac:dyDescent="0.2">
      <c r="F1047997" s="51" t="s">
        <v>639</v>
      </c>
      <c r="G1047997" s="52" t="s">
        <v>849</v>
      </c>
      <c r="H1047997" s="25"/>
      <c r="P1047997" s="58" t="s">
        <v>750</v>
      </c>
      <c r="Q1047997" s="59" t="s">
        <v>850</v>
      </c>
    </row>
    <row r="1047998" spans="6:17" x14ac:dyDescent="0.2">
      <c r="F1047998" s="51" t="s">
        <v>639</v>
      </c>
      <c r="G1047998" s="52" t="s">
        <v>851</v>
      </c>
      <c r="H1047998" s="25"/>
      <c r="P1047998" s="58" t="s">
        <v>750</v>
      </c>
      <c r="Q1047998" s="59" t="s">
        <v>852</v>
      </c>
    </row>
    <row r="1047999" spans="6:17" x14ac:dyDescent="0.2">
      <c r="F1047999" s="51" t="s">
        <v>639</v>
      </c>
      <c r="G1047999" s="52" t="s">
        <v>853</v>
      </c>
      <c r="H1047999" s="25"/>
      <c r="P1047999" s="58" t="s">
        <v>750</v>
      </c>
      <c r="Q1047999" s="59" t="s">
        <v>854</v>
      </c>
    </row>
    <row r="1048000" spans="6:17" x14ac:dyDescent="0.2">
      <c r="F1048000" s="51" t="s">
        <v>639</v>
      </c>
      <c r="G1048000" s="52" t="s">
        <v>855</v>
      </c>
      <c r="H1048000" s="25"/>
      <c r="P1048000" s="58" t="s">
        <v>750</v>
      </c>
      <c r="Q1048000" s="59" t="s">
        <v>856</v>
      </c>
    </row>
    <row r="1048001" spans="6:17" x14ac:dyDescent="0.2">
      <c r="F1048001" s="51" t="s">
        <v>639</v>
      </c>
      <c r="G1048001" s="52" t="s">
        <v>857</v>
      </c>
      <c r="H1048001" s="25"/>
      <c r="P1048001" s="58" t="s">
        <v>750</v>
      </c>
      <c r="Q1048001" s="59" t="s">
        <v>858</v>
      </c>
    </row>
    <row r="1048002" spans="6:17" x14ac:dyDescent="0.2">
      <c r="F1048002" s="51" t="s">
        <v>639</v>
      </c>
      <c r="G1048002" s="52" t="s">
        <v>859</v>
      </c>
      <c r="H1048002" s="25"/>
      <c r="P1048002" s="58" t="s">
        <v>750</v>
      </c>
      <c r="Q1048002" s="59" t="s">
        <v>860</v>
      </c>
    </row>
    <row r="1048003" spans="6:17" x14ac:dyDescent="0.2">
      <c r="F1048003" s="51" t="s">
        <v>639</v>
      </c>
      <c r="G1048003" s="52" t="s">
        <v>861</v>
      </c>
      <c r="H1048003" s="25"/>
      <c r="P1048003" s="58" t="s">
        <v>750</v>
      </c>
      <c r="Q1048003" s="59" t="s">
        <v>862</v>
      </c>
    </row>
    <row r="1048004" spans="6:17" x14ac:dyDescent="0.2">
      <c r="F1048004" s="51" t="s">
        <v>639</v>
      </c>
      <c r="G1048004" s="52" t="s">
        <v>863</v>
      </c>
      <c r="H1048004" s="25"/>
      <c r="P1048004" s="58" t="s">
        <v>750</v>
      </c>
      <c r="Q1048004" s="59" t="s">
        <v>864</v>
      </c>
    </row>
    <row r="1048005" spans="6:17" x14ac:dyDescent="0.2">
      <c r="F1048005" s="51" t="s">
        <v>639</v>
      </c>
      <c r="G1048005" s="52" t="s">
        <v>865</v>
      </c>
      <c r="H1048005" s="25"/>
      <c r="P1048005" s="58" t="s">
        <v>750</v>
      </c>
      <c r="Q1048005" s="59" t="s">
        <v>866</v>
      </c>
    </row>
    <row r="1048006" spans="6:17" x14ac:dyDescent="0.2">
      <c r="F1048006" s="51" t="s">
        <v>639</v>
      </c>
      <c r="G1048006" s="52" t="s">
        <v>867</v>
      </c>
      <c r="H1048006" s="25"/>
      <c r="P1048006" s="58" t="s">
        <v>750</v>
      </c>
      <c r="Q1048006" s="59" t="s">
        <v>868</v>
      </c>
    </row>
    <row r="1048007" spans="6:17" x14ac:dyDescent="0.2">
      <c r="F1048007" s="51" t="s">
        <v>869</v>
      </c>
      <c r="G1048007" s="52" t="s">
        <v>870</v>
      </c>
      <c r="H1048007" s="25"/>
      <c r="P1048007" s="58" t="s">
        <v>750</v>
      </c>
      <c r="Q1048007" s="59" t="s">
        <v>871</v>
      </c>
    </row>
    <row r="1048008" spans="6:17" x14ac:dyDescent="0.2">
      <c r="F1048008" s="51" t="s">
        <v>869</v>
      </c>
      <c r="G1048008" s="52" t="s">
        <v>872</v>
      </c>
      <c r="H1048008" s="25"/>
      <c r="P1048008" s="58" t="s">
        <v>750</v>
      </c>
      <c r="Q1048008" s="59" t="s">
        <v>873</v>
      </c>
    </row>
    <row r="1048009" spans="6:17" x14ac:dyDescent="0.2">
      <c r="F1048009" s="51" t="s">
        <v>869</v>
      </c>
      <c r="G1048009" s="52" t="s">
        <v>874</v>
      </c>
      <c r="H1048009" s="25"/>
      <c r="P1048009" s="58" t="s">
        <v>750</v>
      </c>
      <c r="Q1048009" s="59" t="s">
        <v>875</v>
      </c>
    </row>
    <row r="1048010" spans="6:17" x14ac:dyDescent="0.2">
      <c r="F1048010" s="51" t="s">
        <v>869</v>
      </c>
      <c r="G1048010" s="52" t="s">
        <v>876</v>
      </c>
      <c r="H1048010" s="25"/>
      <c r="P1048010" s="58" t="s">
        <v>750</v>
      </c>
      <c r="Q1048010" s="59" t="s">
        <v>877</v>
      </c>
    </row>
    <row r="1048011" spans="6:17" x14ac:dyDescent="0.2">
      <c r="F1048011" s="51" t="s">
        <v>869</v>
      </c>
      <c r="G1048011" s="52" t="s">
        <v>878</v>
      </c>
      <c r="H1048011" s="25"/>
      <c r="P1048011" s="58" t="s">
        <v>750</v>
      </c>
      <c r="Q1048011" s="59" t="s">
        <v>879</v>
      </c>
    </row>
    <row r="1048012" spans="6:17" x14ac:dyDescent="0.2">
      <c r="F1048012" s="51" t="s">
        <v>869</v>
      </c>
      <c r="G1048012" s="52" t="s">
        <v>880</v>
      </c>
      <c r="H1048012" s="25"/>
      <c r="P1048012" s="58" t="s">
        <v>750</v>
      </c>
      <c r="Q1048012" s="59" t="s">
        <v>881</v>
      </c>
    </row>
    <row r="1048013" spans="6:17" x14ac:dyDescent="0.2">
      <c r="F1048013" s="51" t="s">
        <v>869</v>
      </c>
      <c r="G1048013" s="52" t="s">
        <v>882</v>
      </c>
      <c r="H1048013" s="25"/>
      <c r="P1048013" s="58" t="s">
        <v>750</v>
      </c>
      <c r="Q1048013" s="59" t="s">
        <v>883</v>
      </c>
    </row>
    <row r="1048014" spans="6:17" x14ac:dyDescent="0.2">
      <c r="F1048014" s="51" t="s">
        <v>869</v>
      </c>
      <c r="G1048014" s="52" t="s">
        <v>884</v>
      </c>
      <c r="H1048014" s="25"/>
      <c r="P1048014" s="58" t="s">
        <v>750</v>
      </c>
      <c r="Q1048014" s="59" t="s">
        <v>885</v>
      </c>
    </row>
    <row r="1048015" spans="6:17" x14ac:dyDescent="0.2">
      <c r="F1048015" s="51" t="s">
        <v>869</v>
      </c>
      <c r="G1048015" s="52" t="s">
        <v>886</v>
      </c>
      <c r="H1048015" s="25"/>
      <c r="P1048015" s="58" t="s">
        <v>750</v>
      </c>
      <c r="Q1048015" s="59" t="s">
        <v>887</v>
      </c>
    </row>
    <row r="1048016" spans="6:17" x14ac:dyDescent="0.2">
      <c r="F1048016" s="51" t="s">
        <v>869</v>
      </c>
      <c r="G1048016" s="52" t="s">
        <v>888</v>
      </c>
      <c r="H1048016" s="25"/>
      <c r="P1048016" s="58" t="s">
        <v>750</v>
      </c>
      <c r="Q1048016" s="59" t="s">
        <v>889</v>
      </c>
    </row>
    <row r="1048017" spans="6:17" x14ac:dyDescent="0.2">
      <c r="F1048017" s="51" t="s">
        <v>869</v>
      </c>
      <c r="G1048017" s="52" t="s">
        <v>890</v>
      </c>
      <c r="H1048017" s="25"/>
      <c r="P1048017" s="58" t="s">
        <v>750</v>
      </c>
      <c r="Q1048017" s="59" t="s">
        <v>891</v>
      </c>
    </row>
    <row r="1048018" spans="6:17" x14ac:dyDescent="0.2">
      <c r="F1048018" s="51" t="s">
        <v>869</v>
      </c>
      <c r="G1048018" s="52" t="s">
        <v>892</v>
      </c>
      <c r="H1048018" s="25"/>
      <c r="P1048018" s="58" t="s">
        <v>750</v>
      </c>
      <c r="Q1048018" s="59" t="s">
        <v>893</v>
      </c>
    </row>
    <row r="1048019" spans="6:17" x14ac:dyDescent="0.2">
      <c r="F1048019" s="51" t="s">
        <v>869</v>
      </c>
      <c r="G1048019" s="52" t="s">
        <v>894</v>
      </c>
      <c r="H1048019" s="25"/>
      <c r="P1048019" s="58" t="s">
        <v>750</v>
      </c>
      <c r="Q1048019" s="59" t="s">
        <v>895</v>
      </c>
    </row>
    <row r="1048020" spans="6:17" x14ac:dyDescent="0.2">
      <c r="F1048020" s="51" t="s">
        <v>869</v>
      </c>
      <c r="G1048020" s="52" t="s">
        <v>896</v>
      </c>
      <c r="H1048020" s="25"/>
      <c r="P1048020" s="58" t="s">
        <v>750</v>
      </c>
      <c r="Q1048020" s="59" t="s">
        <v>897</v>
      </c>
    </row>
    <row r="1048021" spans="6:17" x14ac:dyDescent="0.2">
      <c r="F1048021" s="51" t="s">
        <v>869</v>
      </c>
      <c r="G1048021" s="52" t="s">
        <v>898</v>
      </c>
      <c r="H1048021" s="25"/>
      <c r="P1048021" s="58" t="s">
        <v>750</v>
      </c>
      <c r="Q1048021" s="59" t="s">
        <v>899</v>
      </c>
    </row>
    <row r="1048022" spans="6:17" x14ac:dyDescent="0.2">
      <c r="F1048022" s="51" t="s">
        <v>869</v>
      </c>
      <c r="G1048022" s="52" t="s">
        <v>900</v>
      </c>
      <c r="H1048022" s="25"/>
      <c r="P1048022" s="58" t="s">
        <v>750</v>
      </c>
      <c r="Q1048022" s="59" t="s">
        <v>901</v>
      </c>
    </row>
    <row r="1048023" spans="6:17" x14ac:dyDescent="0.2">
      <c r="F1048023" s="51" t="s">
        <v>869</v>
      </c>
      <c r="G1048023" s="52" t="s">
        <v>902</v>
      </c>
      <c r="H1048023" s="25"/>
      <c r="P1048023" s="58" t="s">
        <v>750</v>
      </c>
      <c r="Q1048023" s="59" t="s">
        <v>903</v>
      </c>
    </row>
    <row r="1048024" spans="6:17" x14ac:dyDescent="0.2">
      <c r="F1048024" s="51" t="s">
        <v>869</v>
      </c>
      <c r="G1048024" s="52" t="s">
        <v>904</v>
      </c>
      <c r="H1048024" s="25"/>
      <c r="P1048024" s="58" t="s">
        <v>750</v>
      </c>
      <c r="Q1048024" s="59" t="s">
        <v>905</v>
      </c>
    </row>
    <row r="1048025" spans="6:17" x14ac:dyDescent="0.2">
      <c r="F1048025" s="51" t="s">
        <v>869</v>
      </c>
      <c r="G1048025" s="52" t="s">
        <v>906</v>
      </c>
      <c r="H1048025" s="25"/>
      <c r="P1048025" s="58" t="s">
        <v>750</v>
      </c>
      <c r="Q1048025" s="59" t="s">
        <v>907</v>
      </c>
    </row>
    <row r="1048026" spans="6:17" x14ac:dyDescent="0.2">
      <c r="F1048026" s="51" t="s">
        <v>869</v>
      </c>
      <c r="G1048026" s="52" t="s">
        <v>908</v>
      </c>
      <c r="H1048026" s="25"/>
      <c r="P1048026" s="58" t="s">
        <v>750</v>
      </c>
      <c r="Q1048026" s="59" t="s">
        <v>909</v>
      </c>
    </row>
    <row r="1048027" spans="6:17" x14ac:dyDescent="0.2">
      <c r="F1048027" s="51" t="s">
        <v>869</v>
      </c>
      <c r="G1048027" s="52" t="s">
        <v>910</v>
      </c>
      <c r="H1048027" s="25"/>
      <c r="P1048027" s="58" t="s">
        <v>750</v>
      </c>
      <c r="Q1048027" s="59" t="s">
        <v>911</v>
      </c>
    </row>
    <row r="1048028" spans="6:17" x14ac:dyDescent="0.2">
      <c r="F1048028" s="51" t="s">
        <v>869</v>
      </c>
      <c r="G1048028" s="52" t="s">
        <v>912</v>
      </c>
      <c r="H1048028" s="25"/>
      <c r="P1048028" s="58" t="s">
        <v>750</v>
      </c>
      <c r="Q1048028" s="59" t="s">
        <v>913</v>
      </c>
    </row>
    <row r="1048029" spans="6:17" x14ac:dyDescent="0.2">
      <c r="F1048029" s="51" t="s">
        <v>869</v>
      </c>
      <c r="G1048029" s="52" t="s">
        <v>914</v>
      </c>
      <c r="H1048029" s="25"/>
      <c r="P1048029" s="58" t="s">
        <v>750</v>
      </c>
      <c r="Q1048029" s="59" t="s">
        <v>915</v>
      </c>
    </row>
    <row r="1048030" spans="6:17" x14ac:dyDescent="0.2">
      <c r="F1048030" s="51" t="s">
        <v>869</v>
      </c>
      <c r="G1048030" s="52" t="s">
        <v>916</v>
      </c>
      <c r="H1048030" s="25"/>
      <c r="P1048030" s="58" t="s">
        <v>750</v>
      </c>
      <c r="Q1048030" s="59" t="s">
        <v>917</v>
      </c>
    </row>
    <row r="1048031" spans="6:17" x14ac:dyDescent="0.2">
      <c r="F1048031" s="51" t="s">
        <v>869</v>
      </c>
      <c r="G1048031" s="52" t="s">
        <v>397</v>
      </c>
      <c r="H1048031" s="25"/>
      <c r="P1048031" s="58" t="s">
        <v>750</v>
      </c>
      <c r="Q1048031" s="59" t="s">
        <v>918</v>
      </c>
    </row>
    <row r="1048032" spans="6:17" x14ac:dyDescent="0.2">
      <c r="F1048032" s="51" t="s">
        <v>869</v>
      </c>
      <c r="G1048032" s="52" t="s">
        <v>919</v>
      </c>
      <c r="H1048032" s="25"/>
      <c r="P1048032" s="58" t="s">
        <v>750</v>
      </c>
      <c r="Q1048032" s="59" t="s">
        <v>920</v>
      </c>
    </row>
    <row r="1048033" spans="6:17" x14ac:dyDescent="0.2">
      <c r="F1048033" s="51" t="s">
        <v>869</v>
      </c>
      <c r="G1048033" s="52" t="s">
        <v>921</v>
      </c>
      <c r="H1048033" s="25"/>
      <c r="P1048033" s="58" t="s">
        <v>750</v>
      </c>
      <c r="Q1048033" s="59" t="s">
        <v>922</v>
      </c>
    </row>
    <row r="1048034" spans="6:17" x14ac:dyDescent="0.2">
      <c r="F1048034" s="51" t="s">
        <v>869</v>
      </c>
      <c r="G1048034" s="52" t="s">
        <v>923</v>
      </c>
      <c r="H1048034" s="25"/>
      <c r="P1048034" s="58" t="s">
        <v>750</v>
      </c>
      <c r="Q1048034" s="59" t="s">
        <v>924</v>
      </c>
    </row>
    <row r="1048035" spans="6:17" x14ac:dyDescent="0.2">
      <c r="F1048035" s="51" t="s">
        <v>869</v>
      </c>
      <c r="G1048035" s="52" t="s">
        <v>925</v>
      </c>
      <c r="H1048035" s="25"/>
      <c r="P1048035" s="58" t="s">
        <v>750</v>
      </c>
      <c r="Q1048035" s="59" t="s">
        <v>926</v>
      </c>
    </row>
    <row r="1048036" spans="6:17" x14ac:dyDescent="0.2">
      <c r="F1048036" s="51" t="s">
        <v>869</v>
      </c>
      <c r="G1048036" s="52" t="s">
        <v>927</v>
      </c>
      <c r="H1048036" s="25"/>
      <c r="P1048036" s="58" t="s">
        <v>750</v>
      </c>
      <c r="Q1048036" s="59" t="s">
        <v>928</v>
      </c>
    </row>
    <row r="1048037" spans="6:17" x14ac:dyDescent="0.2">
      <c r="F1048037" s="51" t="s">
        <v>929</v>
      </c>
      <c r="G1048037" s="52" t="s">
        <v>930</v>
      </c>
      <c r="H1048037" s="25"/>
      <c r="P1048037" s="58" t="s">
        <v>750</v>
      </c>
      <c r="Q1048037" s="59" t="s">
        <v>931</v>
      </c>
    </row>
    <row r="1048038" spans="6:17" x14ac:dyDescent="0.2">
      <c r="F1048038" s="51" t="s">
        <v>929</v>
      </c>
      <c r="G1048038" s="52" t="s">
        <v>932</v>
      </c>
      <c r="H1048038" s="25"/>
      <c r="P1048038" s="58" t="s">
        <v>750</v>
      </c>
      <c r="Q1048038" s="59" t="s">
        <v>933</v>
      </c>
    </row>
    <row r="1048039" spans="6:17" x14ac:dyDescent="0.2">
      <c r="F1048039" s="51" t="s">
        <v>929</v>
      </c>
      <c r="G1048039" s="52" t="s">
        <v>934</v>
      </c>
      <c r="H1048039" s="25"/>
      <c r="P1048039" s="58" t="s">
        <v>750</v>
      </c>
      <c r="Q1048039" s="59" t="s">
        <v>935</v>
      </c>
    </row>
    <row r="1048040" spans="6:17" x14ac:dyDescent="0.2">
      <c r="F1048040" s="51" t="s">
        <v>929</v>
      </c>
      <c r="G1048040" s="52" t="s">
        <v>936</v>
      </c>
      <c r="H1048040" s="25"/>
      <c r="P1048040" s="58" t="s">
        <v>750</v>
      </c>
      <c r="Q1048040" s="59" t="s">
        <v>937</v>
      </c>
    </row>
    <row r="1048041" spans="6:17" x14ac:dyDescent="0.2">
      <c r="F1048041" s="51" t="s">
        <v>929</v>
      </c>
      <c r="G1048041" s="52" t="s">
        <v>938</v>
      </c>
      <c r="H1048041" s="25"/>
      <c r="P1048041" s="58" t="s">
        <v>750</v>
      </c>
      <c r="Q1048041" s="59" t="s">
        <v>939</v>
      </c>
    </row>
    <row r="1048042" spans="6:17" x14ac:dyDescent="0.2">
      <c r="F1048042" s="51" t="s">
        <v>929</v>
      </c>
      <c r="G1048042" s="52" t="s">
        <v>940</v>
      </c>
      <c r="H1048042" s="25"/>
      <c r="P1048042" s="58" t="s">
        <v>750</v>
      </c>
      <c r="Q1048042" s="59" t="s">
        <v>941</v>
      </c>
    </row>
    <row r="1048043" spans="6:17" x14ac:dyDescent="0.2">
      <c r="F1048043" s="51" t="s">
        <v>929</v>
      </c>
      <c r="G1048043" s="52" t="s">
        <v>942</v>
      </c>
      <c r="H1048043" s="25"/>
      <c r="P1048043" s="58" t="s">
        <v>750</v>
      </c>
      <c r="Q1048043" s="59" t="s">
        <v>943</v>
      </c>
    </row>
    <row r="1048044" spans="6:17" x14ac:dyDescent="0.2">
      <c r="F1048044" s="51" t="s">
        <v>929</v>
      </c>
      <c r="G1048044" s="52" t="s">
        <v>944</v>
      </c>
      <c r="H1048044" s="25"/>
      <c r="P1048044" s="58" t="s">
        <v>750</v>
      </c>
      <c r="Q1048044" s="59" t="s">
        <v>945</v>
      </c>
    </row>
    <row r="1048045" spans="6:17" x14ac:dyDescent="0.2">
      <c r="F1048045" s="51" t="s">
        <v>929</v>
      </c>
      <c r="G1048045" s="52" t="s">
        <v>946</v>
      </c>
      <c r="H1048045" s="25"/>
      <c r="P1048045" s="58" t="s">
        <v>750</v>
      </c>
      <c r="Q1048045" s="59" t="s">
        <v>947</v>
      </c>
    </row>
    <row r="1048046" spans="6:17" x14ac:dyDescent="0.2">
      <c r="F1048046" s="51" t="s">
        <v>929</v>
      </c>
      <c r="G1048046" s="52" t="s">
        <v>948</v>
      </c>
      <c r="H1048046" s="25"/>
      <c r="P1048046" s="58" t="s">
        <v>750</v>
      </c>
      <c r="Q1048046" s="59" t="s">
        <v>949</v>
      </c>
    </row>
    <row r="1048047" spans="6:17" x14ac:dyDescent="0.2">
      <c r="F1048047" s="51" t="s">
        <v>929</v>
      </c>
      <c r="G1048047" s="52" t="s">
        <v>950</v>
      </c>
      <c r="H1048047" s="25"/>
      <c r="P1048047" s="58" t="s">
        <v>750</v>
      </c>
      <c r="Q1048047" s="59" t="s">
        <v>951</v>
      </c>
    </row>
    <row r="1048048" spans="6:17" x14ac:dyDescent="0.2">
      <c r="F1048048" s="51" t="s">
        <v>929</v>
      </c>
      <c r="G1048048" s="52" t="s">
        <v>952</v>
      </c>
      <c r="H1048048" s="25"/>
      <c r="P1048048" s="58" t="s">
        <v>750</v>
      </c>
      <c r="Q1048048" s="59" t="s">
        <v>953</v>
      </c>
    </row>
    <row r="1048049" spans="6:17" x14ac:dyDescent="0.2">
      <c r="F1048049" s="51" t="s">
        <v>929</v>
      </c>
      <c r="G1048049" s="52" t="s">
        <v>77</v>
      </c>
      <c r="H1048049" s="25"/>
      <c r="P1048049" s="58" t="s">
        <v>750</v>
      </c>
      <c r="Q1048049" s="59" t="s">
        <v>954</v>
      </c>
    </row>
    <row r="1048050" spans="6:17" x14ac:dyDescent="0.2">
      <c r="F1048050" s="51" t="s">
        <v>929</v>
      </c>
      <c r="G1048050" s="52" t="s">
        <v>955</v>
      </c>
      <c r="H1048050" s="25"/>
      <c r="P1048050" s="58" t="s">
        <v>750</v>
      </c>
      <c r="Q1048050" s="59" t="s">
        <v>956</v>
      </c>
    </row>
    <row r="1048051" spans="6:17" x14ac:dyDescent="0.2">
      <c r="F1048051" s="51" t="s">
        <v>929</v>
      </c>
      <c r="G1048051" s="52" t="s">
        <v>957</v>
      </c>
      <c r="H1048051" s="25"/>
      <c r="P1048051" s="58" t="s">
        <v>750</v>
      </c>
      <c r="Q1048051" s="59" t="s">
        <v>958</v>
      </c>
    </row>
    <row r="1048052" spans="6:17" x14ac:dyDescent="0.2">
      <c r="F1048052" s="51" t="s">
        <v>929</v>
      </c>
      <c r="G1048052" s="52" t="s">
        <v>959</v>
      </c>
      <c r="H1048052" s="25"/>
      <c r="P1048052" s="58" t="s">
        <v>750</v>
      </c>
      <c r="Q1048052" s="59" t="s">
        <v>960</v>
      </c>
    </row>
    <row r="1048053" spans="6:17" x14ac:dyDescent="0.2">
      <c r="F1048053" s="51" t="s">
        <v>929</v>
      </c>
      <c r="G1048053" s="52" t="s">
        <v>961</v>
      </c>
      <c r="H1048053" s="25"/>
      <c r="P1048053" s="58" t="s">
        <v>750</v>
      </c>
      <c r="Q1048053" s="59" t="s">
        <v>962</v>
      </c>
    </row>
    <row r="1048054" spans="6:17" x14ac:dyDescent="0.2">
      <c r="F1048054" s="51" t="s">
        <v>929</v>
      </c>
      <c r="G1048054" s="52" t="s">
        <v>963</v>
      </c>
      <c r="H1048054" s="25"/>
      <c r="P1048054" s="58" t="s">
        <v>750</v>
      </c>
      <c r="Q1048054" s="59" t="s">
        <v>964</v>
      </c>
    </row>
    <row r="1048055" spans="6:17" x14ac:dyDescent="0.2">
      <c r="F1048055" s="51" t="s">
        <v>929</v>
      </c>
      <c r="G1048055" s="52" t="s">
        <v>965</v>
      </c>
      <c r="H1048055" s="25"/>
      <c r="P1048055" s="58" t="s">
        <v>750</v>
      </c>
      <c r="Q1048055" s="59" t="s">
        <v>966</v>
      </c>
    </row>
    <row r="1048056" spans="6:17" x14ac:dyDescent="0.2">
      <c r="F1048056" s="51" t="s">
        <v>929</v>
      </c>
      <c r="G1048056" s="52" t="s">
        <v>967</v>
      </c>
      <c r="H1048056" s="25"/>
      <c r="P1048056" s="58" t="s">
        <v>750</v>
      </c>
      <c r="Q1048056" s="59" t="s">
        <v>968</v>
      </c>
    </row>
    <row r="1048057" spans="6:17" x14ac:dyDescent="0.2">
      <c r="F1048057" s="51" t="s">
        <v>929</v>
      </c>
      <c r="G1048057" s="52" t="s">
        <v>969</v>
      </c>
      <c r="H1048057" s="25"/>
      <c r="P1048057" s="58" t="s">
        <v>750</v>
      </c>
      <c r="Q1048057" s="59" t="s">
        <v>970</v>
      </c>
    </row>
    <row r="1048058" spans="6:17" x14ac:dyDescent="0.2">
      <c r="F1048058" s="51" t="s">
        <v>929</v>
      </c>
      <c r="G1048058" s="52" t="s">
        <v>971</v>
      </c>
      <c r="H1048058" s="25"/>
      <c r="P1048058" s="58" t="s">
        <v>750</v>
      </c>
      <c r="Q1048058" s="59" t="s">
        <v>972</v>
      </c>
    </row>
    <row r="1048059" spans="6:17" x14ac:dyDescent="0.2">
      <c r="F1048059" s="51" t="s">
        <v>929</v>
      </c>
      <c r="G1048059" s="52" t="s">
        <v>393</v>
      </c>
      <c r="H1048059" s="25"/>
      <c r="P1048059" s="58" t="s">
        <v>750</v>
      </c>
      <c r="Q1048059" s="59" t="s">
        <v>973</v>
      </c>
    </row>
    <row r="1048060" spans="6:17" x14ac:dyDescent="0.2">
      <c r="F1048060" s="51" t="s">
        <v>929</v>
      </c>
      <c r="G1048060" s="52" t="s">
        <v>974</v>
      </c>
      <c r="H1048060" s="25"/>
      <c r="P1048060" s="58" t="s">
        <v>750</v>
      </c>
      <c r="Q1048060" s="59" t="s">
        <v>975</v>
      </c>
    </row>
    <row r="1048061" spans="6:17" x14ac:dyDescent="0.2">
      <c r="F1048061" s="51" t="s">
        <v>929</v>
      </c>
      <c r="G1048061" s="52" t="s">
        <v>976</v>
      </c>
      <c r="H1048061" s="25"/>
      <c r="P1048061" s="58" t="s">
        <v>750</v>
      </c>
      <c r="Q1048061" s="59" t="s">
        <v>977</v>
      </c>
    </row>
    <row r="1048062" spans="6:17" x14ac:dyDescent="0.2">
      <c r="F1048062" s="51" t="s">
        <v>929</v>
      </c>
      <c r="G1048062" s="52" t="s">
        <v>978</v>
      </c>
      <c r="H1048062" s="25"/>
      <c r="P1048062" s="58" t="s">
        <v>750</v>
      </c>
      <c r="Q1048062" s="59" t="s">
        <v>979</v>
      </c>
    </row>
    <row r="1048063" spans="6:17" x14ac:dyDescent="0.2">
      <c r="F1048063" s="51" t="s">
        <v>929</v>
      </c>
      <c r="G1048063" s="52" t="s">
        <v>980</v>
      </c>
      <c r="H1048063" s="25"/>
      <c r="P1048063" s="58" t="s">
        <v>750</v>
      </c>
      <c r="Q1048063" s="59" t="s">
        <v>981</v>
      </c>
    </row>
    <row r="1048064" spans="6:17" x14ac:dyDescent="0.2">
      <c r="F1048064" s="51" t="s">
        <v>929</v>
      </c>
      <c r="G1048064" s="52" t="s">
        <v>982</v>
      </c>
      <c r="H1048064" s="25"/>
      <c r="P1048064" s="58" t="s">
        <v>750</v>
      </c>
      <c r="Q1048064" s="59" t="s">
        <v>983</v>
      </c>
    </row>
    <row r="1048065" spans="6:17" x14ac:dyDescent="0.2">
      <c r="F1048065" s="51" t="s">
        <v>929</v>
      </c>
      <c r="G1048065" s="52" t="s">
        <v>305</v>
      </c>
      <c r="H1048065" s="25"/>
      <c r="P1048065" s="58" t="s">
        <v>750</v>
      </c>
      <c r="Q1048065" s="59" t="s">
        <v>984</v>
      </c>
    </row>
    <row r="1048066" spans="6:17" x14ac:dyDescent="0.2">
      <c r="F1048066" s="51" t="s">
        <v>929</v>
      </c>
      <c r="G1048066" s="52" t="s">
        <v>985</v>
      </c>
      <c r="H1048066" s="25"/>
      <c r="P1048066" s="58" t="s">
        <v>750</v>
      </c>
      <c r="Q1048066" s="59" t="s">
        <v>986</v>
      </c>
    </row>
    <row r="1048067" spans="6:17" x14ac:dyDescent="0.2">
      <c r="F1048067" s="51" t="s">
        <v>929</v>
      </c>
      <c r="G1048067" s="52" t="s">
        <v>987</v>
      </c>
      <c r="H1048067" s="25"/>
      <c r="P1048067" s="58" t="s">
        <v>750</v>
      </c>
      <c r="Q1048067" s="59" t="s">
        <v>988</v>
      </c>
    </row>
    <row r="1048068" spans="6:17" x14ac:dyDescent="0.2">
      <c r="F1048068" s="51" t="s">
        <v>929</v>
      </c>
      <c r="G1048068" s="52" t="s">
        <v>989</v>
      </c>
      <c r="H1048068" s="25"/>
      <c r="P1048068" s="58" t="s">
        <v>990</v>
      </c>
      <c r="Q1048068" s="59" t="s">
        <v>991</v>
      </c>
    </row>
    <row r="1048069" spans="6:17" x14ac:dyDescent="0.2">
      <c r="F1048069" s="51" t="s">
        <v>929</v>
      </c>
      <c r="G1048069" s="52" t="s">
        <v>992</v>
      </c>
      <c r="H1048069" s="25"/>
      <c r="P1048069" s="58" t="s">
        <v>990</v>
      </c>
      <c r="Q1048069" s="59" t="s">
        <v>993</v>
      </c>
    </row>
    <row r="1048070" spans="6:17" x14ac:dyDescent="0.2">
      <c r="F1048070" s="51" t="s">
        <v>929</v>
      </c>
      <c r="G1048070" s="52" t="s">
        <v>994</v>
      </c>
      <c r="H1048070" s="25"/>
      <c r="P1048070" s="58" t="s">
        <v>990</v>
      </c>
      <c r="Q1048070" s="59" t="s">
        <v>995</v>
      </c>
    </row>
    <row r="1048071" spans="6:17" x14ac:dyDescent="0.2">
      <c r="F1048071" s="51" t="s">
        <v>929</v>
      </c>
      <c r="G1048071" s="52" t="s">
        <v>996</v>
      </c>
      <c r="H1048071" s="25"/>
      <c r="P1048071" s="58" t="s">
        <v>990</v>
      </c>
      <c r="Q1048071" s="59" t="s">
        <v>997</v>
      </c>
    </row>
    <row r="1048072" spans="6:17" x14ac:dyDescent="0.2">
      <c r="F1048072" s="51" t="s">
        <v>929</v>
      </c>
      <c r="G1048072" s="52" t="s">
        <v>998</v>
      </c>
      <c r="H1048072" s="25"/>
      <c r="P1048072" s="58" t="s">
        <v>990</v>
      </c>
      <c r="Q1048072" s="59" t="s">
        <v>999</v>
      </c>
    </row>
    <row r="1048073" spans="6:17" x14ac:dyDescent="0.2">
      <c r="F1048073" s="51" t="s">
        <v>929</v>
      </c>
      <c r="G1048073" s="52" t="s">
        <v>1000</v>
      </c>
      <c r="H1048073" s="25"/>
      <c r="P1048073" s="58" t="s">
        <v>990</v>
      </c>
      <c r="Q1048073" s="59" t="s">
        <v>1001</v>
      </c>
    </row>
    <row r="1048074" spans="6:17" x14ac:dyDescent="0.2">
      <c r="F1048074" s="51" t="s">
        <v>1002</v>
      </c>
      <c r="G1048074" s="52" t="s">
        <v>1003</v>
      </c>
      <c r="H1048074" s="25"/>
      <c r="P1048074" s="58" t="s">
        <v>990</v>
      </c>
      <c r="Q1048074" s="59" t="s">
        <v>1004</v>
      </c>
    </row>
    <row r="1048075" spans="6:17" x14ac:dyDescent="0.2">
      <c r="F1048075" s="51" t="s">
        <v>1002</v>
      </c>
      <c r="G1048075" s="52" t="s">
        <v>418</v>
      </c>
      <c r="H1048075" s="25"/>
      <c r="P1048075" s="58" t="s">
        <v>990</v>
      </c>
      <c r="Q1048075" s="59" t="s">
        <v>1005</v>
      </c>
    </row>
    <row r="1048076" spans="6:17" x14ac:dyDescent="0.2">
      <c r="F1048076" s="51" t="s">
        <v>1002</v>
      </c>
      <c r="G1048076" s="52" t="s">
        <v>1006</v>
      </c>
      <c r="H1048076" s="25"/>
      <c r="P1048076" s="58" t="s">
        <v>990</v>
      </c>
      <c r="Q1048076" s="59" t="s">
        <v>1007</v>
      </c>
    </row>
    <row r="1048077" spans="6:17" x14ac:dyDescent="0.2">
      <c r="F1048077" s="51" t="s">
        <v>1002</v>
      </c>
      <c r="G1048077" s="52" t="s">
        <v>1008</v>
      </c>
      <c r="H1048077" s="25"/>
      <c r="P1048077" s="58" t="s">
        <v>990</v>
      </c>
      <c r="Q1048077" s="59" t="s">
        <v>1009</v>
      </c>
    </row>
    <row r="1048078" spans="6:17" x14ac:dyDescent="0.2">
      <c r="F1048078" s="51" t="s">
        <v>1002</v>
      </c>
      <c r="G1048078" s="52" t="s">
        <v>1010</v>
      </c>
      <c r="H1048078" s="25"/>
      <c r="P1048078" s="58" t="s">
        <v>990</v>
      </c>
      <c r="Q1048078" s="59" t="s">
        <v>1011</v>
      </c>
    </row>
    <row r="1048079" spans="6:17" x14ac:dyDescent="0.2">
      <c r="F1048079" s="51" t="s">
        <v>1002</v>
      </c>
      <c r="G1048079" s="52" t="s">
        <v>1012</v>
      </c>
      <c r="H1048079" s="25"/>
      <c r="P1048079" s="58" t="s">
        <v>990</v>
      </c>
      <c r="Q1048079" s="59" t="s">
        <v>1013</v>
      </c>
    </row>
    <row r="1048080" spans="6:17" x14ac:dyDescent="0.2">
      <c r="F1048080" s="51" t="s">
        <v>1002</v>
      </c>
      <c r="G1048080" s="52" t="s">
        <v>1014</v>
      </c>
      <c r="H1048080" s="25"/>
      <c r="P1048080" s="58" t="s">
        <v>990</v>
      </c>
      <c r="Q1048080" s="59" t="s">
        <v>1015</v>
      </c>
    </row>
    <row r="1048081" spans="6:17" x14ac:dyDescent="0.2">
      <c r="F1048081" s="51" t="s">
        <v>1002</v>
      </c>
      <c r="G1048081" s="52" t="s">
        <v>1016</v>
      </c>
      <c r="H1048081" s="25"/>
      <c r="P1048081" s="58" t="s">
        <v>990</v>
      </c>
      <c r="Q1048081" s="59" t="s">
        <v>1017</v>
      </c>
    </row>
    <row r="1048082" spans="6:17" x14ac:dyDescent="0.2">
      <c r="F1048082" s="51" t="s">
        <v>1002</v>
      </c>
      <c r="G1048082" s="52" t="s">
        <v>1018</v>
      </c>
      <c r="H1048082" s="25"/>
      <c r="P1048082" s="58" t="s">
        <v>990</v>
      </c>
      <c r="Q1048082" s="59" t="s">
        <v>1019</v>
      </c>
    </row>
    <row r="1048083" spans="6:17" x14ac:dyDescent="0.2">
      <c r="F1048083" s="51" t="s">
        <v>1002</v>
      </c>
      <c r="G1048083" s="52" t="s">
        <v>1020</v>
      </c>
      <c r="H1048083" s="25"/>
      <c r="P1048083" s="58" t="s">
        <v>990</v>
      </c>
      <c r="Q1048083" s="59" t="s">
        <v>1021</v>
      </c>
    </row>
    <row r="1048084" spans="6:17" x14ac:dyDescent="0.2">
      <c r="F1048084" s="51" t="s">
        <v>1002</v>
      </c>
      <c r="G1048084" s="52" t="s">
        <v>561</v>
      </c>
      <c r="H1048084" s="25"/>
      <c r="P1048084" s="58" t="s">
        <v>1022</v>
      </c>
      <c r="Q1048084" s="59" t="s">
        <v>1023</v>
      </c>
    </row>
    <row r="1048085" spans="6:17" x14ac:dyDescent="0.2">
      <c r="F1048085" s="51" t="s">
        <v>1002</v>
      </c>
      <c r="G1048085" s="52" t="s">
        <v>1024</v>
      </c>
      <c r="H1048085" s="25"/>
      <c r="P1048085" s="58" t="s">
        <v>1022</v>
      </c>
      <c r="Q1048085" s="59" t="s">
        <v>1025</v>
      </c>
    </row>
    <row r="1048086" spans="6:17" x14ac:dyDescent="0.2">
      <c r="F1048086" s="51" t="s">
        <v>1002</v>
      </c>
      <c r="G1048086" s="52" t="s">
        <v>1026</v>
      </c>
      <c r="H1048086" s="25"/>
      <c r="P1048086" s="58" t="s">
        <v>1022</v>
      </c>
      <c r="Q1048086" s="59" t="s">
        <v>1027</v>
      </c>
    </row>
    <row r="1048087" spans="6:17" x14ac:dyDescent="0.2">
      <c r="F1048087" s="51" t="s">
        <v>1002</v>
      </c>
      <c r="G1048087" s="52" t="s">
        <v>1028</v>
      </c>
      <c r="H1048087" s="25"/>
      <c r="P1048087" s="58" t="s">
        <v>1022</v>
      </c>
      <c r="Q1048087" s="59" t="s">
        <v>1029</v>
      </c>
    </row>
    <row r="1048088" spans="6:17" x14ac:dyDescent="0.2">
      <c r="F1048088" s="51" t="s">
        <v>1002</v>
      </c>
      <c r="G1048088" s="52" t="s">
        <v>218</v>
      </c>
      <c r="H1048088" s="25"/>
      <c r="P1048088" s="58" t="s">
        <v>1022</v>
      </c>
      <c r="Q1048088" s="59" t="s">
        <v>1030</v>
      </c>
    </row>
    <row r="1048089" spans="6:17" x14ac:dyDescent="0.2">
      <c r="F1048089" s="51" t="s">
        <v>1031</v>
      </c>
      <c r="G1048089" s="52" t="s">
        <v>1032</v>
      </c>
      <c r="H1048089" s="25"/>
      <c r="P1048089" s="58" t="s">
        <v>1022</v>
      </c>
      <c r="Q1048089" s="59" t="s">
        <v>1033</v>
      </c>
    </row>
    <row r="1048090" spans="6:17" x14ac:dyDescent="0.2">
      <c r="F1048090" s="51" t="s">
        <v>1031</v>
      </c>
      <c r="G1048090" s="52" t="s">
        <v>1034</v>
      </c>
      <c r="H1048090" s="25"/>
      <c r="P1048090" s="58" t="s">
        <v>1022</v>
      </c>
      <c r="Q1048090" s="59" t="s">
        <v>1035</v>
      </c>
    </row>
    <row r="1048091" spans="6:17" x14ac:dyDescent="0.2">
      <c r="F1048091" s="51" t="s">
        <v>1031</v>
      </c>
      <c r="G1048091" s="52" t="s">
        <v>1036</v>
      </c>
      <c r="H1048091" s="25"/>
      <c r="P1048091" s="58" t="s">
        <v>1022</v>
      </c>
      <c r="Q1048091" s="59" t="s">
        <v>1037</v>
      </c>
    </row>
    <row r="1048092" spans="6:17" x14ac:dyDescent="0.2">
      <c r="F1048092" s="51" t="s">
        <v>1031</v>
      </c>
      <c r="G1048092" s="52" t="s">
        <v>1038</v>
      </c>
      <c r="H1048092" s="25"/>
      <c r="P1048092" s="58" t="s">
        <v>1022</v>
      </c>
      <c r="Q1048092" s="59" t="s">
        <v>1039</v>
      </c>
    </row>
    <row r="1048093" spans="6:17" x14ac:dyDescent="0.2">
      <c r="F1048093" s="51" t="s">
        <v>1031</v>
      </c>
      <c r="G1048093" s="52" t="s">
        <v>1040</v>
      </c>
      <c r="H1048093" s="25"/>
      <c r="P1048093" s="58" t="s">
        <v>1022</v>
      </c>
      <c r="Q1048093" s="59" t="s">
        <v>1041</v>
      </c>
    </row>
    <row r="1048094" spans="6:17" x14ac:dyDescent="0.2">
      <c r="F1048094" s="51" t="s">
        <v>1031</v>
      </c>
      <c r="G1048094" s="52" t="s">
        <v>1042</v>
      </c>
      <c r="H1048094" s="25"/>
      <c r="P1048094" s="58" t="s">
        <v>1022</v>
      </c>
      <c r="Q1048094" s="59" t="s">
        <v>1043</v>
      </c>
    </row>
    <row r="1048095" spans="6:17" x14ac:dyDescent="0.2">
      <c r="F1048095" s="51" t="s">
        <v>1031</v>
      </c>
      <c r="G1048095" s="52" t="s">
        <v>1044</v>
      </c>
      <c r="H1048095" s="25"/>
      <c r="P1048095" s="58" t="s">
        <v>1022</v>
      </c>
      <c r="Q1048095" s="59" t="s">
        <v>1045</v>
      </c>
    </row>
    <row r="1048096" spans="6:17" x14ac:dyDescent="0.2">
      <c r="F1048096" s="51" t="s">
        <v>1031</v>
      </c>
      <c r="G1048096" s="52" t="s">
        <v>63</v>
      </c>
      <c r="H1048096" s="25"/>
      <c r="P1048096" s="58" t="s">
        <v>1022</v>
      </c>
      <c r="Q1048096" s="59" t="s">
        <v>1046</v>
      </c>
    </row>
    <row r="1048097" spans="6:17" x14ac:dyDescent="0.2">
      <c r="F1048097" s="51" t="s">
        <v>1031</v>
      </c>
      <c r="G1048097" s="52" t="s">
        <v>1047</v>
      </c>
      <c r="H1048097" s="25"/>
      <c r="P1048097" s="58" t="s">
        <v>1022</v>
      </c>
      <c r="Q1048097" s="59" t="s">
        <v>1048</v>
      </c>
    </row>
    <row r="1048098" spans="6:17" x14ac:dyDescent="0.2">
      <c r="F1048098" s="51" t="s">
        <v>1031</v>
      </c>
      <c r="G1048098" s="52" t="s">
        <v>1049</v>
      </c>
      <c r="H1048098" s="25"/>
      <c r="P1048098" s="58" t="s">
        <v>1022</v>
      </c>
      <c r="Q1048098" s="59" t="s">
        <v>1050</v>
      </c>
    </row>
    <row r="1048099" spans="6:17" x14ac:dyDescent="0.2">
      <c r="F1048099" s="51" t="s">
        <v>1031</v>
      </c>
      <c r="G1048099" s="52" t="s">
        <v>1051</v>
      </c>
      <c r="H1048099" s="25"/>
      <c r="P1048099" s="58" t="s">
        <v>1022</v>
      </c>
      <c r="Q1048099" s="59" t="s">
        <v>1052</v>
      </c>
    </row>
    <row r="1048100" spans="6:17" x14ac:dyDescent="0.2">
      <c r="F1048100" s="51" t="s">
        <v>1031</v>
      </c>
      <c r="G1048100" s="52" t="s">
        <v>1053</v>
      </c>
      <c r="H1048100" s="25"/>
      <c r="P1048100" s="58" t="s">
        <v>1022</v>
      </c>
      <c r="Q1048100" s="59" t="s">
        <v>1054</v>
      </c>
    </row>
    <row r="1048101" spans="6:17" x14ac:dyDescent="0.2">
      <c r="F1048101" s="51" t="s">
        <v>1031</v>
      </c>
      <c r="G1048101" s="52" t="s">
        <v>1055</v>
      </c>
      <c r="H1048101" s="25"/>
      <c r="P1048101" s="58" t="s">
        <v>1022</v>
      </c>
      <c r="Q1048101" s="59" t="s">
        <v>1056</v>
      </c>
    </row>
    <row r="1048102" spans="6:17" x14ac:dyDescent="0.2">
      <c r="F1048102" s="51" t="s">
        <v>1031</v>
      </c>
      <c r="G1048102" s="52" t="s">
        <v>1057</v>
      </c>
      <c r="H1048102" s="25"/>
      <c r="P1048102" s="58" t="s">
        <v>1022</v>
      </c>
      <c r="Q1048102" s="59" t="s">
        <v>1058</v>
      </c>
    </row>
    <row r="1048103" spans="6:17" x14ac:dyDescent="0.2">
      <c r="F1048103" s="51" t="s">
        <v>1031</v>
      </c>
      <c r="G1048103" s="52" t="s">
        <v>1059</v>
      </c>
      <c r="H1048103" s="25"/>
      <c r="P1048103" s="58" t="s">
        <v>1022</v>
      </c>
      <c r="Q1048103" s="59" t="s">
        <v>1060</v>
      </c>
    </row>
    <row r="1048104" spans="6:17" x14ac:dyDescent="0.2">
      <c r="F1048104" s="51" t="s">
        <v>1031</v>
      </c>
      <c r="G1048104" s="52" t="s">
        <v>1061</v>
      </c>
      <c r="H1048104" s="25"/>
      <c r="P1048104" s="58" t="s">
        <v>1022</v>
      </c>
      <c r="Q1048104" s="59" t="s">
        <v>1062</v>
      </c>
    </row>
    <row r="1048105" spans="6:17" x14ac:dyDescent="0.2">
      <c r="F1048105" s="51" t="s">
        <v>1031</v>
      </c>
      <c r="G1048105" s="52" t="s">
        <v>1063</v>
      </c>
      <c r="H1048105" s="25"/>
      <c r="P1048105" s="58" t="s">
        <v>1022</v>
      </c>
      <c r="Q1048105" s="59" t="s">
        <v>1064</v>
      </c>
    </row>
    <row r="1048106" spans="6:17" x14ac:dyDescent="0.2">
      <c r="F1048106" s="51" t="s">
        <v>1031</v>
      </c>
      <c r="G1048106" s="52" t="s">
        <v>1065</v>
      </c>
      <c r="H1048106" s="25"/>
      <c r="P1048106" s="58" t="s">
        <v>1022</v>
      </c>
      <c r="Q1048106" s="59" t="s">
        <v>1066</v>
      </c>
    </row>
    <row r="1048107" spans="6:17" x14ac:dyDescent="0.2">
      <c r="F1048107" s="51" t="s">
        <v>1031</v>
      </c>
      <c r="G1048107" s="52" t="s">
        <v>1067</v>
      </c>
      <c r="H1048107" s="25"/>
      <c r="P1048107" s="58" t="s">
        <v>1022</v>
      </c>
      <c r="Q1048107" s="59" t="s">
        <v>1068</v>
      </c>
    </row>
    <row r="1048108" spans="6:17" x14ac:dyDescent="0.2">
      <c r="F1048108" s="51" t="s">
        <v>1031</v>
      </c>
      <c r="G1048108" s="52" t="s">
        <v>1069</v>
      </c>
      <c r="H1048108" s="25"/>
      <c r="P1048108" s="58" t="s">
        <v>1022</v>
      </c>
      <c r="Q1048108" s="59" t="s">
        <v>1070</v>
      </c>
    </row>
    <row r="1048109" spans="6:17" x14ac:dyDescent="0.2">
      <c r="F1048109" s="51" t="s">
        <v>1031</v>
      </c>
      <c r="G1048109" s="52" t="s">
        <v>1071</v>
      </c>
      <c r="H1048109" s="25"/>
      <c r="P1048109" s="58" t="s">
        <v>1022</v>
      </c>
      <c r="Q1048109" s="59" t="s">
        <v>1072</v>
      </c>
    </row>
    <row r="1048110" spans="6:17" x14ac:dyDescent="0.2">
      <c r="F1048110" s="51" t="s">
        <v>1031</v>
      </c>
      <c r="G1048110" s="52" t="s">
        <v>401</v>
      </c>
      <c r="H1048110" s="25"/>
      <c r="P1048110" s="58" t="s">
        <v>1022</v>
      </c>
      <c r="Q1048110" s="59" t="s">
        <v>1073</v>
      </c>
    </row>
    <row r="1048111" spans="6:17" x14ac:dyDescent="0.2">
      <c r="F1048111" s="51" t="s">
        <v>1031</v>
      </c>
      <c r="G1048111" s="52" t="s">
        <v>1074</v>
      </c>
      <c r="H1048111" s="25"/>
      <c r="P1048111" s="58" t="s">
        <v>1075</v>
      </c>
      <c r="Q1048111" s="59" t="s">
        <v>1076</v>
      </c>
    </row>
    <row r="1048112" spans="6:17" x14ac:dyDescent="0.2">
      <c r="F1048112" s="51" t="s">
        <v>1031</v>
      </c>
      <c r="G1048112" s="52" t="s">
        <v>1077</v>
      </c>
      <c r="H1048112" s="25"/>
      <c r="P1048112" s="58" t="s">
        <v>1075</v>
      </c>
      <c r="Q1048112" s="59" t="s">
        <v>1078</v>
      </c>
    </row>
    <row r="1048113" spans="6:17" x14ac:dyDescent="0.2">
      <c r="F1048113" s="51" t="s">
        <v>1031</v>
      </c>
      <c r="G1048113" s="52" t="s">
        <v>1079</v>
      </c>
      <c r="H1048113" s="25"/>
      <c r="P1048113" s="58" t="s">
        <v>1075</v>
      </c>
      <c r="Q1048113" s="59" t="s">
        <v>1080</v>
      </c>
    </row>
    <row r="1048114" spans="6:17" x14ac:dyDescent="0.2">
      <c r="F1048114" s="51" t="s">
        <v>1031</v>
      </c>
      <c r="G1048114" s="52" t="s">
        <v>1081</v>
      </c>
      <c r="H1048114" s="25"/>
      <c r="P1048114" s="58" t="s">
        <v>1075</v>
      </c>
      <c r="Q1048114" s="59" t="s">
        <v>1082</v>
      </c>
    </row>
    <row r="1048115" spans="6:17" x14ac:dyDescent="0.2">
      <c r="F1048115" s="51" t="s">
        <v>1031</v>
      </c>
      <c r="G1048115" s="52" t="s">
        <v>1083</v>
      </c>
      <c r="H1048115" s="25"/>
      <c r="P1048115" s="58" t="s">
        <v>1075</v>
      </c>
      <c r="Q1048115" s="59" t="s">
        <v>1084</v>
      </c>
    </row>
    <row r="1048116" spans="6:17" x14ac:dyDescent="0.2">
      <c r="F1048116" s="51" t="s">
        <v>1031</v>
      </c>
      <c r="G1048116" s="52" t="s">
        <v>1085</v>
      </c>
      <c r="H1048116" s="25"/>
      <c r="P1048116" s="58" t="s">
        <v>1086</v>
      </c>
      <c r="Q1048116" s="59" t="s">
        <v>1087</v>
      </c>
    </row>
    <row r="1048117" spans="6:17" x14ac:dyDescent="0.2">
      <c r="F1048117" s="51" t="s">
        <v>1031</v>
      </c>
      <c r="G1048117" s="52" t="s">
        <v>1088</v>
      </c>
      <c r="H1048117" s="25"/>
      <c r="P1048117" s="58" t="s">
        <v>1086</v>
      </c>
      <c r="Q1048117" s="59" t="s">
        <v>1089</v>
      </c>
    </row>
    <row r="1048118" spans="6:17" x14ac:dyDescent="0.2">
      <c r="F1048118" s="51" t="s">
        <v>1031</v>
      </c>
      <c r="G1048118" s="52" t="s">
        <v>1090</v>
      </c>
      <c r="H1048118" s="25"/>
      <c r="P1048118" s="58" t="s">
        <v>1086</v>
      </c>
      <c r="Q1048118" s="59" t="s">
        <v>1091</v>
      </c>
    </row>
    <row r="1048119" spans="6:17" x14ac:dyDescent="0.2">
      <c r="F1048119" s="51" t="s">
        <v>1092</v>
      </c>
      <c r="G1048119" s="52" t="s">
        <v>1093</v>
      </c>
      <c r="H1048119" s="25"/>
      <c r="P1048119" s="58" t="s">
        <v>1086</v>
      </c>
      <c r="Q1048119" s="59" t="s">
        <v>1094</v>
      </c>
    </row>
    <row r="1048120" spans="6:17" x14ac:dyDescent="0.2">
      <c r="F1048120" s="51" t="s">
        <v>1092</v>
      </c>
      <c r="G1048120" s="52" t="s">
        <v>1095</v>
      </c>
      <c r="H1048120" s="25"/>
      <c r="P1048120" s="58" t="s">
        <v>1086</v>
      </c>
      <c r="Q1048120" s="59" t="s">
        <v>1096</v>
      </c>
    </row>
    <row r="1048121" spans="6:17" x14ac:dyDescent="0.2">
      <c r="F1048121" s="51" t="s">
        <v>1092</v>
      </c>
      <c r="G1048121" s="52" t="s">
        <v>1097</v>
      </c>
      <c r="H1048121" s="25"/>
      <c r="P1048121" s="58" t="s">
        <v>1086</v>
      </c>
      <c r="Q1048121" s="59" t="s">
        <v>1098</v>
      </c>
    </row>
    <row r="1048122" spans="6:17" x14ac:dyDescent="0.2">
      <c r="F1048122" s="51" t="s">
        <v>1092</v>
      </c>
      <c r="G1048122" s="52" t="s">
        <v>1099</v>
      </c>
      <c r="H1048122" s="25"/>
      <c r="P1048122" s="58" t="s">
        <v>1086</v>
      </c>
      <c r="Q1048122" s="59" t="s">
        <v>1100</v>
      </c>
    </row>
    <row r="1048123" spans="6:17" x14ac:dyDescent="0.2">
      <c r="F1048123" s="51" t="s">
        <v>1092</v>
      </c>
      <c r="G1048123" s="52" t="s">
        <v>1101</v>
      </c>
      <c r="H1048123" s="25"/>
      <c r="P1048123" s="58" t="s">
        <v>1086</v>
      </c>
      <c r="Q1048123" s="59" t="s">
        <v>1102</v>
      </c>
    </row>
    <row r="1048124" spans="6:17" x14ac:dyDescent="0.2">
      <c r="F1048124" s="51" t="s">
        <v>1092</v>
      </c>
      <c r="G1048124" s="52" t="s">
        <v>1103</v>
      </c>
      <c r="H1048124" s="25"/>
      <c r="P1048124" s="58" t="s">
        <v>1086</v>
      </c>
      <c r="Q1048124" s="59" t="s">
        <v>1104</v>
      </c>
    </row>
    <row r="1048125" spans="6:17" x14ac:dyDescent="0.2">
      <c r="F1048125" s="51" t="s">
        <v>1092</v>
      </c>
      <c r="G1048125" s="52" t="s">
        <v>1105</v>
      </c>
      <c r="H1048125" s="25"/>
      <c r="P1048125" s="58" t="s">
        <v>1086</v>
      </c>
      <c r="Q1048125" s="59" t="s">
        <v>1106</v>
      </c>
    </row>
    <row r="1048126" spans="6:17" x14ac:dyDescent="0.2">
      <c r="F1048126" s="51" t="s">
        <v>1092</v>
      </c>
      <c r="G1048126" s="52" t="s">
        <v>1107</v>
      </c>
      <c r="H1048126" s="25"/>
      <c r="P1048126" s="58" t="s">
        <v>1086</v>
      </c>
      <c r="Q1048126" s="59" t="s">
        <v>1108</v>
      </c>
    </row>
    <row r="1048127" spans="6:17" x14ac:dyDescent="0.2">
      <c r="F1048127" s="51" t="s">
        <v>1092</v>
      </c>
      <c r="G1048127" s="52" t="s">
        <v>1109</v>
      </c>
      <c r="H1048127" s="25"/>
      <c r="P1048127" s="58" t="s">
        <v>1086</v>
      </c>
      <c r="Q1048127" s="59" t="s">
        <v>1110</v>
      </c>
    </row>
    <row r="1048128" spans="6:17" x14ac:dyDescent="0.2">
      <c r="F1048128" s="51" t="s">
        <v>1092</v>
      </c>
      <c r="G1048128" s="52" t="s">
        <v>1111</v>
      </c>
      <c r="H1048128" s="25"/>
      <c r="P1048128" s="58" t="s">
        <v>1086</v>
      </c>
      <c r="Q1048128" s="59" t="s">
        <v>1112</v>
      </c>
    </row>
    <row r="1048129" spans="6:17" x14ac:dyDescent="0.2">
      <c r="F1048129" s="51" t="s">
        <v>1092</v>
      </c>
      <c r="G1048129" s="52" t="s">
        <v>1113</v>
      </c>
      <c r="H1048129" s="25"/>
      <c r="P1048129" s="58" t="s">
        <v>1086</v>
      </c>
      <c r="Q1048129" s="59" t="s">
        <v>1114</v>
      </c>
    </row>
    <row r="1048130" spans="6:17" x14ac:dyDescent="0.2">
      <c r="F1048130" s="51" t="s">
        <v>1092</v>
      </c>
      <c r="G1048130" s="52" t="s">
        <v>76</v>
      </c>
      <c r="H1048130" s="25"/>
      <c r="P1048130" s="58" t="s">
        <v>1086</v>
      </c>
      <c r="Q1048130" s="59" t="s">
        <v>1115</v>
      </c>
    </row>
    <row r="1048131" spans="6:17" x14ac:dyDescent="0.2">
      <c r="F1048131" s="51" t="s">
        <v>1092</v>
      </c>
      <c r="G1048131" s="52" t="s">
        <v>1055</v>
      </c>
      <c r="H1048131" s="25"/>
      <c r="P1048131" s="58" t="s">
        <v>1086</v>
      </c>
      <c r="Q1048131" s="59" t="s">
        <v>1116</v>
      </c>
    </row>
    <row r="1048132" spans="6:17" x14ac:dyDescent="0.2">
      <c r="F1048132" s="51" t="s">
        <v>1092</v>
      </c>
      <c r="G1048132" s="52" t="s">
        <v>1117</v>
      </c>
      <c r="H1048132" s="25"/>
      <c r="P1048132" s="58" t="s">
        <v>1086</v>
      </c>
      <c r="Q1048132" s="59" t="s">
        <v>1118</v>
      </c>
    </row>
    <row r="1048133" spans="6:17" x14ac:dyDescent="0.2">
      <c r="F1048133" s="51" t="s">
        <v>1092</v>
      </c>
      <c r="G1048133" s="52" t="s">
        <v>1119</v>
      </c>
      <c r="H1048133" s="25"/>
      <c r="P1048133" s="58" t="s">
        <v>1086</v>
      </c>
      <c r="Q1048133" s="59" t="s">
        <v>1120</v>
      </c>
    </row>
    <row r="1048134" spans="6:17" x14ac:dyDescent="0.2">
      <c r="F1048134" s="51" t="s">
        <v>1092</v>
      </c>
      <c r="G1048134" s="52" t="s">
        <v>1121</v>
      </c>
      <c r="H1048134" s="25"/>
      <c r="P1048134" s="58" t="s">
        <v>1086</v>
      </c>
      <c r="Q1048134" s="59" t="s">
        <v>1122</v>
      </c>
    </row>
    <row r="1048135" spans="6:17" x14ac:dyDescent="0.2">
      <c r="F1048135" s="51" t="s">
        <v>1092</v>
      </c>
      <c r="G1048135" s="52" t="s">
        <v>1123</v>
      </c>
      <c r="H1048135" s="25"/>
      <c r="P1048135" s="58" t="s">
        <v>1086</v>
      </c>
      <c r="Q1048135" s="59" t="s">
        <v>1124</v>
      </c>
    </row>
    <row r="1048136" spans="6:17" x14ac:dyDescent="0.2">
      <c r="F1048136" s="51" t="s">
        <v>1092</v>
      </c>
      <c r="G1048136" s="52" t="s">
        <v>1125</v>
      </c>
      <c r="H1048136" s="25"/>
      <c r="P1048136" s="58" t="s">
        <v>1126</v>
      </c>
      <c r="Q1048136" s="59" t="s">
        <v>1127</v>
      </c>
    </row>
    <row r="1048137" spans="6:17" x14ac:dyDescent="0.2">
      <c r="F1048137" s="51" t="s">
        <v>1092</v>
      </c>
      <c r="G1048137" s="52" t="s">
        <v>1128</v>
      </c>
      <c r="H1048137" s="25"/>
      <c r="P1048137" s="58" t="s">
        <v>1126</v>
      </c>
      <c r="Q1048137" s="59" t="s">
        <v>1129</v>
      </c>
    </row>
    <row r="1048138" spans="6:17" x14ac:dyDescent="0.2">
      <c r="F1048138" s="51" t="s">
        <v>1092</v>
      </c>
      <c r="G1048138" s="52" t="s">
        <v>1130</v>
      </c>
      <c r="H1048138" s="25"/>
      <c r="P1048138" s="58" t="s">
        <v>1126</v>
      </c>
      <c r="Q1048138" s="59" t="s">
        <v>1131</v>
      </c>
    </row>
    <row r="1048139" spans="6:17" x14ac:dyDescent="0.2">
      <c r="F1048139" s="51" t="s">
        <v>1092</v>
      </c>
      <c r="G1048139" s="52" t="s">
        <v>1132</v>
      </c>
      <c r="H1048139" s="25"/>
      <c r="P1048139" s="58" t="s">
        <v>1126</v>
      </c>
      <c r="Q1048139" s="59" t="s">
        <v>1133</v>
      </c>
    </row>
    <row r="1048140" spans="6:17" x14ac:dyDescent="0.2">
      <c r="F1048140" s="51" t="s">
        <v>1092</v>
      </c>
      <c r="G1048140" s="52" t="s">
        <v>1134</v>
      </c>
      <c r="H1048140" s="25"/>
      <c r="P1048140" s="58" t="s">
        <v>1126</v>
      </c>
      <c r="Q1048140" s="59" t="s">
        <v>1135</v>
      </c>
    </row>
    <row r="1048141" spans="6:17" x14ac:dyDescent="0.2">
      <c r="F1048141" s="51" t="s">
        <v>1092</v>
      </c>
      <c r="G1048141" s="52" t="s">
        <v>438</v>
      </c>
      <c r="H1048141" s="25"/>
      <c r="P1048141" s="58" t="s">
        <v>1126</v>
      </c>
      <c r="Q1048141" s="59" t="s">
        <v>1136</v>
      </c>
    </row>
    <row r="1048142" spans="6:17" x14ac:dyDescent="0.2">
      <c r="F1048142" s="51" t="s">
        <v>1092</v>
      </c>
      <c r="G1048142" s="52" t="s">
        <v>1137</v>
      </c>
      <c r="H1048142" s="25"/>
      <c r="P1048142" s="58" t="s">
        <v>1126</v>
      </c>
      <c r="Q1048142" s="59" t="s">
        <v>1138</v>
      </c>
    </row>
    <row r="1048143" spans="6:17" x14ac:dyDescent="0.2">
      <c r="F1048143" s="51" t="s">
        <v>1092</v>
      </c>
      <c r="G1048143" s="52" t="s">
        <v>1139</v>
      </c>
      <c r="H1048143" s="25"/>
      <c r="P1048143" s="58" t="s">
        <v>1126</v>
      </c>
      <c r="Q1048143" s="59" t="s">
        <v>1140</v>
      </c>
    </row>
    <row r="1048144" spans="6:17" x14ac:dyDescent="0.2">
      <c r="F1048144" s="51" t="s">
        <v>1092</v>
      </c>
      <c r="G1048144" s="52" t="s">
        <v>1141</v>
      </c>
      <c r="H1048144" s="25"/>
      <c r="P1048144" s="58" t="s">
        <v>1126</v>
      </c>
      <c r="Q1048144" s="59" t="s">
        <v>1142</v>
      </c>
    </row>
    <row r="1048145" spans="6:17" x14ac:dyDescent="0.2">
      <c r="F1048145" s="51" t="s">
        <v>1092</v>
      </c>
      <c r="G1048145" s="52" t="s">
        <v>1143</v>
      </c>
      <c r="H1048145" s="25"/>
      <c r="P1048145" s="58" t="s">
        <v>1126</v>
      </c>
      <c r="Q1048145" s="59" t="s">
        <v>1144</v>
      </c>
    </row>
    <row r="1048146" spans="6:17" x14ac:dyDescent="0.2">
      <c r="F1048146" s="51" t="s">
        <v>1092</v>
      </c>
      <c r="G1048146" s="52" t="s">
        <v>577</v>
      </c>
      <c r="H1048146" s="25"/>
      <c r="P1048146" s="58" t="s">
        <v>1126</v>
      </c>
      <c r="Q1048146" s="59" t="s">
        <v>1145</v>
      </c>
    </row>
    <row r="1048147" spans="6:17" x14ac:dyDescent="0.2">
      <c r="F1048147" s="51" t="s">
        <v>1092</v>
      </c>
      <c r="G1048147" s="52" t="s">
        <v>1146</v>
      </c>
      <c r="H1048147" s="25"/>
      <c r="P1048147" s="58" t="s">
        <v>1126</v>
      </c>
      <c r="Q1048147" s="59" t="s">
        <v>1147</v>
      </c>
    </row>
    <row r="1048148" spans="6:17" x14ac:dyDescent="0.2">
      <c r="F1048148" s="51" t="s">
        <v>96</v>
      </c>
      <c r="G1048148" s="52" t="s">
        <v>1148</v>
      </c>
      <c r="H1048148" s="25"/>
      <c r="P1048148" s="58" t="s">
        <v>1126</v>
      </c>
      <c r="Q1048148" s="59" t="s">
        <v>1149</v>
      </c>
    </row>
    <row r="1048149" spans="6:17" x14ac:dyDescent="0.2">
      <c r="F1048149" s="51" t="s">
        <v>96</v>
      </c>
      <c r="G1048149" s="52" t="s">
        <v>642</v>
      </c>
      <c r="H1048149" s="25"/>
      <c r="P1048149" s="58" t="s">
        <v>1126</v>
      </c>
      <c r="Q1048149" s="59" t="s">
        <v>1150</v>
      </c>
    </row>
    <row r="1048150" spans="6:17" x14ac:dyDescent="0.2">
      <c r="F1048150" s="51" t="s">
        <v>96</v>
      </c>
      <c r="G1048150" s="52" t="s">
        <v>1151</v>
      </c>
      <c r="H1048150" s="25"/>
      <c r="P1048150" s="58" t="s">
        <v>1126</v>
      </c>
      <c r="Q1048150" s="59" t="s">
        <v>1152</v>
      </c>
    </row>
    <row r="1048151" spans="6:17" x14ac:dyDescent="0.2">
      <c r="F1048151" s="51" t="s">
        <v>96</v>
      </c>
      <c r="G1048151" s="52" t="s">
        <v>1153</v>
      </c>
      <c r="H1048151" s="25"/>
      <c r="P1048151" s="58" t="s">
        <v>1126</v>
      </c>
      <c r="Q1048151" s="59" t="s">
        <v>1154</v>
      </c>
    </row>
    <row r="1048152" spans="6:17" x14ac:dyDescent="0.2">
      <c r="F1048152" s="51" t="s">
        <v>96</v>
      </c>
      <c r="G1048152" s="52" t="s">
        <v>1155</v>
      </c>
      <c r="H1048152" s="25"/>
      <c r="P1048152" s="58" t="s">
        <v>1126</v>
      </c>
      <c r="Q1048152" s="59" t="s">
        <v>1156</v>
      </c>
    </row>
    <row r="1048153" spans="6:17" x14ac:dyDescent="0.2">
      <c r="F1048153" s="51" t="s">
        <v>96</v>
      </c>
      <c r="G1048153" s="52" t="s">
        <v>1157</v>
      </c>
      <c r="H1048153" s="25"/>
      <c r="P1048153" s="58" t="s">
        <v>1126</v>
      </c>
      <c r="Q1048153" s="59" t="s">
        <v>1158</v>
      </c>
    </row>
    <row r="1048154" spans="6:17" x14ac:dyDescent="0.2">
      <c r="F1048154" s="51" t="s">
        <v>96</v>
      </c>
      <c r="G1048154" s="52" t="s">
        <v>225</v>
      </c>
      <c r="H1048154" s="25"/>
      <c r="P1048154" s="58" t="s">
        <v>1126</v>
      </c>
      <c r="Q1048154" s="59" t="s">
        <v>1159</v>
      </c>
    </row>
    <row r="1048155" spans="6:17" x14ac:dyDescent="0.2">
      <c r="F1048155" s="51" t="s">
        <v>96</v>
      </c>
      <c r="G1048155" s="52" t="s">
        <v>1160</v>
      </c>
      <c r="H1048155" s="25"/>
      <c r="P1048155" s="58" t="s">
        <v>1126</v>
      </c>
      <c r="Q1048155" s="59" t="s">
        <v>1161</v>
      </c>
    </row>
    <row r="1048156" spans="6:17" x14ac:dyDescent="0.2">
      <c r="F1048156" s="51" t="s">
        <v>96</v>
      </c>
      <c r="G1048156" s="52" t="s">
        <v>1162</v>
      </c>
      <c r="H1048156" s="25"/>
      <c r="P1048156" s="58" t="s">
        <v>1126</v>
      </c>
      <c r="Q1048156" s="59" t="s">
        <v>1163</v>
      </c>
    </row>
    <row r="1048157" spans="6:17" x14ac:dyDescent="0.2">
      <c r="F1048157" s="51" t="s">
        <v>96</v>
      </c>
      <c r="G1048157" s="52" t="s">
        <v>1164</v>
      </c>
      <c r="H1048157" s="25"/>
      <c r="P1048157" s="58" t="s">
        <v>1126</v>
      </c>
      <c r="Q1048157" s="59" t="s">
        <v>1165</v>
      </c>
    </row>
    <row r="1048158" spans="6:17" x14ac:dyDescent="0.2">
      <c r="F1048158" s="51" t="s">
        <v>96</v>
      </c>
      <c r="G1048158" s="52" t="s">
        <v>1166</v>
      </c>
      <c r="H1048158" s="25"/>
      <c r="P1048158" s="58" t="s">
        <v>1126</v>
      </c>
      <c r="Q1048158" s="59" t="s">
        <v>1167</v>
      </c>
    </row>
    <row r="1048159" spans="6:17" x14ac:dyDescent="0.2">
      <c r="F1048159" s="51" t="s">
        <v>96</v>
      </c>
      <c r="G1048159" s="52" t="s">
        <v>184</v>
      </c>
      <c r="H1048159" s="25"/>
      <c r="P1048159" s="58" t="s">
        <v>1126</v>
      </c>
      <c r="Q1048159" s="59" t="s">
        <v>1168</v>
      </c>
    </row>
    <row r="1048160" spans="6:17" x14ac:dyDescent="0.2">
      <c r="F1048160" s="51" t="s">
        <v>96</v>
      </c>
      <c r="G1048160" s="52" t="s">
        <v>1169</v>
      </c>
      <c r="H1048160" s="25"/>
      <c r="P1048160" s="58" t="s">
        <v>1126</v>
      </c>
      <c r="Q1048160" s="59" t="s">
        <v>1170</v>
      </c>
    </row>
    <row r="1048161" spans="6:17" x14ac:dyDescent="0.2">
      <c r="F1048161" s="51" t="s">
        <v>96</v>
      </c>
      <c r="G1048161" s="52" t="s">
        <v>1171</v>
      </c>
      <c r="H1048161" s="25"/>
      <c r="P1048161" s="58" t="s">
        <v>1126</v>
      </c>
      <c r="Q1048161" s="59" t="s">
        <v>1172</v>
      </c>
    </row>
    <row r="1048162" spans="6:17" x14ac:dyDescent="0.2">
      <c r="F1048162" s="51" t="s">
        <v>96</v>
      </c>
      <c r="G1048162" s="52" t="s">
        <v>1173</v>
      </c>
      <c r="H1048162" s="25"/>
      <c r="P1048162" s="58" t="s">
        <v>1126</v>
      </c>
      <c r="Q1048162" s="59" t="s">
        <v>1174</v>
      </c>
    </row>
    <row r="1048163" spans="6:17" x14ac:dyDescent="0.2">
      <c r="F1048163" s="51" t="s">
        <v>96</v>
      </c>
      <c r="G1048163" s="52" t="s">
        <v>1175</v>
      </c>
      <c r="H1048163" s="25"/>
      <c r="P1048163" s="58" t="s">
        <v>1126</v>
      </c>
      <c r="Q1048163" s="59" t="s">
        <v>1176</v>
      </c>
    </row>
    <row r="1048164" spans="6:17" x14ac:dyDescent="0.2">
      <c r="F1048164" s="51" t="s">
        <v>96</v>
      </c>
      <c r="G1048164" s="52" t="s">
        <v>1177</v>
      </c>
      <c r="H1048164" s="25"/>
      <c r="P1048164" s="58" t="s">
        <v>1126</v>
      </c>
      <c r="Q1048164" s="59" t="s">
        <v>1178</v>
      </c>
    </row>
    <row r="1048165" spans="6:17" x14ac:dyDescent="0.2">
      <c r="F1048165" s="51" t="s">
        <v>96</v>
      </c>
      <c r="G1048165" s="52" t="s">
        <v>1179</v>
      </c>
      <c r="H1048165" s="25"/>
      <c r="P1048165" s="58" t="s">
        <v>1126</v>
      </c>
      <c r="Q1048165" s="59" t="s">
        <v>1180</v>
      </c>
    </row>
    <row r="1048166" spans="6:17" x14ac:dyDescent="0.2">
      <c r="F1048166" s="51" t="s">
        <v>96</v>
      </c>
      <c r="G1048166" s="52" t="s">
        <v>1181</v>
      </c>
      <c r="H1048166" s="25"/>
      <c r="P1048166" s="58" t="s">
        <v>1126</v>
      </c>
      <c r="Q1048166" s="59" t="s">
        <v>1182</v>
      </c>
    </row>
    <row r="1048167" spans="6:17" x14ac:dyDescent="0.2">
      <c r="F1048167" s="51" t="s">
        <v>96</v>
      </c>
      <c r="G1048167" s="52" t="s">
        <v>1183</v>
      </c>
      <c r="H1048167" s="25"/>
      <c r="P1048167" s="58" t="s">
        <v>1126</v>
      </c>
      <c r="Q1048167" s="59" t="s">
        <v>1184</v>
      </c>
    </row>
    <row r="1048168" spans="6:17" x14ac:dyDescent="0.2">
      <c r="F1048168" s="51" t="s">
        <v>96</v>
      </c>
      <c r="G1048168" s="52" t="s">
        <v>469</v>
      </c>
      <c r="H1048168" s="25"/>
      <c r="P1048168" s="58" t="s">
        <v>1126</v>
      </c>
      <c r="Q1048168" s="59" t="s">
        <v>1185</v>
      </c>
    </row>
    <row r="1048169" spans="6:17" x14ac:dyDescent="0.2">
      <c r="F1048169" s="51" t="s">
        <v>96</v>
      </c>
      <c r="G1048169" s="52" t="s">
        <v>1186</v>
      </c>
      <c r="H1048169" s="25"/>
      <c r="P1048169" s="58" t="s">
        <v>1126</v>
      </c>
      <c r="Q1048169" s="59" t="s">
        <v>1187</v>
      </c>
    </row>
    <row r="1048170" spans="6:17" x14ac:dyDescent="0.2">
      <c r="F1048170" s="51" t="s">
        <v>96</v>
      </c>
      <c r="G1048170" s="52" t="s">
        <v>1188</v>
      </c>
      <c r="H1048170" s="25"/>
      <c r="P1048170" s="58" t="s">
        <v>1126</v>
      </c>
      <c r="Q1048170" s="59" t="s">
        <v>1189</v>
      </c>
    </row>
    <row r="1048171" spans="6:17" x14ac:dyDescent="0.2">
      <c r="F1048171" s="51" t="s">
        <v>96</v>
      </c>
      <c r="G1048171" s="52" t="s">
        <v>1190</v>
      </c>
      <c r="H1048171" s="25"/>
      <c r="P1048171" s="58" t="s">
        <v>1126</v>
      </c>
      <c r="Q1048171" s="59" t="s">
        <v>1191</v>
      </c>
    </row>
    <row r="1048172" spans="6:17" x14ac:dyDescent="0.2">
      <c r="F1048172" s="51" t="s">
        <v>96</v>
      </c>
      <c r="G1048172" s="52" t="s">
        <v>1192</v>
      </c>
      <c r="H1048172" s="25"/>
      <c r="P1048172" s="58" t="s">
        <v>1126</v>
      </c>
      <c r="Q1048172" s="59" t="s">
        <v>1193</v>
      </c>
    </row>
    <row r="1048173" spans="6:17" x14ac:dyDescent="0.2">
      <c r="F1048173" s="51" t="s">
        <v>96</v>
      </c>
      <c r="G1048173" s="52" t="s">
        <v>1194</v>
      </c>
      <c r="H1048173" s="25"/>
      <c r="P1048173" s="58" t="s">
        <v>1126</v>
      </c>
      <c r="Q1048173" s="59" t="s">
        <v>1195</v>
      </c>
    </row>
    <row r="1048174" spans="6:17" x14ac:dyDescent="0.2">
      <c r="F1048174" s="51" t="s">
        <v>96</v>
      </c>
      <c r="G1048174" s="52" t="s">
        <v>1196</v>
      </c>
      <c r="H1048174" s="25"/>
      <c r="P1048174" s="58" t="s">
        <v>1126</v>
      </c>
      <c r="Q1048174" s="59" t="s">
        <v>1197</v>
      </c>
    </row>
    <row r="1048175" spans="6:17" x14ac:dyDescent="0.2">
      <c r="F1048175" s="51" t="s">
        <v>96</v>
      </c>
      <c r="G1048175" s="52" t="s">
        <v>1198</v>
      </c>
      <c r="H1048175" s="25"/>
      <c r="P1048175" s="58" t="s">
        <v>1126</v>
      </c>
      <c r="Q1048175" s="59" t="s">
        <v>1199</v>
      </c>
    </row>
    <row r="1048176" spans="6:17" x14ac:dyDescent="0.2">
      <c r="F1048176" s="51" t="s">
        <v>96</v>
      </c>
      <c r="G1048176" s="52" t="s">
        <v>1200</v>
      </c>
      <c r="H1048176" s="25"/>
      <c r="P1048176" s="58" t="s">
        <v>1126</v>
      </c>
      <c r="Q1048176" s="59" t="s">
        <v>1201</v>
      </c>
    </row>
    <row r="1048177" spans="6:17" x14ac:dyDescent="0.2">
      <c r="F1048177" s="51" t="s">
        <v>96</v>
      </c>
      <c r="G1048177" s="52" t="s">
        <v>1202</v>
      </c>
      <c r="H1048177" s="25"/>
      <c r="P1048177" s="58" t="s">
        <v>1126</v>
      </c>
      <c r="Q1048177" s="59" t="s">
        <v>1203</v>
      </c>
    </row>
    <row r="1048178" spans="6:17" x14ac:dyDescent="0.2">
      <c r="F1048178" s="51" t="s">
        <v>96</v>
      </c>
      <c r="G1048178" s="52" t="s">
        <v>1204</v>
      </c>
      <c r="H1048178" s="25"/>
      <c r="P1048178" s="58" t="s">
        <v>1126</v>
      </c>
      <c r="Q1048178" s="59" t="s">
        <v>1205</v>
      </c>
    </row>
    <row r="1048179" spans="6:17" x14ac:dyDescent="0.2">
      <c r="F1048179" s="51" t="s">
        <v>96</v>
      </c>
      <c r="G1048179" s="52" t="s">
        <v>1206</v>
      </c>
      <c r="H1048179" s="25"/>
      <c r="P1048179" s="58" t="s">
        <v>1126</v>
      </c>
      <c r="Q1048179" s="59" t="s">
        <v>1207</v>
      </c>
    </row>
    <row r="1048180" spans="6:17" x14ac:dyDescent="0.2">
      <c r="F1048180" s="51" t="s">
        <v>96</v>
      </c>
      <c r="G1048180" s="52" t="s">
        <v>89</v>
      </c>
      <c r="H1048180" s="25"/>
      <c r="P1048180" s="58" t="s">
        <v>1126</v>
      </c>
      <c r="Q1048180" s="59" t="s">
        <v>1208</v>
      </c>
    </row>
    <row r="1048181" spans="6:17" x14ac:dyDescent="0.2">
      <c r="F1048181" s="51" t="s">
        <v>96</v>
      </c>
      <c r="G1048181" s="52" t="s">
        <v>1209</v>
      </c>
      <c r="H1048181" s="25"/>
      <c r="P1048181" s="58" t="s">
        <v>1126</v>
      </c>
      <c r="Q1048181" s="59" t="s">
        <v>1210</v>
      </c>
    </row>
    <row r="1048182" spans="6:17" x14ac:dyDescent="0.2">
      <c r="F1048182" s="51" t="s">
        <v>96</v>
      </c>
      <c r="G1048182" s="52" t="s">
        <v>1211</v>
      </c>
      <c r="H1048182" s="25"/>
      <c r="P1048182" s="58" t="s">
        <v>1126</v>
      </c>
      <c r="Q1048182" s="59" t="s">
        <v>1212</v>
      </c>
    </row>
    <row r="1048183" spans="6:17" x14ac:dyDescent="0.2">
      <c r="F1048183" s="51" t="s">
        <v>96</v>
      </c>
      <c r="G1048183" s="52" t="s">
        <v>1213</v>
      </c>
      <c r="H1048183" s="25"/>
      <c r="P1048183" s="58" t="s">
        <v>1126</v>
      </c>
      <c r="Q1048183" s="59" t="s">
        <v>1214</v>
      </c>
    </row>
    <row r="1048184" spans="6:17" x14ac:dyDescent="0.2">
      <c r="F1048184" s="51" t="s">
        <v>96</v>
      </c>
      <c r="G1048184" s="52" t="s">
        <v>1215</v>
      </c>
      <c r="H1048184" s="25"/>
      <c r="P1048184" s="58" t="s">
        <v>1126</v>
      </c>
      <c r="Q1048184" s="59" t="s">
        <v>1216</v>
      </c>
    </row>
    <row r="1048185" spans="6:17" x14ac:dyDescent="0.2">
      <c r="F1048185" s="51" t="s">
        <v>96</v>
      </c>
      <c r="G1048185" s="52" t="s">
        <v>1217</v>
      </c>
      <c r="H1048185" s="25"/>
      <c r="P1048185" s="58" t="s">
        <v>1126</v>
      </c>
      <c r="Q1048185" s="59" t="s">
        <v>1218</v>
      </c>
    </row>
    <row r="1048186" spans="6:17" x14ac:dyDescent="0.2">
      <c r="F1048186" s="51" t="s">
        <v>96</v>
      </c>
      <c r="G1048186" s="52" t="s">
        <v>754</v>
      </c>
      <c r="H1048186" s="25"/>
      <c r="P1048186" s="58" t="s">
        <v>1126</v>
      </c>
      <c r="Q1048186" s="59" t="s">
        <v>1219</v>
      </c>
    </row>
    <row r="1048187" spans="6:17" x14ac:dyDescent="0.2">
      <c r="F1048187" s="51" t="s">
        <v>96</v>
      </c>
      <c r="G1048187" s="52" t="s">
        <v>96</v>
      </c>
      <c r="H1048187" s="25"/>
      <c r="P1048187" s="58" t="s">
        <v>1126</v>
      </c>
      <c r="Q1048187" s="59" t="s">
        <v>1220</v>
      </c>
    </row>
    <row r="1048188" spans="6:17" x14ac:dyDescent="0.2">
      <c r="F1048188" s="51" t="s">
        <v>96</v>
      </c>
      <c r="G1048188" s="52" t="s">
        <v>1221</v>
      </c>
      <c r="H1048188" s="25"/>
      <c r="P1048188" s="58" t="s">
        <v>1126</v>
      </c>
      <c r="Q1048188" s="59" t="s">
        <v>1222</v>
      </c>
    </row>
    <row r="1048189" spans="6:17" x14ac:dyDescent="0.2">
      <c r="F1048189" s="51" t="s">
        <v>96</v>
      </c>
      <c r="G1048189" s="52" t="s">
        <v>1223</v>
      </c>
      <c r="H1048189" s="25"/>
      <c r="P1048189" s="58" t="s">
        <v>1126</v>
      </c>
      <c r="Q1048189" s="59" t="s">
        <v>1224</v>
      </c>
    </row>
    <row r="1048190" spans="6:17" x14ac:dyDescent="0.2">
      <c r="F1048190" s="51" t="s">
        <v>96</v>
      </c>
      <c r="G1048190" s="52" t="s">
        <v>1225</v>
      </c>
      <c r="H1048190" s="25"/>
      <c r="P1048190" s="58" t="s">
        <v>1126</v>
      </c>
      <c r="Q1048190" s="59" t="s">
        <v>1226</v>
      </c>
    </row>
    <row r="1048191" spans="6:17" x14ac:dyDescent="0.2">
      <c r="F1048191" s="51" t="s">
        <v>96</v>
      </c>
      <c r="G1048191" s="52" t="s">
        <v>1227</v>
      </c>
      <c r="H1048191" s="25"/>
      <c r="P1048191" s="58" t="s">
        <v>1126</v>
      </c>
      <c r="Q1048191" s="59" t="s">
        <v>1228</v>
      </c>
    </row>
    <row r="1048192" spans="6:17" x14ac:dyDescent="0.2">
      <c r="F1048192" s="51" t="s">
        <v>96</v>
      </c>
      <c r="G1048192" s="52" t="s">
        <v>1229</v>
      </c>
      <c r="H1048192" s="25"/>
      <c r="P1048192" s="58" t="s">
        <v>1126</v>
      </c>
      <c r="Q1048192" s="59" t="s">
        <v>1230</v>
      </c>
    </row>
    <row r="1048193" spans="6:17" x14ac:dyDescent="0.2">
      <c r="F1048193" s="51" t="s">
        <v>96</v>
      </c>
      <c r="G1048193" s="52" t="s">
        <v>1231</v>
      </c>
      <c r="H1048193" s="25"/>
      <c r="P1048193" s="58" t="s">
        <v>1126</v>
      </c>
      <c r="Q1048193" s="59" t="s">
        <v>1232</v>
      </c>
    </row>
    <row r="1048194" spans="6:17" x14ac:dyDescent="0.2">
      <c r="F1048194" s="51" t="s">
        <v>96</v>
      </c>
      <c r="G1048194" s="52" t="s">
        <v>1233</v>
      </c>
      <c r="H1048194" s="25"/>
      <c r="P1048194" s="58" t="s">
        <v>1126</v>
      </c>
      <c r="Q1048194" s="59" t="s">
        <v>1234</v>
      </c>
    </row>
    <row r="1048195" spans="6:17" x14ac:dyDescent="0.2">
      <c r="F1048195" s="51" t="s">
        <v>96</v>
      </c>
      <c r="G1048195" s="52" t="s">
        <v>1235</v>
      </c>
      <c r="H1048195" s="25"/>
      <c r="P1048195" s="58" t="s">
        <v>1126</v>
      </c>
      <c r="Q1048195" s="59" t="s">
        <v>1236</v>
      </c>
    </row>
    <row r="1048196" spans="6:17" x14ac:dyDescent="0.2">
      <c r="F1048196" s="51" t="s">
        <v>96</v>
      </c>
      <c r="G1048196" s="52" t="s">
        <v>788</v>
      </c>
      <c r="H1048196" s="25"/>
      <c r="P1048196" s="58" t="s">
        <v>1126</v>
      </c>
      <c r="Q1048196" s="59" t="s">
        <v>1237</v>
      </c>
    </row>
    <row r="1048197" spans="6:17" x14ac:dyDescent="0.2">
      <c r="F1048197" s="51" t="s">
        <v>96</v>
      </c>
      <c r="G1048197" s="52" t="s">
        <v>1238</v>
      </c>
      <c r="H1048197" s="25"/>
      <c r="P1048197" s="58" t="s">
        <v>1126</v>
      </c>
      <c r="Q1048197" s="59" t="s">
        <v>1239</v>
      </c>
    </row>
    <row r="1048198" spans="6:17" x14ac:dyDescent="0.2">
      <c r="F1048198" s="51" t="s">
        <v>96</v>
      </c>
      <c r="G1048198" s="52" t="s">
        <v>1240</v>
      </c>
      <c r="H1048198" s="25"/>
      <c r="P1048198" s="58" t="s">
        <v>1126</v>
      </c>
      <c r="Q1048198" s="59" t="s">
        <v>1241</v>
      </c>
    </row>
    <row r="1048199" spans="6:17" x14ac:dyDescent="0.2">
      <c r="F1048199" s="51" t="s">
        <v>96</v>
      </c>
      <c r="G1048199" s="52" t="s">
        <v>1242</v>
      </c>
      <c r="H1048199" s="25"/>
      <c r="P1048199" s="58" t="s">
        <v>1126</v>
      </c>
      <c r="Q1048199" s="59" t="s">
        <v>1243</v>
      </c>
    </row>
    <row r="1048200" spans="6:17" x14ac:dyDescent="0.2">
      <c r="F1048200" s="51" t="s">
        <v>96</v>
      </c>
      <c r="G1048200" s="52" t="s">
        <v>792</v>
      </c>
      <c r="H1048200" s="25"/>
      <c r="P1048200" s="58" t="s">
        <v>1126</v>
      </c>
      <c r="Q1048200" s="59" t="s">
        <v>1244</v>
      </c>
    </row>
    <row r="1048201" spans="6:17" x14ac:dyDescent="0.2">
      <c r="F1048201" s="51" t="s">
        <v>96</v>
      </c>
      <c r="G1048201" s="52" t="s">
        <v>1245</v>
      </c>
      <c r="H1048201" s="25"/>
      <c r="P1048201" s="58" t="s">
        <v>1126</v>
      </c>
      <c r="Q1048201" s="59" t="s">
        <v>1246</v>
      </c>
    </row>
    <row r="1048202" spans="6:17" x14ac:dyDescent="0.2">
      <c r="F1048202" s="51" t="s">
        <v>96</v>
      </c>
      <c r="G1048202" s="52" t="s">
        <v>208</v>
      </c>
      <c r="H1048202" s="25"/>
      <c r="P1048202" s="58" t="s">
        <v>1126</v>
      </c>
      <c r="Q1048202" s="59" t="s">
        <v>1247</v>
      </c>
    </row>
    <row r="1048203" spans="6:17" x14ac:dyDescent="0.2">
      <c r="F1048203" s="51" t="s">
        <v>96</v>
      </c>
      <c r="G1048203" s="52" t="s">
        <v>1248</v>
      </c>
      <c r="H1048203" s="25"/>
      <c r="P1048203" s="58" t="s">
        <v>1126</v>
      </c>
      <c r="Q1048203" s="59" t="s">
        <v>1249</v>
      </c>
    </row>
    <row r="1048204" spans="6:17" x14ac:dyDescent="0.2">
      <c r="F1048204" s="51" t="s">
        <v>96</v>
      </c>
      <c r="G1048204" s="52" t="s">
        <v>124</v>
      </c>
      <c r="H1048204" s="25"/>
      <c r="P1048204" s="58" t="s">
        <v>1250</v>
      </c>
      <c r="Q1048204" s="59" t="s">
        <v>1251</v>
      </c>
    </row>
    <row r="1048205" spans="6:17" x14ac:dyDescent="0.2">
      <c r="F1048205" s="51" t="s">
        <v>96</v>
      </c>
      <c r="G1048205" s="52" t="s">
        <v>1252</v>
      </c>
      <c r="H1048205" s="25"/>
      <c r="P1048205" s="58" t="s">
        <v>1250</v>
      </c>
      <c r="Q1048205" s="59" t="s">
        <v>1253</v>
      </c>
    </row>
    <row r="1048206" spans="6:17" x14ac:dyDescent="0.2">
      <c r="F1048206" s="51" t="s">
        <v>96</v>
      </c>
      <c r="G1048206" s="52" t="s">
        <v>1254</v>
      </c>
      <c r="H1048206" s="25"/>
      <c r="P1048206" s="58" t="s">
        <v>1250</v>
      </c>
      <c r="Q1048206" s="59" t="s">
        <v>1255</v>
      </c>
    </row>
    <row r="1048207" spans="6:17" x14ac:dyDescent="0.2">
      <c r="F1048207" s="51" t="s">
        <v>96</v>
      </c>
      <c r="G1048207" s="52" t="s">
        <v>1256</v>
      </c>
      <c r="H1048207" s="25"/>
      <c r="P1048207" s="58" t="s">
        <v>1250</v>
      </c>
      <c r="Q1048207" s="59" t="s">
        <v>1257</v>
      </c>
    </row>
    <row r="1048208" spans="6:17" x14ac:dyDescent="0.2">
      <c r="F1048208" s="51" t="s">
        <v>96</v>
      </c>
      <c r="G1048208" s="52" t="s">
        <v>1258</v>
      </c>
      <c r="H1048208" s="25"/>
      <c r="P1048208" s="58" t="s">
        <v>1250</v>
      </c>
      <c r="Q1048208" s="59" t="s">
        <v>1259</v>
      </c>
    </row>
    <row r="1048209" spans="6:17" ht="13.5" thickBot="1" x14ac:dyDescent="0.25">
      <c r="F1048209" s="51" t="s">
        <v>96</v>
      </c>
      <c r="G1048209" s="52" t="s">
        <v>1260</v>
      </c>
      <c r="H1048209" s="25"/>
      <c r="P1048209" s="58" t="s">
        <v>1250</v>
      </c>
      <c r="Q1048209" s="59" t="s">
        <v>1261</v>
      </c>
    </row>
    <row r="1048210" spans="6:17" ht="13.5" thickBot="1" x14ac:dyDescent="0.25">
      <c r="F1048210" s="51" t="s">
        <v>96</v>
      </c>
      <c r="G1048210" s="52" t="s">
        <v>1262</v>
      </c>
      <c r="H1048210" s="25"/>
      <c r="M1048210" s="60"/>
      <c r="N1048210" s="61"/>
      <c r="O1048210" s="62"/>
      <c r="P1048210" s="58" t="s">
        <v>1250</v>
      </c>
      <c r="Q1048210" s="59" t="s">
        <v>1263</v>
      </c>
    </row>
    <row r="1048211" spans="6:17" ht="13.5" thickBot="1" x14ac:dyDescent="0.25">
      <c r="F1048211" s="51" t="s">
        <v>96</v>
      </c>
      <c r="G1048211" s="52" t="s">
        <v>1264</v>
      </c>
      <c r="H1048211" s="25"/>
      <c r="M1048211" s="63" t="s">
        <v>1265</v>
      </c>
      <c r="P1048211" s="58" t="s">
        <v>1250</v>
      </c>
      <c r="Q1048211" s="59" t="s">
        <v>1266</v>
      </c>
    </row>
    <row r="1048212" spans="6:17" x14ac:dyDescent="0.2">
      <c r="F1048212" s="51" t="s">
        <v>1267</v>
      </c>
      <c r="G1048212" s="52" t="s">
        <v>1268</v>
      </c>
      <c r="H1048212" s="25"/>
      <c r="M1048212" s="64" t="s">
        <v>1269</v>
      </c>
      <c r="P1048212" s="58" t="s">
        <v>1250</v>
      </c>
      <c r="Q1048212" s="59" t="s">
        <v>1270</v>
      </c>
    </row>
    <row r="1048213" spans="6:17" x14ac:dyDescent="0.2">
      <c r="F1048213" s="51" t="s">
        <v>1267</v>
      </c>
      <c r="G1048213" s="52" t="s">
        <v>1271</v>
      </c>
      <c r="H1048213" s="25"/>
      <c r="M1048213" s="65" t="s">
        <v>1272</v>
      </c>
      <c r="P1048213" s="58" t="s">
        <v>1273</v>
      </c>
      <c r="Q1048213" s="59" t="s">
        <v>1274</v>
      </c>
    </row>
    <row r="1048214" spans="6:17" x14ac:dyDescent="0.2">
      <c r="F1048214" s="51" t="s">
        <v>1267</v>
      </c>
      <c r="G1048214" s="52" t="s">
        <v>1275</v>
      </c>
      <c r="H1048214" s="25"/>
      <c r="M1048214" s="65" t="s">
        <v>1276</v>
      </c>
      <c r="P1048214" s="58" t="s">
        <v>1277</v>
      </c>
      <c r="Q1048214" s="59" t="s">
        <v>1278</v>
      </c>
    </row>
    <row r="1048215" spans="6:17" x14ac:dyDescent="0.2">
      <c r="F1048215" s="51" t="s">
        <v>1267</v>
      </c>
      <c r="G1048215" s="52" t="s">
        <v>1279</v>
      </c>
      <c r="H1048215" s="25"/>
      <c r="M1048215" s="65" t="s">
        <v>1280</v>
      </c>
      <c r="P1048215" s="58" t="s">
        <v>1277</v>
      </c>
      <c r="Q1048215" s="59" t="s">
        <v>1281</v>
      </c>
    </row>
    <row r="1048216" spans="6:17" x14ac:dyDescent="0.2">
      <c r="F1048216" s="51" t="s">
        <v>1267</v>
      </c>
      <c r="G1048216" s="52" t="s">
        <v>1282</v>
      </c>
      <c r="H1048216" s="25"/>
      <c r="M1048216" s="65" t="s">
        <v>1283</v>
      </c>
      <c r="P1048216" s="58" t="s">
        <v>1277</v>
      </c>
      <c r="Q1048216" s="59" t="s">
        <v>1284</v>
      </c>
    </row>
    <row r="1048217" spans="6:17" x14ac:dyDescent="0.2">
      <c r="F1048217" s="51" t="s">
        <v>1267</v>
      </c>
      <c r="G1048217" s="52" t="s">
        <v>1285</v>
      </c>
      <c r="H1048217" s="25"/>
      <c r="M1048217" s="65" t="s">
        <v>1286</v>
      </c>
      <c r="P1048217" s="58" t="s">
        <v>1277</v>
      </c>
      <c r="Q1048217" s="59" t="s">
        <v>1287</v>
      </c>
    </row>
    <row r="1048218" spans="6:17" x14ac:dyDescent="0.2">
      <c r="F1048218" s="51" t="s">
        <v>1267</v>
      </c>
      <c r="G1048218" s="52" t="s">
        <v>1288</v>
      </c>
      <c r="H1048218" s="25"/>
      <c r="M1048218" s="65" t="s">
        <v>1289</v>
      </c>
      <c r="P1048218" s="58" t="s">
        <v>1277</v>
      </c>
      <c r="Q1048218" s="59" t="s">
        <v>1290</v>
      </c>
    </row>
    <row r="1048219" spans="6:17" x14ac:dyDescent="0.2">
      <c r="F1048219" s="51" t="s">
        <v>1267</v>
      </c>
      <c r="G1048219" s="52" t="s">
        <v>1291</v>
      </c>
      <c r="H1048219" s="25"/>
      <c r="M1048219" s="65" t="s">
        <v>1292</v>
      </c>
      <c r="P1048219" s="58" t="s">
        <v>1277</v>
      </c>
      <c r="Q1048219" s="59" t="s">
        <v>1293</v>
      </c>
    </row>
    <row r="1048220" spans="6:17" x14ac:dyDescent="0.2">
      <c r="F1048220" s="51" t="s">
        <v>1267</v>
      </c>
      <c r="G1048220" s="52" t="s">
        <v>1294</v>
      </c>
      <c r="H1048220" s="25"/>
      <c r="M1048220" s="65" t="s">
        <v>1295</v>
      </c>
      <c r="P1048220" s="58" t="s">
        <v>1296</v>
      </c>
      <c r="Q1048220" s="59" t="s">
        <v>1297</v>
      </c>
    </row>
    <row r="1048221" spans="6:17" x14ac:dyDescent="0.2">
      <c r="F1048221" s="51" t="s">
        <v>1267</v>
      </c>
      <c r="G1048221" s="52" t="s">
        <v>1298</v>
      </c>
      <c r="H1048221" s="25"/>
      <c r="M1048221" s="65" t="s">
        <v>1299</v>
      </c>
      <c r="P1048221" s="58" t="s">
        <v>1296</v>
      </c>
      <c r="Q1048221" s="59" t="s">
        <v>1300</v>
      </c>
    </row>
    <row r="1048222" spans="6:17" x14ac:dyDescent="0.2">
      <c r="F1048222" s="51" t="s">
        <v>1267</v>
      </c>
      <c r="G1048222" s="52" t="s">
        <v>1301</v>
      </c>
      <c r="H1048222" s="25"/>
      <c r="M1048222" s="65" t="s">
        <v>1302</v>
      </c>
      <c r="P1048222" s="58" t="s">
        <v>1303</v>
      </c>
      <c r="Q1048222" s="59" t="s">
        <v>1304</v>
      </c>
    </row>
    <row r="1048223" spans="6:17" x14ac:dyDescent="0.2">
      <c r="F1048223" s="51" t="s">
        <v>1267</v>
      </c>
      <c r="G1048223" s="52" t="s">
        <v>1305</v>
      </c>
      <c r="H1048223" s="25"/>
      <c r="M1048223" s="65" t="s">
        <v>1306</v>
      </c>
      <c r="P1048223" s="58" t="s">
        <v>1303</v>
      </c>
      <c r="Q1048223" s="59" t="s">
        <v>1307</v>
      </c>
    </row>
    <row r="1048224" spans="6:17" x14ac:dyDescent="0.2">
      <c r="F1048224" s="51" t="s">
        <v>1267</v>
      </c>
      <c r="G1048224" s="52" t="s">
        <v>1308</v>
      </c>
      <c r="H1048224" s="25"/>
      <c r="M1048224" s="65" t="s">
        <v>1309</v>
      </c>
      <c r="P1048224" s="58" t="s">
        <v>1303</v>
      </c>
      <c r="Q1048224" s="59" t="s">
        <v>1310</v>
      </c>
    </row>
    <row r="1048225" spans="6:24" x14ac:dyDescent="0.2">
      <c r="F1048225" s="51" t="s">
        <v>1267</v>
      </c>
      <c r="G1048225" s="52" t="s">
        <v>1311</v>
      </c>
      <c r="H1048225" s="25"/>
      <c r="M1048225" s="65" t="s">
        <v>1312</v>
      </c>
      <c r="P1048225" s="58" t="s">
        <v>1313</v>
      </c>
      <c r="Q1048225" s="59" t="s">
        <v>1314</v>
      </c>
    </row>
    <row r="1048226" spans="6:24" x14ac:dyDescent="0.2">
      <c r="F1048226" s="51" t="s">
        <v>1267</v>
      </c>
      <c r="G1048226" s="52" t="s">
        <v>1315</v>
      </c>
      <c r="H1048226" s="25"/>
      <c r="M1048226" s="65" t="s">
        <v>1316</v>
      </c>
      <c r="P1048226" s="58" t="s">
        <v>1313</v>
      </c>
      <c r="Q1048226" s="59" t="s">
        <v>1317</v>
      </c>
    </row>
    <row r="1048227" spans="6:24" x14ac:dyDescent="0.2">
      <c r="F1048227" s="51" t="s">
        <v>1267</v>
      </c>
      <c r="G1048227" s="52" t="s">
        <v>1318</v>
      </c>
      <c r="H1048227" s="25"/>
      <c r="M1048227" s="65" t="s">
        <v>1319</v>
      </c>
      <c r="P1048227" s="58" t="s">
        <v>1313</v>
      </c>
      <c r="Q1048227" s="59" t="s">
        <v>1320</v>
      </c>
    </row>
    <row r="1048228" spans="6:24" x14ac:dyDescent="0.2">
      <c r="F1048228" s="51" t="s">
        <v>1267</v>
      </c>
      <c r="G1048228" s="52" t="s">
        <v>1321</v>
      </c>
      <c r="H1048228" s="25"/>
      <c r="M1048228" s="65" t="s">
        <v>1322</v>
      </c>
      <c r="P1048228" s="58" t="s">
        <v>1313</v>
      </c>
      <c r="Q1048228" s="59" t="s">
        <v>1323</v>
      </c>
    </row>
    <row r="1048229" spans="6:24" x14ac:dyDescent="0.2">
      <c r="F1048229" s="51" t="s">
        <v>1267</v>
      </c>
      <c r="G1048229" s="52" t="s">
        <v>1324</v>
      </c>
      <c r="H1048229" s="25"/>
      <c r="M1048229" s="65" t="s">
        <v>1325</v>
      </c>
      <c r="P1048229" s="58" t="s">
        <v>1313</v>
      </c>
      <c r="Q1048229" s="59" t="s">
        <v>1326</v>
      </c>
    </row>
    <row r="1048230" spans="6:24" x14ac:dyDescent="0.2">
      <c r="F1048230" s="51" t="s">
        <v>1267</v>
      </c>
      <c r="G1048230" s="52" t="s">
        <v>1327</v>
      </c>
      <c r="H1048230" s="25"/>
      <c r="M1048230" s="65" t="s">
        <v>1328</v>
      </c>
      <c r="P1048230" s="58" t="s">
        <v>1313</v>
      </c>
      <c r="Q1048230" s="59" t="s">
        <v>1329</v>
      </c>
    </row>
    <row r="1048231" spans="6:24" x14ac:dyDescent="0.2">
      <c r="F1048231" s="51" t="s">
        <v>1267</v>
      </c>
      <c r="G1048231" s="52" t="s">
        <v>1330</v>
      </c>
      <c r="H1048231" s="25"/>
      <c r="M1048231" s="65" t="s">
        <v>1331</v>
      </c>
      <c r="P1048231" s="58" t="s">
        <v>1313</v>
      </c>
      <c r="Q1048231" s="59" t="s">
        <v>1332</v>
      </c>
    </row>
    <row r="1048232" spans="6:24" x14ac:dyDescent="0.2">
      <c r="F1048232" s="51" t="s">
        <v>1267</v>
      </c>
      <c r="G1048232" s="52" t="s">
        <v>1333</v>
      </c>
      <c r="H1048232" s="25"/>
      <c r="M1048232" s="65" t="s">
        <v>1334</v>
      </c>
      <c r="P1048232" s="58" t="s">
        <v>1313</v>
      </c>
      <c r="Q1048232" s="59" t="s">
        <v>1335</v>
      </c>
    </row>
    <row r="1048233" spans="6:24" x14ac:dyDescent="0.2">
      <c r="F1048233" s="51" t="s">
        <v>1267</v>
      </c>
      <c r="G1048233" s="52" t="s">
        <v>1336</v>
      </c>
      <c r="H1048233" s="25"/>
      <c r="M1048233" s="65" t="s">
        <v>1337</v>
      </c>
      <c r="P1048233" s="58" t="s">
        <v>1313</v>
      </c>
      <c r="Q1048233" s="59" t="s">
        <v>1338</v>
      </c>
    </row>
    <row r="1048234" spans="6:24" x14ac:dyDescent="0.2">
      <c r="F1048234" s="51" t="s">
        <v>1267</v>
      </c>
      <c r="G1048234" s="52" t="s">
        <v>1339</v>
      </c>
      <c r="H1048234" s="25"/>
      <c r="M1048234" s="65" t="s">
        <v>1340</v>
      </c>
      <c r="P1048234" s="58" t="s">
        <v>1313</v>
      </c>
      <c r="Q1048234" s="59" t="s">
        <v>1341</v>
      </c>
    </row>
    <row r="1048235" spans="6:24" x14ac:dyDescent="0.2">
      <c r="F1048235" s="51" t="s">
        <v>1267</v>
      </c>
      <c r="G1048235" s="52" t="s">
        <v>1342</v>
      </c>
      <c r="H1048235" s="25"/>
      <c r="M1048235" s="65" t="s">
        <v>1343</v>
      </c>
      <c r="P1048235" s="58" t="s">
        <v>1313</v>
      </c>
      <c r="Q1048235" s="59" t="s">
        <v>1344</v>
      </c>
    </row>
    <row r="1048236" spans="6:24" x14ac:dyDescent="0.2">
      <c r="F1048236" s="51" t="s">
        <v>1267</v>
      </c>
      <c r="G1048236" s="52" t="s">
        <v>1345</v>
      </c>
      <c r="H1048236" s="25"/>
      <c r="M1048236" s="65" t="s">
        <v>1346</v>
      </c>
      <c r="P1048236" s="58" t="s">
        <v>1313</v>
      </c>
      <c r="Q1048236" s="59" t="s">
        <v>1347</v>
      </c>
    </row>
    <row r="1048237" spans="6:24" ht="38.25" x14ac:dyDescent="0.2">
      <c r="F1048237" s="51" t="s">
        <v>1267</v>
      </c>
      <c r="G1048237" s="52" t="s">
        <v>1348</v>
      </c>
      <c r="H1048237" s="25"/>
      <c r="M1048237" s="65" t="s">
        <v>1349</v>
      </c>
      <c r="P1048237" s="58" t="s">
        <v>1313</v>
      </c>
      <c r="Q1048237" s="59" t="s">
        <v>1350</v>
      </c>
      <c r="S1048237" s="66" t="s">
        <v>1533</v>
      </c>
      <c r="T1048237" s="67" t="s">
        <v>2450</v>
      </c>
      <c r="U1048237" s="68" t="s">
        <v>2451</v>
      </c>
      <c r="V1048237" s="69" t="s">
        <v>2452</v>
      </c>
      <c r="W1048237" s="68" t="s">
        <v>13</v>
      </c>
      <c r="X1048237" s="67"/>
    </row>
    <row r="1048238" spans="6:24" x14ac:dyDescent="0.2">
      <c r="F1048238" s="51" t="s">
        <v>1267</v>
      </c>
      <c r="G1048238" s="52" t="s">
        <v>1351</v>
      </c>
      <c r="H1048238" s="25"/>
      <c r="M1048238" s="65" t="s">
        <v>1352</v>
      </c>
      <c r="P1048238" s="58" t="s">
        <v>1313</v>
      </c>
      <c r="Q1048238" s="59" t="s">
        <v>1353</v>
      </c>
      <c r="S1048238" s="70"/>
      <c r="T1048238" s="71"/>
      <c r="U1048238" s="72"/>
      <c r="V1048238" s="73"/>
      <c r="W1048238" s="74"/>
      <c r="X1048238" s="75"/>
    </row>
    <row r="1048239" spans="6:24" x14ac:dyDescent="0.2">
      <c r="F1048239" s="51" t="s">
        <v>1267</v>
      </c>
      <c r="G1048239" s="52" t="s">
        <v>1354</v>
      </c>
      <c r="H1048239" s="25"/>
      <c r="M1048239" s="65" t="s">
        <v>1355</v>
      </c>
      <c r="P1048239" s="58" t="s">
        <v>1313</v>
      </c>
      <c r="Q1048239" s="59" t="s">
        <v>1356</v>
      </c>
      <c r="S1048239" s="70"/>
      <c r="T1048239" s="76"/>
      <c r="U1048239" s="72"/>
      <c r="V1048239" s="73"/>
      <c r="W1048239" s="74"/>
      <c r="X1048239" s="75"/>
    </row>
    <row r="1048240" spans="6:24" x14ac:dyDescent="0.2">
      <c r="F1048240" s="51" t="s">
        <v>1267</v>
      </c>
      <c r="G1048240" s="52" t="s">
        <v>1357</v>
      </c>
      <c r="H1048240" s="25"/>
      <c r="M1048240" s="65" t="s">
        <v>1358</v>
      </c>
      <c r="P1048240" s="58" t="s">
        <v>1313</v>
      </c>
      <c r="Q1048240" s="59" t="s">
        <v>1359</v>
      </c>
      <c r="S1048240" s="70"/>
      <c r="T1048240" s="76"/>
      <c r="U1048240" s="72"/>
      <c r="V1048240" s="73"/>
      <c r="W1048240" s="74"/>
      <c r="X1048240" s="75"/>
    </row>
    <row r="1048241" spans="6:24" x14ac:dyDescent="0.2">
      <c r="F1048241" s="51" t="s">
        <v>1267</v>
      </c>
      <c r="G1048241" s="52" t="s">
        <v>1360</v>
      </c>
      <c r="H1048241" s="25"/>
      <c r="M1048241" s="65" t="s">
        <v>1361</v>
      </c>
      <c r="P1048241" s="58" t="s">
        <v>1313</v>
      </c>
      <c r="Q1048241" s="59" t="s">
        <v>1362</v>
      </c>
      <c r="S1048241" s="70"/>
      <c r="T1048241" s="76"/>
      <c r="U1048241" s="72"/>
      <c r="V1048241" s="73"/>
      <c r="W1048241" s="74"/>
      <c r="X1048241" s="75"/>
    </row>
    <row r="1048242" spans="6:24" x14ac:dyDescent="0.2">
      <c r="F1048242" s="51" t="s">
        <v>1267</v>
      </c>
      <c r="G1048242" s="52" t="s">
        <v>1363</v>
      </c>
      <c r="H1048242" s="25"/>
      <c r="M1048242" s="65" t="s">
        <v>1364</v>
      </c>
      <c r="P1048242" s="58" t="s">
        <v>1313</v>
      </c>
      <c r="Q1048242" s="59" t="s">
        <v>1365</v>
      </c>
      <c r="S1048242" s="70"/>
      <c r="T1048242" s="76"/>
      <c r="U1048242" s="72"/>
      <c r="V1048242" s="73"/>
      <c r="W1048242" s="74"/>
      <c r="X1048242" s="75"/>
    </row>
    <row r="1048243" spans="6:24" x14ac:dyDescent="0.2">
      <c r="F1048243" s="51" t="s">
        <v>1267</v>
      </c>
      <c r="G1048243" s="52" t="s">
        <v>794</v>
      </c>
      <c r="H1048243" s="25"/>
      <c r="M1048243" s="65" t="s">
        <v>1366</v>
      </c>
      <c r="P1048243" s="58" t="s">
        <v>1313</v>
      </c>
      <c r="Q1048243" s="59" t="s">
        <v>1367</v>
      </c>
      <c r="S1048243" s="70"/>
      <c r="T1048243" s="76"/>
      <c r="U1048243" s="72"/>
      <c r="V1048243" s="73"/>
      <c r="W1048243" s="74"/>
      <c r="X1048243" s="75"/>
    </row>
    <row r="1048244" spans="6:24" x14ac:dyDescent="0.2">
      <c r="F1048244" s="51" t="s">
        <v>1267</v>
      </c>
      <c r="G1048244" s="52" t="s">
        <v>1368</v>
      </c>
      <c r="H1048244" s="25"/>
      <c r="M1048244" s="65" t="s">
        <v>1369</v>
      </c>
      <c r="P1048244" s="58" t="s">
        <v>1313</v>
      </c>
      <c r="Q1048244" s="59" t="s">
        <v>1370</v>
      </c>
      <c r="S1048244" s="70"/>
      <c r="T1048244" s="76"/>
      <c r="U1048244" s="72"/>
      <c r="V1048244" s="73"/>
      <c r="W1048244" s="74"/>
      <c r="X1048244" s="75"/>
    </row>
    <row r="1048245" spans="6:24" x14ac:dyDescent="0.2">
      <c r="F1048245" s="51" t="s">
        <v>1267</v>
      </c>
      <c r="G1048245" s="52" t="s">
        <v>1371</v>
      </c>
      <c r="H1048245" s="25"/>
      <c r="M1048245" s="65" t="s">
        <v>1372</v>
      </c>
      <c r="P1048245" s="58" t="s">
        <v>1313</v>
      </c>
      <c r="Q1048245" s="59" t="s">
        <v>1373</v>
      </c>
      <c r="S1048245" s="70"/>
      <c r="T1048245" s="76"/>
      <c r="U1048245" s="72"/>
      <c r="V1048245" s="73"/>
      <c r="W1048245" s="74"/>
      <c r="X1048245" s="75"/>
    </row>
    <row r="1048246" spans="6:24" x14ac:dyDescent="0.2">
      <c r="F1048246" s="51" t="s">
        <v>1267</v>
      </c>
      <c r="G1048246" s="52" t="s">
        <v>1374</v>
      </c>
      <c r="H1048246" s="25"/>
      <c r="M1048246" s="65" t="s">
        <v>1375</v>
      </c>
      <c r="P1048246" s="58" t="s">
        <v>1313</v>
      </c>
      <c r="Q1048246" s="59" t="s">
        <v>1376</v>
      </c>
      <c r="S1048246" s="70"/>
      <c r="T1048246" s="76"/>
      <c r="U1048246" s="72"/>
      <c r="V1048246" s="73"/>
      <c r="W1048246" s="74"/>
      <c r="X1048246" s="75"/>
    </row>
    <row r="1048247" spans="6:24" x14ac:dyDescent="0.2">
      <c r="F1048247" s="51" t="s">
        <v>1267</v>
      </c>
      <c r="G1048247" s="52" t="s">
        <v>1377</v>
      </c>
      <c r="H1048247" s="25"/>
      <c r="M1048247" s="65" t="s">
        <v>1378</v>
      </c>
      <c r="P1048247" s="58" t="s">
        <v>1313</v>
      </c>
      <c r="Q1048247" s="59" t="s">
        <v>1379</v>
      </c>
      <c r="S1048247" s="70"/>
      <c r="T1048247" s="76"/>
      <c r="U1048247" s="72"/>
      <c r="V1048247" s="73"/>
      <c r="W1048247" s="74"/>
      <c r="X1048247" s="75"/>
    </row>
    <row r="1048248" spans="6:24" x14ac:dyDescent="0.2">
      <c r="F1048248" s="51" t="s">
        <v>1267</v>
      </c>
      <c r="G1048248" s="52" t="s">
        <v>1380</v>
      </c>
      <c r="H1048248" s="25"/>
      <c r="M1048248" s="65" t="s">
        <v>1381</v>
      </c>
      <c r="P1048248" s="58" t="s">
        <v>1313</v>
      </c>
      <c r="Q1048248" s="59" t="s">
        <v>1382</v>
      </c>
      <c r="S1048248" s="70"/>
      <c r="T1048248" s="76"/>
      <c r="U1048248" s="72"/>
      <c r="V1048248" s="73"/>
      <c r="W1048248" s="74"/>
      <c r="X1048248" s="75"/>
    </row>
    <row r="1048249" spans="6:24" x14ac:dyDescent="0.2">
      <c r="F1048249" s="51" t="s">
        <v>1267</v>
      </c>
      <c r="G1048249" s="52" t="s">
        <v>135</v>
      </c>
      <c r="H1048249" s="25"/>
      <c r="M1048249" s="65" t="s">
        <v>1383</v>
      </c>
      <c r="P1048249" s="58" t="s">
        <v>1313</v>
      </c>
      <c r="Q1048249" s="59" t="s">
        <v>1384</v>
      </c>
      <c r="S1048249" s="70"/>
      <c r="T1048249" s="76"/>
      <c r="U1048249" s="72"/>
      <c r="V1048249" s="73"/>
      <c r="W1048249" s="74"/>
      <c r="X1048249" s="75"/>
    </row>
    <row r="1048250" spans="6:24" x14ac:dyDescent="0.2">
      <c r="F1048250" s="51" t="s">
        <v>1267</v>
      </c>
      <c r="G1048250" s="52" t="s">
        <v>1385</v>
      </c>
      <c r="H1048250" s="25"/>
      <c r="M1048250" s="65" t="s">
        <v>1386</v>
      </c>
      <c r="P1048250" s="58" t="s">
        <v>1313</v>
      </c>
      <c r="Q1048250" s="59" t="s">
        <v>1387</v>
      </c>
      <c r="S1048250" s="70"/>
      <c r="T1048250" s="76"/>
      <c r="U1048250" s="72"/>
      <c r="V1048250" s="73"/>
      <c r="W1048250" s="74"/>
      <c r="X1048250" s="75"/>
    </row>
    <row r="1048251" spans="6:24" x14ac:dyDescent="0.2">
      <c r="F1048251" s="51" t="s">
        <v>1267</v>
      </c>
      <c r="G1048251" s="52" t="s">
        <v>1388</v>
      </c>
      <c r="H1048251" s="25"/>
      <c r="M1048251" s="65" t="s">
        <v>1389</v>
      </c>
      <c r="P1048251" s="58" t="s">
        <v>1313</v>
      </c>
      <c r="Q1048251" s="59" t="s">
        <v>1390</v>
      </c>
      <c r="S1048251" s="70"/>
      <c r="T1048251" s="76"/>
      <c r="U1048251" s="72"/>
      <c r="V1048251" s="73"/>
      <c r="W1048251" s="74"/>
      <c r="X1048251" s="75"/>
    </row>
    <row r="1048252" spans="6:24" x14ac:dyDescent="0.2">
      <c r="F1048252" s="51" t="s">
        <v>1391</v>
      </c>
      <c r="G1048252" s="52" t="s">
        <v>39</v>
      </c>
      <c r="H1048252" s="25"/>
      <c r="M1048252" s="65" t="s">
        <v>1392</v>
      </c>
      <c r="P1048252" s="58" t="s">
        <v>1313</v>
      </c>
      <c r="Q1048252" s="59" t="s">
        <v>1393</v>
      </c>
      <c r="S1048252" s="70"/>
      <c r="T1048252" s="76"/>
      <c r="U1048252" s="72"/>
      <c r="V1048252" s="73"/>
      <c r="W1048252" s="74"/>
      <c r="X1048252" s="75"/>
    </row>
    <row r="1048253" spans="6:24" x14ac:dyDescent="0.2">
      <c r="F1048253" s="51" t="s">
        <v>1391</v>
      </c>
      <c r="G1048253" s="52" t="s">
        <v>229</v>
      </c>
      <c r="H1048253" s="25"/>
      <c r="M1048253" s="65" t="s">
        <v>1394</v>
      </c>
      <c r="P1048253" s="58" t="s">
        <v>1313</v>
      </c>
      <c r="Q1048253" s="59" t="s">
        <v>1395</v>
      </c>
      <c r="S1048253" s="70"/>
      <c r="T1048253" s="76"/>
      <c r="U1048253" s="72"/>
      <c r="V1048253" s="73"/>
      <c r="W1048253" s="74"/>
      <c r="X1048253" s="75"/>
    </row>
    <row r="1048254" spans="6:24" x14ac:dyDescent="0.2">
      <c r="F1048254" s="51" t="s">
        <v>1391</v>
      </c>
      <c r="G1048254" s="52" t="s">
        <v>1396</v>
      </c>
      <c r="H1048254" s="25"/>
      <c r="M1048254" s="65" t="s">
        <v>1397</v>
      </c>
      <c r="P1048254" s="58" t="s">
        <v>1313</v>
      </c>
      <c r="Q1048254" s="59" t="s">
        <v>1398</v>
      </c>
      <c r="S1048254" s="70"/>
      <c r="T1048254" s="76"/>
      <c r="U1048254" s="72"/>
      <c r="V1048254" s="73"/>
      <c r="W1048254" s="74"/>
      <c r="X1048254" s="75"/>
    </row>
    <row r="1048255" spans="6:24" x14ac:dyDescent="0.2">
      <c r="F1048255" s="51" t="s">
        <v>1391</v>
      </c>
      <c r="G1048255" s="52" t="s">
        <v>1399</v>
      </c>
      <c r="H1048255" s="25"/>
      <c r="M1048255" s="65" t="s">
        <v>1400</v>
      </c>
      <c r="P1048255" s="58" t="s">
        <v>1313</v>
      </c>
      <c r="Q1048255" s="59" t="s">
        <v>1401</v>
      </c>
      <c r="S1048255" s="70"/>
      <c r="T1048255" s="76"/>
      <c r="U1048255" s="72"/>
      <c r="V1048255" s="73"/>
      <c r="W1048255" s="74"/>
      <c r="X1048255" s="75"/>
    </row>
    <row r="1048256" spans="6:24" x14ac:dyDescent="0.2">
      <c r="F1048256" s="51" t="s">
        <v>1391</v>
      </c>
      <c r="G1048256" s="52" t="s">
        <v>184</v>
      </c>
      <c r="H1048256" s="25"/>
      <c r="M1048256" s="65" t="s">
        <v>1402</v>
      </c>
      <c r="P1048256" s="58" t="s">
        <v>1313</v>
      </c>
      <c r="Q1048256" s="59" t="s">
        <v>1403</v>
      </c>
      <c r="S1048256" s="70"/>
      <c r="T1048256" s="76"/>
      <c r="U1048256" s="72"/>
      <c r="V1048256" s="73"/>
      <c r="W1048256" s="74"/>
      <c r="X1048256" s="75"/>
    </row>
    <row r="1048257" spans="6:24" x14ac:dyDescent="0.2">
      <c r="F1048257" s="51" t="s">
        <v>1391</v>
      </c>
      <c r="G1048257" s="52" t="s">
        <v>1404</v>
      </c>
      <c r="H1048257" s="25"/>
      <c r="M1048257" s="65" t="s">
        <v>1405</v>
      </c>
      <c r="P1048257" s="58" t="s">
        <v>1313</v>
      </c>
      <c r="Q1048257" s="59" t="s">
        <v>1406</v>
      </c>
      <c r="S1048257" s="70"/>
      <c r="T1048257" s="76"/>
      <c r="U1048257" s="72"/>
      <c r="V1048257" s="73"/>
      <c r="W1048257" s="74"/>
      <c r="X1048257" s="75"/>
    </row>
    <row r="1048258" spans="6:24" x14ac:dyDescent="0.2">
      <c r="F1048258" s="51" t="s">
        <v>1391</v>
      </c>
      <c r="G1048258" s="52" t="s">
        <v>1407</v>
      </c>
      <c r="H1048258" s="25"/>
      <c r="M1048258" s="65" t="s">
        <v>1408</v>
      </c>
      <c r="P1048258" s="58" t="s">
        <v>1313</v>
      </c>
      <c r="Q1048258" s="59" t="s">
        <v>1409</v>
      </c>
      <c r="S1048258" s="70"/>
      <c r="T1048258" s="76"/>
      <c r="U1048258" s="72"/>
      <c r="V1048258" s="73"/>
      <c r="W1048258" s="74"/>
      <c r="X1048258" s="75"/>
    </row>
    <row r="1048259" spans="6:24" x14ac:dyDescent="0.2">
      <c r="F1048259" s="51" t="s">
        <v>1391</v>
      </c>
      <c r="G1048259" s="52" t="s">
        <v>1410</v>
      </c>
      <c r="H1048259" s="25"/>
      <c r="M1048259" s="65" t="s">
        <v>1411</v>
      </c>
      <c r="P1048259" s="58" t="s">
        <v>1313</v>
      </c>
      <c r="Q1048259" s="59" t="s">
        <v>1412</v>
      </c>
      <c r="S1048259" s="70"/>
      <c r="T1048259" s="76"/>
      <c r="U1048259" s="72"/>
      <c r="V1048259" s="73"/>
      <c r="W1048259" s="74"/>
      <c r="X1048259" s="75"/>
    </row>
    <row r="1048260" spans="6:24" x14ac:dyDescent="0.2">
      <c r="F1048260" s="51" t="s">
        <v>1391</v>
      </c>
      <c r="G1048260" s="52" t="s">
        <v>1413</v>
      </c>
      <c r="H1048260" s="25"/>
      <c r="M1048260" s="65" t="s">
        <v>1414</v>
      </c>
      <c r="P1048260" s="58" t="s">
        <v>1313</v>
      </c>
      <c r="Q1048260" s="59" t="s">
        <v>1415</v>
      </c>
      <c r="S1048260" s="70"/>
      <c r="T1048260" s="76"/>
      <c r="U1048260" s="72"/>
      <c r="V1048260" s="73"/>
      <c r="W1048260" s="74"/>
      <c r="X1048260" s="75"/>
    </row>
    <row r="1048261" spans="6:24" x14ac:dyDescent="0.2">
      <c r="F1048261" s="51" t="s">
        <v>1391</v>
      </c>
      <c r="G1048261" s="52" t="s">
        <v>1416</v>
      </c>
      <c r="H1048261" s="25"/>
      <c r="M1048261" s="65" t="s">
        <v>1417</v>
      </c>
      <c r="P1048261" s="58" t="s">
        <v>1313</v>
      </c>
      <c r="Q1048261" s="59" t="s">
        <v>1418</v>
      </c>
      <c r="S1048261" s="70"/>
      <c r="T1048261" s="76"/>
      <c r="U1048261" s="72"/>
      <c r="V1048261" s="73"/>
      <c r="W1048261" s="74"/>
      <c r="X1048261" s="75"/>
    </row>
    <row r="1048262" spans="6:24" x14ac:dyDescent="0.2">
      <c r="F1048262" s="51" t="s">
        <v>1391</v>
      </c>
      <c r="G1048262" s="52" t="s">
        <v>1419</v>
      </c>
      <c r="H1048262" s="25"/>
      <c r="M1048262" s="65" t="s">
        <v>1420</v>
      </c>
      <c r="P1048262" s="58" t="s">
        <v>1313</v>
      </c>
      <c r="Q1048262" s="59" t="s">
        <v>1421</v>
      </c>
      <c r="S1048262" s="70"/>
      <c r="T1048262" s="76"/>
      <c r="U1048262" s="72"/>
      <c r="V1048262" s="73"/>
      <c r="W1048262" s="74"/>
      <c r="X1048262" s="75"/>
    </row>
    <row r="1048263" spans="6:24" x14ac:dyDescent="0.2">
      <c r="F1048263" s="51" t="s">
        <v>1391</v>
      </c>
      <c r="G1048263" s="52" t="s">
        <v>1422</v>
      </c>
      <c r="H1048263" s="25"/>
      <c r="M1048263" s="65" t="s">
        <v>1423</v>
      </c>
      <c r="P1048263" s="58" t="s">
        <v>1313</v>
      </c>
      <c r="Q1048263" s="59" t="s">
        <v>1424</v>
      </c>
      <c r="S1048263" s="70"/>
      <c r="T1048263" s="76"/>
      <c r="U1048263" s="72"/>
      <c r="V1048263" s="73"/>
      <c r="W1048263" s="74"/>
      <c r="X1048263" s="75"/>
    </row>
    <row r="1048264" spans="6:24" x14ac:dyDescent="0.2">
      <c r="F1048264" s="51" t="s">
        <v>399</v>
      </c>
      <c r="G1048264" s="52" t="s">
        <v>1425</v>
      </c>
      <c r="H1048264" s="25"/>
      <c r="M1048264" s="65" t="s">
        <v>1426</v>
      </c>
      <c r="P1048264" s="58" t="s">
        <v>1313</v>
      </c>
      <c r="Q1048264" s="59" t="s">
        <v>1427</v>
      </c>
      <c r="S1048264" s="70"/>
      <c r="T1048264" s="76"/>
      <c r="U1048264" s="72"/>
      <c r="V1048264" s="73"/>
      <c r="W1048264" s="74"/>
      <c r="X1048264" s="75"/>
    </row>
    <row r="1048265" spans="6:24" x14ac:dyDescent="0.2">
      <c r="F1048265" s="51" t="s">
        <v>399</v>
      </c>
      <c r="G1048265" s="52" t="s">
        <v>1428</v>
      </c>
      <c r="H1048265" s="25"/>
      <c r="M1048265" s="65" t="s">
        <v>1429</v>
      </c>
      <c r="P1048265" s="58" t="s">
        <v>1313</v>
      </c>
      <c r="Q1048265" s="59" t="s">
        <v>1430</v>
      </c>
      <c r="S1048265" s="70"/>
      <c r="T1048265" s="76"/>
      <c r="U1048265" s="72"/>
      <c r="V1048265" s="73"/>
      <c r="W1048265" s="74"/>
      <c r="X1048265" s="75"/>
    </row>
    <row r="1048266" spans="6:24" x14ac:dyDescent="0.2">
      <c r="F1048266" s="51" t="s">
        <v>399</v>
      </c>
      <c r="G1048266" s="52" t="s">
        <v>456</v>
      </c>
      <c r="H1048266" s="25"/>
      <c r="M1048266" s="65" t="s">
        <v>1431</v>
      </c>
      <c r="P1048266" s="58" t="s">
        <v>1313</v>
      </c>
      <c r="Q1048266" s="59" t="s">
        <v>1432</v>
      </c>
      <c r="S1048266" s="70"/>
      <c r="T1048266" s="76"/>
      <c r="U1048266" s="72"/>
      <c r="V1048266" s="73"/>
      <c r="W1048266" s="74"/>
      <c r="X1048266" s="75"/>
    </row>
    <row r="1048267" spans="6:24" x14ac:dyDescent="0.2">
      <c r="F1048267" s="51" t="s">
        <v>399</v>
      </c>
      <c r="G1048267" s="52" t="s">
        <v>1433</v>
      </c>
      <c r="H1048267" s="25"/>
      <c r="M1048267" s="65" t="s">
        <v>1434</v>
      </c>
      <c r="P1048267" s="58" t="s">
        <v>1313</v>
      </c>
      <c r="Q1048267" s="59" t="s">
        <v>1435</v>
      </c>
      <c r="S1048267" s="70"/>
      <c r="T1048267" s="76"/>
      <c r="U1048267" s="72"/>
      <c r="V1048267" s="73"/>
      <c r="W1048267" s="74"/>
      <c r="X1048267" s="75"/>
    </row>
    <row r="1048268" spans="6:24" x14ac:dyDescent="0.2">
      <c r="F1048268" s="51" t="s">
        <v>399</v>
      </c>
      <c r="G1048268" s="52" t="s">
        <v>1436</v>
      </c>
      <c r="H1048268" s="25"/>
      <c r="M1048268" s="65" t="s">
        <v>1437</v>
      </c>
      <c r="P1048268" s="58" t="s">
        <v>1313</v>
      </c>
      <c r="Q1048268" s="59" t="s">
        <v>1438</v>
      </c>
      <c r="S1048268" s="70"/>
      <c r="T1048268" s="76"/>
      <c r="U1048268" s="72"/>
      <c r="V1048268" s="73"/>
      <c r="W1048268" s="74"/>
      <c r="X1048268" s="75"/>
    </row>
    <row r="1048269" spans="6:24" x14ac:dyDescent="0.2">
      <c r="F1048269" s="51" t="s">
        <v>399</v>
      </c>
      <c r="G1048269" s="52" t="s">
        <v>1439</v>
      </c>
      <c r="H1048269" s="25"/>
      <c r="M1048269" s="65" t="s">
        <v>1440</v>
      </c>
      <c r="P1048269" s="58" t="s">
        <v>1313</v>
      </c>
      <c r="Q1048269" s="59" t="s">
        <v>1441</v>
      </c>
      <c r="S1048269" s="70"/>
      <c r="T1048269" s="76"/>
      <c r="U1048269" s="72"/>
      <c r="V1048269" s="73"/>
      <c r="W1048269" s="74"/>
      <c r="X1048269" s="75"/>
    </row>
    <row r="1048270" spans="6:24" x14ac:dyDescent="0.2">
      <c r="F1048270" s="51" t="s">
        <v>399</v>
      </c>
      <c r="G1048270" s="52" t="s">
        <v>1442</v>
      </c>
      <c r="H1048270" s="25"/>
      <c r="M1048270" s="65" t="s">
        <v>1443</v>
      </c>
      <c r="P1048270" s="58" t="s">
        <v>1313</v>
      </c>
      <c r="Q1048270" s="59" t="s">
        <v>1444</v>
      </c>
      <c r="S1048270" s="70"/>
      <c r="T1048270" s="76"/>
      <c r="U1048270" s="72"/>
      <c r="V1048270" s="73"/>
      <c r="W1048270" s="74"/>
      <c r="X1048270" s="75"/>
    </row>
    <row r="1048271" spans="6:24" x14ac:dyDescent="0.2">
      <c r="F1048271" s="51" t="s">
        <v>399</v>
      </c>
      <c r="G1048271" s="52" t="s">
        <v>1445</v>
      </c>
      <c r="H1048271" s="25"/>
      <c r="M1048271" s="65" t="s">
        <v>1446</v>
      </c>
      <c r="P1048271" s="58" t="s">
        <v>1313</v>
      </c>
      <c r="Q1048271" s="59" t="s">
        <v>1447</v>
      </c>
      <c r="S1048271" s="70"/>
      <c r="T1048271" s="76"/>
      <c r="U1048271" s="72"/>
      <c r="V1048271" s="73"/>
      <c r="W1048271" s="74"/>
      <c r="X1048271" s="75"/>
    </row>
    <row r="1048272" spans="6:24" x14ac:dyDescent="0.2">
      <c r="F1048272" s="51" t="s">
        <v>399</v>
      </c>
      <c r="G1048272" s="52" t="s">
        <v>1448</v>
      </c>
      <c r="H1048272" s="25"/>
      <c r="M1048272" s="65" t="s">
        <v>1449</v>
      </c>
      <c r="P1048272" s="58" t="s">
        <v>1313</v>
      </c>
      <c r="Q1048272" s="59" t="s">
        <v>1450</v>
      </c>
      <c r="S1048272" s="70"/>
      <c r="T1048272" s="76"/>
      <c r="U1048272" s="72"/>
      <c r="V1048272" s="73"/>
      <c r="W1048272" s="74"/>
      <c r="X1048272" s="75"/>
    </row>
    <row r="1048273" spans="6:24" x14ac:dyDescent="0.2">
      <c r="F1048273" s="51" t="s">
        <v>399</v>
      </c>
      <c r="G1048273" s="52" t="s">
        <v>1451</v>
      </c>
      <c r="H1048273" s="25"/>
      <c r="M1048273" s="65" t="s">
        <v>1452</v>
      </c>
      <c r="P1048273" s="58" t="s">
        <v>1313</v>
      </c>
      <c r="Q1048273" s="59" t="s">
        <v>1453</v>
      </c>
      <c r="S1048273" s="70"/>
      <c r="T1048273" s="76"/>
      <c r="U1048273" s="72"/>
      <c r="V1048273" s="73"/>
      <c r="W1048273" s="74"/>
      <c r="X1048273" s="75"/>
    </row>
    <row r="1048274" spans="6:24" x14ac:dyDescent="0.2">
      <c r="F1048274" s="51" t="s">
        <v>399</v>
      </c>
      <c r="G1048274" s="52" t="s">
        <v>1454</v>
      </c>
      <c r="H1048274" s="25"/>
      <c r="M1048274" s="65" t="s">
        <v>1455</v>
      </c>
      <c r="P1048274" s="58" t="s">
        <v>1313</v>
      </c>
      <c r="Q1048274" s="59" t="s">
        <v>1456</v>
      </c>
      <c r="S1048274" s="70"/>
      <c r="T1048274" s="76"/>
      <c r="U1048274" s="72"/>
      <c r="V1048274" s="73"/>
      <c r="W1048274" s="74"/>
      <c r="X1048274" s="75"/>
    </row>
    <row r="1048275" spans="6:24" x14ac:dyDescent="0.2">
      <c r="F1048275" s="51" t="s">
        <v>399</v>
      </c>
      <c r="G1048275" s="52" t="s">
        <v>1457</v>
      </c>
      <c r="H1048275" s="25"/>
      <c r="M1048275" s="65" t="s">
        <v>1458</v>
      </c>
      <c r="P1048275" s="58" t="s">
        <v>1313</v>
      </c>
      <c r="Q1048275" s="59" t="s">
        <v>1459</v>
      </c>
      <c r="S1048275" s="70"/>
      <c r="T1048275" s="76"/>
      <c r="U1048275" s="72"/>
      <c r="V1048275" s="73"/>
      <c r="W1048275" s="74"/>
      <c r="X1048275" s="75"/>
    </row>
    <row r="1048276" spans="6:24" x14ac:dyDescent="0.2">
      <c r="F1048276" s="51" t="s">
        <v>399</v>
      </c>
      <c r="G1048276" s="52" t="s">
        <v>1460</v>
      </c>
      <c r="H1048276" s="25"/>
      <c r="M1048276" s="65" t="s">
        <v>1461</v>
      </c>
      <c r="P1048276" s="58" t="s">
        <v>1313</v>
      </c>
      <c r="Q1048276" s="59" t="s">
        <v>1462</v>
      </c>
      <c r="S1048276" s="70"/>
      <c r="T1048276" s="76"/>
      <c r="U1048276" s="72"/>
      <c r="V1048276" s="73"/>
      <c r="W1048276" s="74"/>
      <c r="X1048276" s="75"/>
    </row>
    <row r="1048277" spans="6:24" x14ac:dyDescent="0.2">
      <c r="F1048277" s="51" t="s">
        <v>399</v>
      </c>
      <c r="G1048277" s="52" t="s">
        <v>1463</v>
      </c>
      <c r="H1048277" s="25"/>
      <c r="M1048277" s="65" t="s">
        <v>1464</v>
      </c>
      <c r="P1048277" s="58" t="s">
        <v>1313</v>
      </c>
      <c r="Q1048277" s="59" t="s">
        <v>1465</v>
      </c>
      <c r="S1048277" s="70"/>
      <c r="T1048277" s="76"/>
      <c r="U1048277" s="72"/>
      <c r="V1048277" s="73"/>
      <c r="W1048277" s="74"/>
      <c r="X1048277" s="75"/>
    </row>
    <row r="1048278" spans="6:24" x14ac:dyDescent="0.2">
      <c r="F1048278" s="51" t="s">
        <v>1466</v>
      </c>
      <c r="G1048278" s="52" t="s">
        <v>1467</v>
      </c>
      <c r="H1048278" s="25"/>
      <c r="M1048278" s="65" t="s">
        <v>1468</v>
      </c>
      <c r="P1048278" s="58" t="s">
        <v>1313</v>
      </c>
      <c r="Q1048278" s="59" t="s">
        <v>1469</v>
      </c>
      <c r="S1048278" s="70"/>
      <c r="T1048278" s="76"/>
      <c r="U1048278" s="72"/>
      <c r="V1048278" s="73"/>
      <c r="W1048278" s="74"/>
      <c r="X1048278" s="75"/>
    </row>
    <row r="1048279" spans="6:24" x14ac:dyDescent="0.2">
      <c r="F1048279" s="51" t="s">
        <v>1466</v>
      </c>
      <c r="G1048279" s="52" t="s">
        <v>1470</v>
      </c>
      <c r="H1048279" s="25"/>
      <c r="M1048279" s="65" t="s">
        <v>1471</v>
      </c>
      <c r="P1048279" s="58" t="s">
        <v>1313</v>
      </c>
      <c r="Q1048279" s="59" t="s">
        <v>1472</v>
      </c>
      <c r="S1048279" s="70"/>
      <c r="T1048279" s="76"/>
      <c r="U1048279" s="72"/>
      <c r="V1048279" s="73"/>
      <c r="W1048279" s="74"/>
      <c r="X1048279" s="75"/>
    </row>
    <row r="1048280" spans="6:24" x14ac:dyDescent="0.2">
      <c r="F1048280" s="51" t="s">
        <v>1466</v>
      </c>
      <c r="G1048280" s="52" t="s">
        <v>418</v>
      </c>
      <c r="H1048280" s="25"/>
      <c r="M1048280" s="65" t="s">
        <v>1473</v>
      </c>
      <c r="P1048280" s="58" t="s">
        <v>1313</v>
      </c>
      <c r="Q1048280" s="59" t="s">
        <v>1474</v>
      </c>
      <c r="S1048280" s="70"/>
      <c r="T1048280" s="76"/>
      <c r="U1048280" s="72"/>
      <c r="V1048280" s="73"/>
      <c r="W1048280" s="74"/>
      <c r="X1048280" s="75"/>
    </row>
    <row r="1048281" spans="6:24" x14ac:dyDescent="0.2">
      <c r="F1048281" s="51" t="s">
        <v>1466</v>
      </c>
      <c r="G1048281" s="52" t="s">
        <v>1475</v>
      </c>
      <c r="H1048281" s="25"/>
      <c r="M1048281" s="65" t="s">
        <v>1476</v>
      </c>
      <c r="P1048281" s="58" t="s">
        <v>1313</v>
      </c>
      <c r="Q1048281" s="59" t="s">
        <v>1477</v>
      </c>
      <c r="S1048281" s="70"/>
      <c r="T1048281" s="76"/>
      <c r="U1048281" s="72"/>
      <c r="V1048281" s="73"/>
      <c r="W1048281" s="74"/>
      <c r="X1048281" s="75"/>
    </row>
    <row r="1048282" spans="6:24" x14ac:dyDescent="0.2">
      <c r="F1048282" s="51" t="s">
        <v>1466</v>
      </c>
      <c r="G1048282" s="52" t="s">
        <v>40</v>
      </c>
      <c r="H1048282" s="25"/>
      <c r="M1048282" s="65" t="s">
        <v>1478</v>
      </c>
      <c r="P1048282" s="58" t="s">
        <v>1313</v>
      </c>
      <c r="Q1048282" s="59" t="s">
        <v>1479</v>
      </c>
      <c r="S1048282" s="70"/>
      <c r="T1048282" s="76"/>
      <c r="U1048282" s="72"/>
      <c r="V1048282" s="73"/>
      <c r="W1048282" s="74"/>
      <c r="X1048282" s="75"/>
    </row>
    <row r="1048283" spans="6:24" x14ac:dyDescent="0.2">
      <c r="F1048283" s="51" t="s">
        <v>1466</v>
      </c>
      <c r="G1048283" s="52" t="s">
        <v>1480</v>
      </c>
      <c r="H1048283" s="25"/>
      <c r="M1048283" s="65" t="s">
        <v>1481</v>
      </c>
      <c r="P1048283" s="58" t="s">
        <v>1313</v>
      </c>
      <c r="Q1048283" s="59" t="s">
        <v>1482</v>
      </c>
      <c r="S1048283" s="70"/>
      <c r="T1048283" s="76"/>
      <c r="U1048283" s="72"/>
      <c r="V1048283" s="73"/>
      <c r="W1048283" s="74"/>
      <c r="X1048283" s="75"/>
    </row>
    <row r="1048284" spans="6:24" x14ac:dyDescent="0.2">
      <c r="F1048284" s="51" t="s">
        <v>1466</v>
      </c>
      <c r="G1048284" s="52" t="s">
        <v>1483</v>
      </c>
      <c r="H1048284" s="25"/>
      <c r="M1048284" s="65" t="s">
        <v>1484</v>
      </c>
      <c r="P1048284" s="58" t="s">
        <v>1313</v>
      </c>
      <c r="Q1048284" s="59" t="s">
        <v>1485</v>
      </c>
      <c r="S1048284" s="70"/>
      <c r="T1048284" s="76"/>
      <c r="U1048284" s="72"/>
      <c r="V1048284" s="73"/>
      <c r="W1048284" s="74"/>
      <c r="X1048284" s="75"/>
    </row>
    <row r="1048285" spans="6:24" x14ac:dyDescent="0.2">
      <c r="F1048285" s="51" t="s">
        <v>1466</v>
      </c>
      <c r="G1048285" s="52" t="s">
        <v>44</v>
      </c>
      <c r="H1048285" s="25"/>
      <c r="M1048285" s="65" t="s">
        <v>1486</v>
      </c>
      <c r="P1048285" s="58" t="s">
        <v>1313</v>
      </c>
      <c r="Q1048285" s="59" t="s">
        <v>1487</v>
      </c>
      <c r="S1048285" s="70"/>
      <c r="T1048285" s="76"/>
      <c r="U1048285" s="72"/>
      <c r="V1048285" s="73"/>
      <c r="W1048285" s="74"/>
      <c r="X1048285" s="75"/>
    </row>
    <row r="1048286" spans="6:24" x14ac:dyDescent="0.2">
      <c r="F1048286" s="51" t="s">
        <v>1466</v>
      </c>
      <c r="G1048286" s="52" t="s">
        <v>173</v>
      </c>
      <c r="H1048286" s="25"/>
      <c r="M1048286" s="65" t="s">
        <v>1488</v>
      </c>
      <c r="P1048286" s="58" t="s">
        <v>1313</v>
      </c>
      <c r="Q1048286" s="59" t="s">
        <v>1489</v>
      </c>
      <c r="S1048286" s="70"/>
      <c r="T1048286" s="76"/>
      <c r="U1048286" s="72"/>
      <c r="V1048286" s="73"/>
      <c r="W1048286" s="74"/>
      <c r="X1048286" s="75"/>
    </row>
    <row r="1048287" spans="6:24" x14ac:dyDescent="0.2">
      <c r="F1048287" s="51" t="s">
        <v>1466</v>
      </c>
      <c r="G1048287" s="52" t="s">
        <v>656</v>
      </c>
      <c r="H1048287" s="25"/>
      <c r="M1048287" s="65" t="s">
        <v>1490</v>
      </c>
      <c r="P1048287" s="58" t="s">
        <v>1313</v>
      </c>
      <c r="Q1048287" s="59" t="s">
        <v>1491</v>
      </c>
      <c r="S1048287" s="70"/>
      <c r="T1048287" s="76"/>
      <c r="U1048287" s="72"/>
      <c r="V1048287" s="73"/>
      <c r="W1048287" s="74"/>
      <c r="X1048287" s="75"/>
    </row>
    <row r="1048288" spans="6:24" x14ac:dyDescent="0.2">
      <c r="F1048288" s="51" t="s">
        <v>1466</v>
      </c>
      <c r="G1048288" s="52" t="s">
        <v>1492</v>
      </c>
      <c r="H1048288" s="25"/>
      <c r="M1048288" s="65" t="s">
        <v>1493</v>
      </c>
      <c r="P1048288" s="58" t="s">
        <v>1313</v>
      </c>
      <c r="Q1048288" s="59" t="s">
        <v>1494</v>
      </c>
      <c r="S1048288" s="70"/>
      <c r="T1048288" s="76"/>
      <c r="U1048288" s="72"/>
      <c r="V1048288" s="73"/>
      <c r="W1048288" s="74"/>
      <c r="X1048288" s="75"/>
    </row>
    <row r="1048289" spans="6:24" x14ac:dyDescent="0.2">
      <c r="F1048289" s="51" t="s">
        <v>1466</v>
      </c>
      <c r="G1048289" s="52" t="s">
        <v>1495</v>
      </c>
      <c r="H1048289" s="25"/>
      <c r="M1048289" s="65" t="s">
        <v>1496</v>
      </c>
      <c r="P1048289" s="58" t="s">
        <v>1313</v>
      </c>
      <c r="Q1048289" s="59" t="s">
        <v>1497</v>
      </c>
      <c r="S1048289" s="70"/>
      <c r="T1048289" s="76"/>
      <c r="U1048289" s="72"/>
      <c r="V1048289" s="73"/>
      <c r="W1048289" s="74"/>
      <c r="X1048289" s="75"/>
    </row>
    <row r="1048290" spans="6:24" x14ac:dyDescent="0.2">
      <c r="F1048290" s="51" t="s">
        <v>1466</v>
      </c>
      <c r="G1048290" s="52" t="s">
        <v>1498</v>
      </c>
      <c r="H1048290" s="25"/>
      <c r="M1048290" s="65" t="s">
        <v>1499</v>
      </c>
      <c r="P1048290" s="58" t="s">
        <v>1313</v>
      </c>
      <c r="Q1048290" s="59" t="s">
        <v>1500</v>
      </c>
      <c r="S1048290" s="70"/>
      <c r="T1048290" s="76"/>
      <c r="U1048290" s="72"/>
      <c r="V1048290" s="73"/>
      <c r="W1048290" s="74"/>
      <c r="X1048290" s="75"/>
    </row>
    <row r="1048291" spans="6:24" x14ac:dyDescent="0.2">
      <c r="F1048291" s="51" t="s">
        <v>1466</v>
      </c>
      <c r="G1048291" s="52" t="s">
        <v>1501</v>
      </c>
      <c r="H1048291" s="25"/>
      <c r="M1048291" s="65" t="s">
        <v>1502</v>
      </c>
      <c r="P1048291" s="58" t="s">
        <v>1313</v>
      </c>
      <c r="Q1048291" s="59" t="s">
        <v>1503</v>
      </c>
      <c r="S1048291" s="70"/>
      <c r="T1048291" s="76"/>
      <c r="U1048291" s="72"/>
      <c r="V1048291" s="73"/>
      <c r="W1048291" s="74"/>
      <c r="X1048291" s="75"/>
    </row>
    <row r="1048292" spans="6:24" x14ac:dyDescent="0.2">
      <c r="F1048292" s="51" t="s">
        <v>1466</v>
      </c>
      <c r="G1048292" s="52" t="s">
        <v>1504</v>
      </c>
      <c r="H1048292" s="25"/>
      <c r="M1048292" s="65" t="s">
        <v>1505</v>
      </c>
      <c r="P1048292" s="58" t="s">
        <v>1313</v>
      </c>
      <c r="Q1048292" s="59" t="s">
        <v>1506</v>
      </c>
      <c r="S1048292" s="70"/>
      <c r="T1048292" s="76"/>
      <c r="U1048292" s="72"/>
      <c r="V1048292" s="73"/>
      <c r="W1048292" s="74"/>
      <c r="X1048292" s="75"/>
    </row>
    <row r="1048293" spans="6:24" x14ac:dyDescent="0.2">
      <c r="F1048293" s="51" t="s">
        <v>1466</v>
      </c>
      <c r="G1048293" s="52" t="s">
        <v>1507</v>
      </c>
      <c r="H1048293" s="25"/>
      <c r="M1048293" s="65" t="s">
        <v>1508</v>
      </c>
      <c r="P1048293" s="58" t="s">
        <v>1313</v>
      </c>
      <c r="Q1048293" s="59" t="s">
        <v>1509</v>
      </c>
      <c r="S1048293" s="70"/>
      <c r="T1048293" s="76"/>
      <c r="U1048293" s="72"/>
      <c r="V1048293" s="73"/>
      <c r="W1048293" s="74"/>
      <c r="X1048293" s="75"/>
    </row>
    <row r="1048294" spans="6:24" x14ac:dyDescent="0.2">
      <c r="F1048294" s="51" t="s">
        <v>1466</v>
      </c>
      <c r="G1048294" s="52" t="s">
        <v>1510</v>
      </c>
      <c r="H1048294" s="25"/>
      <c r="M1048294" s="65" t="s">
        <v>1511</v>
      </c>
      <c r="P1048294" s="58" t="s">
        <v>1313</v>
      </c>
      <c r="Q1048294" s="59" t="s">
        <v>1512</v>
      </c>
      <c r="S1048294" s="70"/>
      <c r="T1048294" s="76"/>
      <c r="U1048294" s="72"/>
      <c r="V1048294" s="73"/>
      <c r="W1048294" s="74"/>
      <c r="X1048294" s="75"/>
    </row>
    <row r="1048295" spans="6:24" x14ac:dyDescent="0.2">
      <c r="F1048295" s="51" t="s">
        <v>1466</v>
      </c>
      <c r="G1048295" s="52" t="s">
        <v>590</v>
      </c>
      <c r="H1048295" s="25"/>
      <c r="M1048295" s="65" t="s">
        <v>1513</v>
      </c>
      <c r="P1048295" s="58" t="s">
        <v>1313</v>
      </c>
      <c r="Q1048295" s="59" t="s">
        <v>1514</v>
      </c>
      <c r="S1048295" s="70"/>
      <c r="T1048295" s="76"/>
      <c r="U1048295" s="72"/>
      <c r="V1048295" s="73"/>
      <c r="W1048295" s="74"/>
      <c r="X1048295" s="75"/>
    </row>
    <row r="1048296" spans="6:24" x14ac:dyDescent="0.2">
      <c r="F1048296" s="51" t="s">
        <v>1466</v>
      </c>
      <c r="G1048296" s="52" t="s">
        <v>1515</v>
      </c>
      <c r="H1048296" s="25"/>
      <c r="M1048296" s="65" t="s">
        <v>1516</v>
      </c>
      <c r="P1048296" s="58" t="s">
        <v>1313</v>
      </c>
      <c r="Q1048296" s="59" t="s">
        <v>1517</v>
      </c>
      <c r="S1048296" s="70"/>
      <c r="T1048296" s="76"/>
      <c r="U1048296" s="72"/>
      <c r="V1048296" s="73"/>
      <c r="W1048296" s="74"/>
      <c r="X1048296" s="75"/>
    </row>
    <row r="1048297" spans="6:24" x14ac:dyDescent="0.2">
      <c r="F1048297" s="51" t="s">
        <v>1466</v>
      </c>
      <c r="G1048297" s="52" t="s">
        <v>1518</v>
      </c>
      <c r="H1048297" s="25"/>
      <c r="M1048297" s="65" t="s">
        <v>1519</v>
      </c>
      <c r="P1048297" s="58" t="s">
        <v>1313</v>
      </c>
      <c r="Q1048297" s="59" t="s">
        <v>1520</v>
      </c>
      <c r="S1048297" s="70"/>
      <c r="T1048297" s="76"/>
      <c r="U1048297" s="72"/>
      <c r="V1048297" s="73"/>
      <c r="W1048297" s="74"/>
      <c r="X1048297" s="75"/>
    </row>
    <row r="1048298" spans="6:24" x14ac:dyDescent="0.2">
      <c r="F1048298" s="51" t="s">
        <v>1466</v>
      </c>
      <c r="G1048298" s="52" t="s">
        <v>62</v>
      </c>
      <c r="H1048298" s="25"/>
      <c r="M1048298" s="65" t="s">
        <v>1521</v>
      </c>
      <c r="P1048298" s="58" t="s">
        <v>1313</v>
      </c>
      <c r="Q1048298" s="59" t="s">
        <v>1522</v>
      </c>
      <c r="S1048298" s="70"/>
      <c r="T1048298" s="76"/>
      <c r="U1048298" s="72"/>
      <c r="V1048298" s="73"/>
      <c r="W1048298" s="74"/>
      <c r="X1048298" s="75"/>
    </row>
    <row r="1048299" spans="6:24" x14ac:dyDescent="0.2">
      <c r="F1048299" s="51" t="s">
        <v>1466</v>
      </c>
      <c r="G1048299" s="52" t="s">
        <v>1523</v>
      </c>
      <c r="H1048299" s="25"/>
      <c r="M1048299" s="65" t="s">
        <v>1524</v>
      </c>
      <c r="P1048299" s="58" t="s">
        <v>1313</v>
      </c>
      <c r="Q1048299" s="59" t="s">
        <v>1525</v>
      </c>
      <c r="S1048299" s="70"/>
      <c r="T1048299" s="76"/>
      <c r="U1048299" s="72"/>
      <c r="V1048299" s="73"/>
      <c r="W1048299" s="74"/>
      <c r="X1048299" s="75"/>
    </row>
    <row r="1048300" spans="6:24" x14ac:dyDescent="0.2">
      <c r="F1048300" s="51" t="s">
        <v>1466</v>
      </c>
      <c r="G1048300" s="52" t="s">
        <v>1526</v>
      </c>
      <c r="H1048300" s="25"/>
      <c r="M1048300" s="65" t="s">
        <v>1527</v>
      </c>
      <c r="P1048300" s="58" t="s">
        <v>1313</v>
      </c>
      <c r="Q1048300" s="59" t="s">
        <v>1528</v>
      </c>
      <c r="S1048300" s="70"/>
      <c r="T1048300" s="76"/>
      <c r="U1048300" s="72"/>
      <c r="V1048300" s="73"/>
      <c r="W1048300" s="74"/>
      <c r="X1048300" s="75"/>
    </row>
    <row r="1048301" spans="6:24" x14ac:dyDescent="0.2">
      <c r="F1048301" s="51" t="s">
        <v>1466</v>
      </c>
      <c r="G1048301" s="52" t="s">
        <v>1529</v>
      </c>
      <c r="H1048301" s="25"/>
      <c r="M1048301" s="65" t="s">
        <v>1530</v>
      </c>
      <c r="P1048301" s="58" t="s">
        <v>1531</v>
      </c>
      <c r="Q1048301" s="59" t="s">
        <v>1532</v>
      </c>
      <c r="S1048301" s="70"/>
      <c r="T1048301" s="76"/>
      <c r="U1048301" s="72"/>
      <c r="V1048301" s="73"/>
      <c r="W1048301" s="74"/>
      <c r="X1048301" s="75"/>
    </row>
    <row r="1048302" spans="6:24" x14ac:dyDescent="0.2">
      <c r="F1048302" s="51" t="s">
        <v>1466</v>
      </c>
      <c r="G1048302" s="52" t="s">
        <v>1534</v>
      </c>
      <c r="H1048302" s="25"/>
      <c r="M1048302" s="65" t="s">
        <v>1535</v>
      </c>
      <c r="P1048302" s="58" t="s">
        <v>1531</v>
      </c>
      <c r="Q1048302" s="59" t="s">
        <v>1536</v>
      </c>
      <c r="S1048302" s="70"/>
      <c r="T1048302" s="76"/>
      <c r="U1048302" s="72"/>
      <c r="V1048302" s="73"/>
      <c r="W1048302" s="74"/>
      <c r="X1048302" s="75"/>
    </row>
    <row r="1048303" spans="6:24" x14ac:dyDescent="0.2">
      <c r="F1048303" s="51" t="s">
        <v>1466</v>
      </c>
      <c r="G1048303" s="52" t="s">
        <v>1537</v>
      </c>
      <c r="H1048303" s="25"/>
      <c r="M1048303" s="65" t="s">
        <v>1538</v>
      </c>
      <c r="P1048303" s="58" t="s">
        <v>1531</v>
      </c>
      <c r="Q1048303" s="59" t="s">
        <v>1539</v>
      </c>
      <c r="S1048303" s="70"/>
      <c r="T1048303" s="76"/>
      <c r="U1048303" s="72"/>
      <c r="V1048303" s="73"/>
      <c r="W1048303" s="74"/>
      <c r="X1048303" s="75"/>
    </row>
    <row r="1048304" spans="6:24" x14ac:dyDescent="0.2">
      <c r="F1048304" s="51" t="s">
        <v>1466</v>
      </c>
      <c r="G1048304" s="52" t="s">
        <v>1540</v>
      </c>
      <c r="H1048304" s="25"/>
      <c r="M1048304" s="65" t="s">
        <v>1541</v>
      </c>
      <c r="P1048304" s="58" t="s">
        <v>1531</v>
      </c>
      <c r="Q1048304" s="59" t="s">
        <v>1542</v>
      </c>
      <c r="S1048304" s="70"/>
      <c r="T1048304" s="76"/>
      <c r="U1048304" s="72"/>
      <c r="V1048304" s="73"/>
      <c r="W1048304" s="74"/>
      <c r="X1048304" s="75"/>
    </row>
    <row r="1048305" spans="6:24" x14ac:dyDescent="0.2">
      <c r="F1048305" s="51" t="s">
        <v>1466</v>
      </c>
      <c r="G1048305" s="52" t="s">
        <v>188</v>
      </c>
      <c r="H1048305" s="25"/>
      <c r="M1048305" s="65" t="s">
        <v>1543</v>
      </c>
      <c r="P1048305" s="58" t="s">
        <v>1531</v>
      </c>
      <c r="Q1048305" s="59" t="s">
        <v>1544</v>
      </c>
      <c r="S1048305" s="70"/>
      <c r="T1048305" s="76"/>
      <c r="U1048305" s="72"/>
      <c r="V1048305" s="73"/>
      <c r="W1048305" s="74"/>
      <c r="X1048305" s="75"/>
    </row>
    <row r="1048306" spans="6:24" x14ac:dyDescent="0.2">
      <c r="F1048306" s="51" t="s">
        <v>1466</v>
      </c>
      <c r="G1048306" s="52" t="s">
        <v>1545</v>
      </c>
      <c r="H1048306" s="25"/>
      <c r="M1048306" s="65" t="s">
        <v>1546</v>
      </c>
      <c r="P1048306" s="58" t="s">
        <v>1531</v>
      </c>
      <c r="Q1048306" s="59" t="s">
        <v>1547</v>
      </c>
      <c r="S1048306" s="70"/>
      <c r="T1048306" s="76"/>
      <c r="U1048306" s="72"/>
      <c r="V1048306" s="73"/>
      <c r="W1048306" s="74"/>
      <c r="X1048306" s="75"/>
    </row>
    <row r="1048307" spans="6:24" x14ac:dyDescent="0.2">
      <c r="F1048307" s="51" t="s">
        <v>1466</v>
      </c>
      <c r="G1048307" s="52" t="s">
        <v>1548</v>
      </c>
      <c r="H1048307" s="25"/>
      <c r="M1048307" s="65" t="s">
        <v>1549</v>
      </c>
      <c r="P1048307" s="58" t="s">
        <v>1531</v>
      </c>
      <c r="Q1048307" s="59" t="s">
        <v>1550</v>
      </c>
      <c r="S1048307" s="70"/>
      <c r="T1048307" s="76"/>
      <c r="U1048307" s="72"/>
      <c r="V1048307" s="73"/>
      <c r="W1048307" s="74"/>
      <c r="X1048307" s="75"/>
    </row>
    <row r="1048308" spans="6:24" x14ac:dyDescent="0.2">
      <c r="F1048308" s="51" t="s">
        <v>1466</v>
      </c>
      <c r="G1048308" s="52" t="s">
        <v>1551</v>
      </c>
      <c r="H1048308" s="25"/>
      <c r="M1048308" s="65" t="s">
        <v>1552</v>
      </c>
      <c r="P1048308" s="58" t="s">
        <v>1531</v>
      </c>
      <c r="Q1048308" s="59" t="s">
        <v>1553</v>
      </c>
      <c r="S1048308" s="70"/>
      <c r="T1048308" s="76"/>
      <c r="U1048308" s="72"/>
      <c r="V1048308" s="73"/>
      <c r="W1048308" s="74"/>
      <c r="X1048308" s="75"/>
    </row>
    <row r="1048309" spans="6:24" x14ac:dyDescent="0.2">
      <c r="F1048309" s="51" t="s">
        <v>1466</v>
      </c>
      <c r="G1048309" s="52" t="s">
        <v>1554</v>
      </c>
      <c r="H1048309" s="25"/>
      <c r="M1048309" s="65" t="s">
        <v>1555</v>
      </c>
      <c r="P1048309" s="58" t="s">
        <v>1531</v>
      </c>
      <c r="Q1048309" s="59" t="s">
        <v>1556</v>
      </c>
      <c r="S1048309" s="70"/>
      <c r="T1048309" s="76"/>
      <c r="U1048309" s="72"/>
      <c r="V1048309" s="73"/>
      <c r="W1048309" s="74"/>
      <c r="X1048309" s="75"/>
    </row>
    <row r="1048310" spans="6:24" x14ac:dyDescent="0.2">
      <c r="F1048310" s="51" t="s">
        <v>1466</v>
      </c>
      <c r="G1048310" s="52" t="s">
        <v>1557</v>
      </c>
      <c r="H1048310" s="25"/>
      <c r="M1048310" s="65" t="s">
        <v>1558</v>
      </c>
      <c r="P1048310" s="58" t="s">
        <v>1531</v>
      </c>
      <c r="Q1048310" s="59" t="s">
        <v>1559</v>
      </c>
      <c r="S1048310" s="70"/>
      <c r="T1048310" s="76"/>
      <c r="U1048310" s="72"/>
      <c r="V1048310" s="73"/>
      <c r="W1048310" s="74"/>
      <c r="X1048310" s="75"/>
    </row>
    <row r="1048311" spans="6:24" x14ac:dyDescent="0.2">
      <c r="F1048311" s="51" t="s">
        <v>1466</v>
      </c>
      <c r="G1048311" s="52" t="s">
        <v>1560</v>
      </c>
      <c r="H1048311" s="25"/>
      <c r="M1048311" s="65" t="s">
        <v>1561</v>
      </c>
      <c r="P1048311" s="58" t="s">
        <v>1531</v>
      </c>
      <c r="Q1048311" s="59" t="s">
        <v>1562</v>
      </c>
      <c r="S1048311" s="70"/>
      <c r="T1048311" s="76"/>
      <c r="U1048311" s="72"/>
      <c r="V1048311" s="73"/>
      <c r="W1048311" s="74"/>
      <c r="X1048311" s="75"/>
    </row>
    <row r="1048312" spans="6:24" x14ac:dyDescent="0.2">
      <c r="F1048312" s="51" t="s">
        <v>1466</v>
      </c>
      <c r="G1048312" s="52" t="s">
        <v>1563</v>
      </c>
      <c r="H1048312" s="25"/>
      <c r="M1048312" s="65" t="s">
        <v>1564</v>
      </c>
      <c r="P1048312" s="58" t="s">
        <v>1531</v>
      </c>
      <c r="Q1048312" s="59" t="s">
        <v>1565</v>
      </c>
      <c r="S1048312" s="70"/>
      <c r="T1048312" s="76"/>
      <c r="U1048312" s="72"/>
      <c r="V1048312" s="73"/>
      <c r="W1048312" s="74"/>
      <c r="X1048312" s="75"/>
    </row>
    <row r="1048313" spans="6:24" x14ac:dyDescent="0.2">
      <c r="F1048313" s="51" t="s">
        <v>1466</v>
      </c>
      <c r="G1048313" s="52" t="s">
        <v>1566</v>
      </c>
      <c r="H1048313" s="25"/>
      <c r="M1048313" s="65" t="s">
        <v>1567</v>
      </c>
      <c r="P1048313" s="58" t="s">
        <v>1531</v>
      </c>
      <c r="Q1048313" s="59" t="s">
        <v>1568</v>
      </c>
      <c r="S1048313" s="70"/>
      <c r="T1048313" s="76"/>
      <c r="U1048313" s="72"/>
      <c r="V1048313" s="73"/>
      <c r="W1048313" s="74"/>
      <c r="X1048313" s="75"/>
    </row>
    <row r="1048314" spans="6:24" x14ac:dyDescent="0.2">
      <c r="F1048314" s="51" t="s">
        <v>1466</v>
      </c>
      <c r="G1048314" s="52" t="s">
        <v>1569</v>
      </c>
      <c r="H1048314" s="25"/>
      <c r="M1048314" s="65" t="s">
        <v>1570</v>
      </c>
      <c r="P1048314" s="58" t="s">
        <v>1531</v>
      </c>
      <c r="Q1048314" s="59" t="s">
        <v>1571</v>
      </c>
      <c r="S1048314" s="70"/>
      <c r="T1048314" s="76"/>
      <c r="U1048314" s="72"/>
      <c r="V1048314" s="73"/>
      <c r="W1048314" s="74"/>
      <c r="X1048314" s="75"/>
    </row>
    <row r="1048315" spans="6:24" x14ac:dyDescent="0.2">
      <c r="F1048315" s="51" t="s">
        <v>1466</v>
      </c>
      <c r="G1048315" s="52" t="s">
        <v>77</v>
      </c>
      <c r="H1048315" s="25"/>
      <c r="M1048315" s="65" t="s">
        <v>1572</v>
      </c>
      <c r="P1048315" s="58" t="s">
        <v>1531</v>
      </c>
      <c r="Q1048315" s="59" t="s">
        <v>1573</v>
      </c>
      <c r="S1048315" s="70"/>
      <c r="T1048315" s="76"/>
      <c r="U1048315" s="72"/>
      <c r="V1048315" s="73"/>
      <c r="W1048315" s="74"/>
      <c r="X1048315" s="75"/>
    </row>
    <row r="1048316" spans="6:24" x14ac:dyDescent="0.2">
      <c r="F1048316" s="51" t="s">
        <v>1466</v>
      </c>
      <c r="G1048316" s="52" t="s">
        <v>1574</v>
      </c>
      <c r="H1048316" s="25"/>
      <c r="M1048316" s="65" t="s">
        <v>1575</v>
      </c>
      <c r="P1048316" s="58" t="s">
        <v>1531</v>
      </c>
      <c r="Q1048316" s="59" t="s">
        <v>1576</v>
      </c>
      <c r="S1048316" s="70"/>
      <c r="T1048316" s="76"/>
      <c r="U1048316" s="72"/>
      <c r="V1048316" s="73"/>
      <c r="W1048316" s="74"/>
      <c r="X1048316" s="75"/>
    </row>
    <row r="1048317" spans="6:24" x14ac:dyDescent="0.2">
      <c r="F1048317" s="51" t="s">
        <v>1466</v>
      </c>
      <c r="G1048317" s="52" t="s">
        <v>1577</v>
      </c>
      <c r="H1048317" s="25"/>
      <c r="M1048317" s="65" t="s">
        <v>1578</v>
      </c>
      <c r="P1048317" s="58" t="s">
        <v>1531</v>
      </c>
      <c r="Q1048317" s="59" t="s">
        <v>1579</v>
      </c>
      <c r="S1048317" s="70"/>
      <c r="T1048317" s="76"/>
      <c r="U1048317" s="72"/>
      <c r="V1048317" s="73"/>
      <c r="W1048317" s="74"/>
      <c r="X1048317" s="75"/>
    </row>
    <row r="1048318" spans="6:24" x14ac:dyDescent="0.2">
      <c r="F1048318" s="51" t="s">
        <v>1466</v>
      </c>
      <c r="G1048318" s="52" t="s">
        <v>1580</v>
      </c>
      <c r="H1048318" s="25"/>
      <c r="M1048318" s="65" t="s">
        <v>1581</v>
      </c>
      <c r="P1048318" s="58" t="s">
        <v>1531</v>
      </c>
      <c r="Q1048318" s="59" t="s">
        <v>1582</v>
      </c>
      <c r="S1048318" s="70"/>
      <c r="T1048318" s="76"/>
      <c r="U1048318" s="72"/>
      <c r="V1048318" s="73"/>
      <c r="W1048318" s="74"/>
      <c r="X1048318" s="75"/>
    </row>
    <row r="1048319" spans="6:24" x14ac:dyDescent="0.2">
      <c r="F1048319" s="51" t="s">
        <v>1466</v>
      </c>
      <c r="G1048319" s="52" t="s">
        <v>1583</v>
      </c>
      <c r="H1048319" s="25"/>
      <c r="M1048319" s="65" t="s">
        <v>1584</v>
      </c>
      <c r="P1048319" s="58" t="s">
        <v>1531</v>
      </c>
      <c r="Q1048319" s="59" t="s">
        <v>1585</v>
      </c>
      <c r="S1048319" s="70"/>
      <c r="T1048319" s="76"/>
      <c r="U1048319" s="72"/>
      <c r="V1048319" s="73"/>
      <c r="W1048319" s="74"/>
      <c r="X1048319" s="75"/>
    </row>
    <row r="1048320" spans="6:24" x14ac:dyDescent="0.2">
      <c r="F1048320" s="51" t="s">
        <v>1466</v>
      </c>
      <c r="G1048320" s="52" t="s">
        <v>1586</v>
      </c>
      <c r="H1048320" s="25"/>
      <c r="M1048320" s="65" t="s">
        <v>1587</v>
      </c>
      <c r="P1048320" s="58" t="s">
        <v>1531</v>
      </c>
      <c r="Q1048320" s="59" t="s">
        <v>1588</v>
      </c>
      <c r="S1048320" s="70"/>
      <c r="T1048320" s="76"/>
      <c r="U1048320" s="72"/>
      <c r="V1048320" s="73"/>
      <c r="W1048320" s="74"/>
      <c r="X1048320" s="75"/>
    </row>
    <row r="1048321" spans="6:24" x14ac:dyDescent="0.2">
      <c r="F1048321" s="51" t="s">
        <v>1466</v>
      </c>
      <c r="G1048321" s="52" t="s">
        <v>1589</v>
      </c>
      <c r="H1048321" s="25"/>
      <c r="M1048321" s="65" t="s">
        <v>1590</v>
      </c>
      <c r="P1048321" s="58" t="s">
        <v>1531</v>
      </c>
      <c r="Q1048321" s="59" t="s">
        <v>1591</v>
      </c>
      <c r="S1048321" s="70"/>
      <c r="T1048321" s="76"/>
      <c r="U1048321" s="72"/>
      <c r="V1048321" s="73"/>
      <c r="W1048321" s="74"/>
      <c r="X1048321" s="75"/>
    </row>
    <row r="1048322" spans="6:24" x14ac:dyDescent="0.2">
      <c r="F1048322" s="51" t="s">
        <v>1466</v>
      </c>
      <c r="G1048322" s="52" t="s">
        <v>1592</v>
      </c>
      <c r="H1048322" s="25"/>
      <c r="M1048322" s="65" t="s">
        <v>1593</v>
      </c>
      <c r="P1048322" s="58" t="s">
        <v>1531</v>
      </c>
      <c r="Q1048322" s="59" t="s">
        <v>1594</v>
      </c>
      <c r="S1048322" s="70"/>
      <c r="T1048322" s="76"/>
      <c r="U1048322" s="72"/>
      <c r="V1048322" s="73"/>
      <c r="W1048322" s="74"/>
      <c r="X1048322" s="75"/>
    </row>
    <row r="1048323" spans="6:24" x14ac:dyDescent="0.2">
      <c r="F1048323" s="51" t="s">
        <v>1466</v>
      </c>
      <c r="G1048323" s="52" t="s">
        <v>1595</v>
      </c>
      <c r="H1048323" s="25"/>
      <c r="M1048323" s="65" t="s">
        <v>1596</v>
      </c>
      <c r="P1048323" s="58" t="s">
        <v>1531</v>
      </c>
      <c r="Q1048323" s="59" t="s">
        <v>1597</v>
      </c>
      <c r="S1048323" s="70"/>
      <c r="T1048323" s="76"/>
      <c r="U1048323" s="72"/>
      <c r="V1048323" s="73"/>
      <c r="W1048323" s="74"/>
      <c r="X1048323" s="75"/>
    </row>
    <row r="1048324" spans="6:24" x14ac:dyDescent="0.2">
      <c r="F1048324" s="51" t="s">
        <v>1466</v>
      </c>
      <c r="G1048324" s="52" t="s">
        <v>571</v>
      </c>
      <c r="H1048324" s="25"/>
      <c r="M1048324" s="65" t="s">
        <v>1598</v>
      </c>
      <c r="P1048324" s="58" t="s">
        <v>1531</v>
      </c>
      <c r="Q1048324" s="59" t="s">
        <v>1599</v>
      </c>
      <c r="S1048324" s="70"/>
      <c r="T1048324" s="76"/>
      <c r="U1048324" s="72"/>
      <c r="V1048324" s="73"/>
      <c r="W1048324" s="74"/>
      <c r="X1048324" s="75"/>
    </row>
    <row r="1048325" spans="6:24" x14ac:dyDescent="0.2">
      <c r="F1048325" s="51" t="s">
        <v>1466</v>
      </c>
      <c r="G1048325" s="52" t="s">
        <v>1600</v>
      </c>
      <c r="H1048325" s="25"/>
      <c r="M1048325" s="65" t="s">
        <v>1601</v>
      </c>
      <c r="P1048325" s="58" t="s">
        <v>1531</v>
      </c>
      <c r="Q1048325" s="59" t="s">
        <v>1602</v>
      </c>
      <c r="S1048325" s="70"/>
      <c r="T1048325" s="76"/>
      <c r="U1048325" s="72"/>
      <c r="V1048325" s="73"/>
      <c r="W1048325" s="74"/>
      <c r="X1048325" s="75"/>
    </row>
    <row r="1048326" spans="6:24" x14ac:dyDescent="0.2">
      <c r="F1048326" s="51" t="s">
        <v>1466</v>
      </c>
      <c r="G1048326" s="52" t="s">
        <v>1603</v>
      </c>
      <c r="H1048326" s="25"/>
      <c r="M1048326" s="65" t="s">
        <v>1604</v>
      </c>
      <c r="P1048326" s="58" t="s">
        <v>1531</v>
      </c>
      <c r="Q1048326" s="59" t="s">
        <v>1605</v>
      </c>
      <c r="S1048326" s="70"/>
      <c r="T1048326" s="76"/>
      <c r="U1048326" s="72"/>
      <c r="V1048326" s="73"/>
      <c r="W1048326" s="74"/>
      <c r="X1048326" s="75"/>
    </row>
    <row r="1048327" spans="6:24" x14ac:dyDescent="0.2">
      <c r="F1048327" s="51" t="s">
        <v>1466</v>
      </c>
      <c r="G1048327" s="52" t="s">
        <v>1606</v>
      </c>
      <c r="H1048327" s="25"/>
      <c r="M1048327" s="65" t="s">
        <v>1607</v>
      </c>
      <c r="P1048327" s="58" t="s">
        <v>1531</v>
      </c>
      <c r="Q1048327" s="59" t="s">
        <v>1608</v>
      </c>
      <c r="S1048327" s="70"/>
      <c r="T1048327" s="76"/>
      <c r="U1048327" s="72"/>
      <c r="V1048327" s="73"/>
      <c r="W1048327" s="74"/>
      <c r="X1048327" s="75"/>
    </row>
    <row r="1048328" spans="6:24" x14ac:dyDescent="0.2">
      <c r="F1048328" s="51" t="s">
        <v>1466</v>
      </c>
      <c r="G1048328" s="52" t="s">
        <v>1609</v>
      </c>
      <c r="H1048328" s="25"/>
      <c r="M1048328" s="65" t="s">
        <v>1610</v>
      </c>
      <c r="P1048328" s="58" t="s">
        <v>1611</v>
      </c>
      <c r="Q1048328" s="59" t="s">
        <v>1612</v>
      </c>
      <c r="S1048328" s="70"/>
      <c r="T1048328" s="76"/>
      <c r="U1048328" s="72"/>
      <c r="V1048328" s="73"/>
      <c r="W1048328" s="74"/>
      <c r="X1048328" s="75"/>
    </row>
    <row r="1048329" spans="6:24" x14ac:dyDescent="0.2">
      <c r="F1048329" s="51" t="s">
        <v>1466</v>
      </c>
      <c r="G1048329" s="52" t="s">
        <v>1613</v>
      </c>
      <c r="H1048329" s="25"/>
      <c r="M1048329" s="65" t="s">
        <v>1614</v>
      </c>
      <c r="P1048329" s="58" t="s">
        <v>1611</v>
      </c>
      <c r="Q1048329" s="59" t="s">
        <v>1615</v>
      </c>
      <c r="S1048329" s="70"/>
      <c r="T1048329" s="76"/>
      <c r="U1048329" s="72"/>
      <c r="V1048329" s="73"/>
      <c r="W1048329" s="74"/>
      <c r="X1048329" s="75"/>
    </row>
    <row r="1048330" spans="6:24" x14ac:dyDescent="0.2">
      <c r="F1048330" s="51" t="s">
        <v>1466</v>
      </c>
      <c r="G1048330" s="52" t="s">
        <v>1616</v>
      </c>
      <c r="H1048330" s="25"/>
      <c r="M1048330" s="65" t="s">
        <v>1617</v>
      </c>
      <c r="P1048330" s="58" t="s">
        <v>1611</v>
      </c>
      <c r="Q1048330" s="59" t="s">
        <v>1618</v>
      </c>
      <c r="S1048330" s="70"/>
      <c r="T1048330" s="76"/>
      <c r="U1048330" s="72"/>
      <c r="V1048330" s="73"/>
      <c r="W1048330" s="74"/>
      <c r="X1048330" s="75"/>
    </row>
    <row r="1048331" spans="6:24" x14ac:dyDescent="0.2">
      <c r="F1048331" s="51" t="s">
        <v>1466</v>
      </c>
      <c r="G1048331" s="52" t="s">
        <v>1619</v>
      </c>
      <c r="H1048331" s="25"/>
      <c r="M1048331" s="65" t="s">
        <v>1620</v>
      </c>
      <c r="P1048331" s="58" t="s">
        <v>1611</v>
      </c>
      <c r="Q1048331" s="59" t="s">
        <v>1621</v>
      </c>
      <c r="S1048331" s="70"/>
      <c r="T1048331" s="76"/>
      <c r="U1048331" s="72"/>
      <c r="V1048331" s="73"/>
      <c r="W1048331" s="74"/>
      <c r="X1048331" s="75"/>
    </row>
    <row r="1048332" spans="6:24" x14ac:dyDescent="0.2">
      <c r="F1048332" s="51" t="s">
        <v>1466</v>
      </c>
      <c r="G1048332" s="52" t="s">
        <v>1622</v>
      </c>
      <c r="H1048332" s="25"/>
      <c r="M1048332" s="65" t="s">
        <v>1623</v>
      </c>
      <c r="P1048332" s="58" t="s">
        <v>1611</v>
      </c>
      <c r="Q1048332" s="59" t="s">
        <v>1624</v>
      </c>
      <c r="S1048332" s="70"/>
      <c r="T1048332" s="76"/>
      <c r="U1048332" s="72"/>
      <c r="V1048332" s="73"/>
      <c r="W1048332" s="74"/>
      <c r="X1048332" s="75"/>
    </row>
    <row r="1048333" spans="6:24" x14ac:dyDescent="0.2">
      <c r="F1048333" s="51" t="s">
        <v>1466</v>
      </c>
      <c r="G1048333" s="52" t="s">
        <v>1625</v>
      </c>
      <c r="H1048333" s="25"/>
      <c r="M1048333" s="65" t="s">
        <v>1626</v>
      </c>
      <c r="P1048333" s="58" t="s">
        <v>1611</v>
      </c>
      <c r="Q1048333" s="59" t="s">
        <v>1627</v>
      </c>
      <c r="S1048333" s="70"/>
      <c r="T1048333" s="76"/>
      <c r="U1048333" s="72"/>
      <c r="V1048333" s="73"/>
      <c r="W1048333" s="74"/>
      <c r="X1048333" s="75"/>
    </row>
    <row r="1048334" spans="6:24" x14ac:dyDescent="0.2">
      <c r="F1048334" s="51" t="s">
        <v>1466</v>
      </c>
      <c r="G1048334" s="52" t="s">
        <v>1628</v>
      </c>
      <c r="H1048334" s="25"/>
      <c r="M1048334" s="65" t="s">
        <v>1629</v>
      </c>
      <c r="P1048334" s="58" t="s">
        <v>1611</v>
      </c>
      <c r="Q1048334" s="59" t="s">
        <v>1630</v>
      </c>
      <c r="S1048334" s="70"/>
      <c r="T1048334" s="76"/>
      <c r="U1048334" s="72"/>
      <c r="V1048334" s="73"/>
      <c r="W1048334" s="74"/>
      <c r="X1048334" s="75"/>
    </row>
    <row r="1048335" spans="6:24" x14ac:dyDescent="0.2">
      <c r="F1048335" s="51" t="s">
        <v>1466</v>
      </c>
      <c r="G1048335" s="52" t="s">
        <v>1631</v>
      </c>
      <c r="H1048335" s="25"/>
      <c r="M1048335" s="65" t="s">
        <v>1632</v>
      </c>
      <c r="P1048335" s="58" t="s">
        <v>1611</v>
      </c>
      <c r="Q1048335" s="59" t="s">
        <v>1633</v>
      </c>
      <c r="S1048335" s="70"/>
      <c r="T1048335" s="76"/>
      <c r="U1048335" s="72"/>
      <c r="V1048335" s="73"/>
      <c r="W1048335" s="74"/>
      <c r="X1048335" s="75"/>
    </row>
    <row r="1048336" spans="6:24" x14ac:dyDescent="0.2">
      <c r="F1048336" s="51" t="s">
        <v>1466</v>
      </c>
      <c r="G1048336" s="52" t="s">
        <v>1634</v>
      </c>
      <c r="H1048336" s="25"/>
      <c r="M1048336" s="65" t="s">
        <v>1635</v>
      </c>
      <c r="P1048336" s="58" t="s">
        <v>1611</v>
      </c>
      <c r="Q1048336" s="59" t="s">
        <v>1636</v>
      </c>
      <c r="S1048336" s="70"/>
      <c r="T1048336" s="76"/>
      <c r="U1048336" s="72"/>
      <c r="V1048336" s="73"/>
      <c r="W1048336" s="74"/>
      <c r="X1048336" s="75"/>
    </row>
    <row r="1048337" spans="6:24" x14ac:dyDescent="0.2">
      <c r="F1048337" s="51" t="s">
        <v>1466</v>
      </c>
      <c r="G1048337" s="52" t="s">
        <v>1637</v>
      </c>
      <c r="H1048337" s="25"/>
      <c r="M1048337" s="65" t="s">
        <v>1638</v>
      </c>
      <c r="P1048337" s="58" t="s">
        <v>1611</v>
      </c>
      <c r="Q1048337" s="59" t="s">
        <v>1639</v>
      </c>
      <c r="S1048337" s="70"/>
      <c r="T1048337" s="76"/>
      <c r="U1048337" s="72"/>
      <c r="V1048337" s="73"/>
      <c r="W1048337" s="74"/>
      <c r="X1048337" s="75"/>
    </row>
    <row r="1048338" spans="6:24" x14ac:dyDescent="0.2">
      <c r="F1048338" s="51" t="s">
        <v>1466</v>
      </c>
      <c r="G1048338" s="52" t="s">
        <v>1640</v>
      </c>
      <c r="H1048338" s="25"/>
      <c r="M1048338" s="65" t="s">
        <v>1641</v>
      </c>
      <c r="P1048338" s="58" t="s">
        <v>1611</v>
      </c>
      <c r="Q1048338" s="59" t="s">
        <v>1642</v>
      </c>
      <c r="S1048338" s="70"/>
      <c r="T1048338" s="76"/>
      <c r="U1048338" s="72"/>
      <c r="V1048338" s="73"/>
      <c r="W1048338" s="74"/>
      <c r="X1048338" s="75"/>
    </row>
    <row r="1048339" spans="6:24" x14ac:dyDescent="0.2">
      <c r="F1048339" s="51" t="s">
        <v>1466</v>
      </c>
      <c r="G1048339" s="52" t="s">
        <v>1643</v>
      </c>
      <c r="H1048339" s="25"/>
      <c r="M1048339" s="65" t="s">
        <v>1644</v>
      </c>
      <c r="P1048339" s="58" t="s">
        <v>1611</v>
      </c>
      <c r="Q1048339" s="59" t="s">
        <v>1645</v>
      </c>
      <c r="S1048339" s="70"/>
      <c r="T1048339" s="76"/>
      <c r="U1048339" s="72"/>
      <c r="V1048339" s="73"/>
      <c r="W1048339" s="74"/>
      <c r="X1048339" s="75"/>
    </row>
    <row r="1048340" spans="6:24" x14ac:dyDescent="0.2">
      <c r="F1048340" s="51" t="s">
        <v>1466</v>
      </c>
      <c r="G1048340" s="52" t="s">
        <v>1646</v>
      </c>
      <c r="H1048340" s="25"/>
      <c r="M1048340" s="65" t="s">
        <v>1647</v>
      </c>
      <c r="P1048340" s="58" t="s">
        <v>1611</v>
      </c>
      <c r="Q1048340" s="59" t="s">
        <v>1648</v>
      </c>
      <c r="S1048340" s="70"/>
      <c r="T1048340" s="76"/>
      <c r="U1048340" s="72"/>
      <c r="V1048340" s="73"/>
      <c r="W1048340" s="74"/>
      <c r="X1048340" s="75"/>
    </row>
    <row r="1048341" spans="6:24" x14ac:dyDescent="0.2">
      <c r="F1048341" s="51" t="s">
        <v>1466</v>
      </c>
      <c r="G1048341" s="52" t="s">
        <v>1649</v>
      </c>
      <c r="H1048341" s="25"/>
      <c r="M1048341" s="65" t="s">
        <v>1650</v>
      </c>
      <c r="P1048341" s="58" t="s">
        <v>1611</v>
      </c>
      <c r="Q1048341" s="59" t="s">
        <v>1651</v>
      </c>
      <c r="S1048341" s="70"/>
      <c r="T1048341" s="76"/>
      <c r="U1048341" s="72"/>
      <c r="V1048341" s="73"/>
      <c r="W1048341" s="74"/>
      <c r="X1048341" s="75"/>
    </row>
    <row r="1048342" spans="6:24" x14ac:dyDescent="0.2">
      <c r="F1048342" s="51" t="s">
        <v>1466</v>
      </c>
      <c r="G1048342" s="52" t="s">
        <v>1652</v>
      </c>
      <c r="H1048342" s="25"/>
      <c r="M1048342" s="65" t="s">
        <v>1653</v>
      </c>
      <c r="P1048342" s="58" t="s">
        <v>1611</v>
      </c>
      <c r="Q1048342" s="59" t="s">
        <v>1654</v>
      </c>
      <c r="S1048342" s="70"/>
      <c r="T1048342" s="76"/>
      <c r="U1048342" s="72"/>
      <c r="V1048342" s="73"/>
      <c r="W1048342" s="74"/>
      <c r="X1048342" s="75"/>
    </row>
    <row r="1048343" spans="6:24" x14ac:dyDescent="0.2">
      <c r="F1048343" s="51" t="s">
        <v>1466</v>
      </c>
      <c r="G1048343" s="52" t="s">
        <v>108</v>
      </c>
      <c r="H1048343" s="25"/>
      <c r="M1048343" s="65" t="s">
        <v>1655</v>
      </c>
      <c r="P1048343" s="58" t="s">
        <v>1611</v>
      </c>
      <c r="Q1048343" s="59" t="s">
        <v>1656</v>
      </c>
      <c r="S1048343" s="70"/>
      <c r="T1048343" s="76"/>
      <c r="U1048343" s="72"/>
      <c r="V1048343" s="73"/>
      <c r="W1048343" s="74"/>
      <c r="X1048343" s="75"/>
    </row>
    <row r="1048344" spans="6:24" x14ac:dyDescent="0.2">
      <c r="F1048344" s="51" t="s">
        <v>1466</v>
      </c>
      <c r="G1048344" s="52" t="s">
        <v>1657</v>
      </c>
      <c r="H1048344" s="25"/>
      <c r="M1048344" s="65" t="s">
        <v>1658</v>
      </c>
      <c r="P1048344" s="58" t="s">
        <v>1611</v>
      </c>
      <c r="Q1048344" s="59" t="s">
        <v>1659</v>
      </c>
      <c r="S1048344" s="70"/>
      <c r="T1048344" s="76"/>
      <c r="U1048344" s="72"/>
      <c r="V1048344" s="73"/>
      <c r="W1048344" s="74"/>
      <c r="X1048344" s="75"/>
    </row>
    <row r="1048345" spans="6:24" x14ac:dyDescent="0.2">
      <c r="F1048345" s="51" t="s">
        <v>1466</v>
      </c>
      <c r="G1048345" s="52" t="s">
        <v>1660</v>
      </c>
      <c r="H1048345" s="25"/>
      <c r="M1048345" s="65" t="s">
        <v>1661</v>
      </c>
      <c r="P1048345" s="58" t="s">
        <v>1611</v>
      </c>
      <c r="Q1048345" s="59" t="s">
        <v>1662</v>
      </c>
      <c r="S1048345" s="70"/>
      <c r="T1048345" s="76"/>
      <c r="U1048345" s="72"/>
      <c r="V1048345" s="73"/>
      <c r="W1048345" s="74"/>
      <c r="X1048345" s="75"/>
    </row>
    <row r="1048346" spans="6:24" x14ac:dyDescent="0.2">
      <c r="F1048346" s="51" t="s">
        <v>1466</v>
      </c>
      <c r="G1048346" s="52" t="s">
        <v>1663</v>
      </c>
      <c r="H1048346" s="25"/>
      <c r="M1048346" s="65" t="s">
        <v>1664</v>
      </c>
      <c r="P1048346" s="58" t="s">
        <v>1611</v>
      </c>
      <c r="Q1048346" s="59" t="s">
        <v>1665</v>
      </c>
      <c r="S1048346" s="70"/>
      <c r="T1048346" s="76"/>
      <c r="U1048346" s="72"/>
      <c r="V1048346" s="73"/>
      <c r="W1048346" s="74"/>
      <c r="X1048346" s="75"/>
    </row>
    <row r="1048347" spans="6:24" x14ac:dyDescent="0.2">
      <c r="F1048347" s="51" t="s">
        <v>1466</v>
      </c>
      <c r="G1048347" s="52" t="s">
        <v>1666</v>
      </c>
      <c r="H1048347" s="25"/>
      <c r="M1048347" s="65" t="s">
        <v>1667</v>
      </c>
      <c r="P1048347" s="58" t="s">
        <v>1611</v>
      </c>
      <c r="Q1048347" s="59" t="s">
        <v>1668</v>
      </c>
      <c r="S1048347" s="70"/>
      <c r="T1048347" s="76"/>
      <c r="U1048347" s="72"/>
      <c r="V1048347" s="73"/>
      <c r="W1048347" s="74"/>
      <c r="X1048347" s="75"/>
    </row>
    <row r="1048348" spans="6:24" x14ac:dyDescent="0.2">
      <c r="F1048348" s="51" t="s">
        <v>1466</v>
      </c>
      <c r="G1048348" s="52" t="s">
        <v>1669</v>
      </c>
      <c r="H1048348" s="25"/>
      <c r="M1048348" s="65" t="s">
        <v>1670</v>
      </c>
      <c r="P1048348" s="58" t="s">
        <v>1611</v>
      </c>
      <c r="Q1048348" s="59" t="s">
        <v>1671</v>
      </c>
      <c r="S1048348" s="70"/>
      <c r="T1048348" s="76"/>
      <c r="U1048348" s="72"/>
      <c r="V1048348" s="73"/>
      <c r="W1048348" s="74"/>
      <c r="X1048348" s="75"/>
    </row>
    <row r="1048349" spans="6:24" x14ac:dyDescent="0.2">
      <c r="F1048349" s="51" t="s">
        <v>1466</v>
      </c>
      <c r="G1048349" s="52" t="s">
        <v>1672</v>
      </c>
      <c r="H1048349" s="25"/>
      <c r="M1048349" s="65" t="s">
        <v>1673</v>
      </c>
      <c r="P1048349" s="58" t="s">
        <v>1611</v>
      </c>
      <c r="Q1048349" s="59" t="s">
        <v>1674</v>
      </c>
      <c r="S1048349" s="70"/>
      <c r="T1048349" s="76"/>
      <c r="U1048349" s="72"/>
      <c r="V1048349" s="73"/>
      <c r="W1048349" s="74"/>
      <c r="X1048349" s="75"/>
    </row>
    <row r="1048350" spans="6:24" x14ac:dyDescent="0.2">
      <c r="F1048350" s="51" t="s">
        <v>1466</v>
      </c>
      <c r="G1048350" s="52" t="s">
        <v>1675</v>
      </c>
      <c r="H1048350" s="25"/>
      <c r="M1048350" s="65" t="s">
        <v>1676</v>
      </c>
      <c r="P1048350" s="58" t="s">
        <v>1611</v>
      </c>
      <c r="Q1048350" s="59" t="s">
        <v>1677</v>
      </c>
      <c r="S1048350" s="70"/>
      <c r="T1048350" s="76"/>
      <c r="U1048350" s="72"/>
      <c r="V1048350" s="73"/>
      <c r="W1048350" s="74"/>
      <c r="X1048350" s="75"/>
    </row>
    <row r="1048351" spans="6:24" x14ac:dyDescent="0.2">
      <c r="F1048351" s="51" t="s">
        <v>1466</v>
      </c>
      <c r="G1048351" s="52" t="s">
        <v>1678</v>
      </c>
      <c r="H1048351" s="25"/>
      <c r="M1048351" s="65" t="s">
        <v>1679</v>
      </c>
      <c r="P1048351" s="58" t="s">
        <v>1611</v>
      </c>
      <c r="Q1048351" s="59" t="s">
        <v>1680</v>
      </c>
      <c r="S1048351" s="70"/>
      <c r="T1048351" s="76"/>
      <c r="U1048351" s="72"/>
      <c r="V1048351" s="73"/>
      <c r="W1048351" s="74"/>
      <c r="X1048351" s="75"/>
    </row>
    <row r="1048352" spans="6:24" x14ac:dyDescent="0.2">
      <c r="F1048352" s="51" t="s">
        <v>1466</v>
      </c>
      <c r="G1048352" s="52" t="s">
        <v>124</v>
      </c>
      <c r="H1048352" s="25"/>
      <c r="M1048352" s="65" t="s">
        <v>1681</v>
      </c>
      <c r="P1048352" s="58" t="s">
        <v>1611</v>
      </c>
      <c r="Q1048352" s="59" t="s">
        <v>1682</v>
      </c>
      <c r="S1048352" s="70"/>
      <c r="T1048352" s="76"/>
      <c r="U1048352" s="72"/>
      <c r="V1048352" s="73"/>
      <c r="W1048352" s="74"/>
      <c r="X1048352" s="75"/>
    </row>
    <row r="1048353" spans="6:24" x14ac:dyDescent="0.2">
      <c r="F1048353" s="51" t="s">
        <v>1466</v>
      </c>
      <c r="G1048353" s="52" t="s">
        <v>1683</v>
      </c>
      <c r="H1048353" s="25"/>
      <c r="M1048353" s="65" t="s">
        <v>1684</v>
      </c>
      <c r="P1048353" s="58" t="s">
        <v>1611</v>
      </c>
      <c r="Q1048353" s="59" t="s">
        <v>1685</v>
      </c>
      <c r="S1048353" s="70"/>
      <c r="T1048353" s="76"/>
      <c r="U1048353" s="72"/>
      <c r="V1048353" s="73"/>
      <c r="W1048353" s="74"/>
      <c r="X1048353" s="75"/>
    </row>
    <row r="1048354" spans="6:24" x14ac:dyDescent="0.2">
      <c r="F1048354" s="51" t="s">
        <v>1466</v>
      </c>
      <c r="G1048354" s="52" t="s">
        <v>1686</v>
      </c>
      <c r="H1048354" s="25"/>
      <c r="M1048354" s="65" t="s">
        <v>1687</v>
      </c>
      <c r="P1048354" s="58" t="s">
        <v>1688</v>
      </c>
      <c r="Q1048354" s="59" t="s">
        <v>1689</v>
      </c>
      <c r="S1048354" s="70"/>
      <c r="T1048354" s="76"/>
      <c r="U1048354" s="72"/>
      <c r="V1048354" s="73"/>
      <c r="W1048354" s="74"/>
      <c r="X1048354" s="75"/>
    </row>
    <row r="1048355" spans="6:24" x14ac:dyDescent="0.2">
      <c r="F1048355" s="51" t="s">
        <v>1466</v>
      </c>
      <c r="G1048355" s="52" t="s">
        <v>1690</v>
      </c>
      <c r="H1048355" s="25"/>
      <c r="M1048355" s="65" t="s">
        <v>1691</v>
      </c>
      <c r="P1048355" s="58" t="s">
        <v>1688</v>
      </c>
      <c r="Q1048355" s="59" t="s">
        <v>1692</v>
      </c>
      <c r="S1048355" s="70"/>
      <c r="T1048355" s="76"/>
      <c r="U1048355" s="72"/>
      <c r="V1048355" s="73"/>
      <c r="W1048355" s="74"/>
      <c r="X1048355" s="75"/>
    </row>
    <row r="1048356" spans="6:24" x14ac:dyDescent="0.2">
      <c r="F1048356" s="51" t="s">
        <v>1466</v>
      </c>
      <c r="G1048356" s="52" t="s">
        <v>1693</v>
      </c>
      <c r="H1048356" s="25"/>
      <c r="M1048356" s="65" t="s">
        <v>1694</v>
      </c>
      <c r="P1048356" s="58" t="s">
        <v>1688</v>
      </c>
      <c r="Q1048356" s="59" t="s">
        <v>1695</v>
      </c>
      <c r="S1048356" s="70"/>
      <c r="T1048356" s="76"/>
      <c r="U1048356" s="72"/>
      <c r="V1048356" s="73"/>
      <c r="W1048356" s="74"/>
      <c r="X1048356" s="75"/>
    </row>
    <row r="1048357" spans="6:24" x14ac:dyDescent="0.2">
      <c r="F1048357" s="51" t="s">
        <v>1466</v>
      </c>
      <c r="G1048357" s="52" t="s">
        <v>517</v>
      </c>
      <c r="H1048357" s="25"/>
      <c r="M1048357" s="65" t="s">
        <v>1696</v>
      </c>
      <c r="P1048357" s="58" t="s">
        <v>1688</v>
      </c>
      <c r="Q1048357" s="59" t="s">
        <v>1697</v>
      </c>
      <c r="S1048357" s="70"/>
      <c r="T1048357" s="76"/>
      <c r="U1048357" s="72"/>
      <c r="V1048357" s="73"/>
      <c r="W1048357" s="74"/>
      <c r="X1048357" s="75"/>
    </row>
    <row r="1048358" spans="6:24" x14ac:dyDescent="0.2">
      <c r="F1048358" s="51" t="s">
        <v>1466</v>
      </c>
      <c r="G1048358" s="52" t="s">
        <v>1698</v>
      </c>
      <c r="H1048358" s="25"/>
      <c r="M1048358" s="65" t="s">
        <v>1699</v>
      </c>
      <c r="P1048358" s="58" t="s">
        <v>1688</v>
      </c>
      <c r="Q1048358" s="59" t="s">
        <v>1700</v>
      </c>
      <c r="S1048358" s="70"/>
      <c r="T1048358" s="76"/>
      <c r="U1048358" s="72"/>
      <c r="V1048358" s="73"/>
      <c r="W1048358" s="74"/>
      <c r="X1048358" s="75"/>
    </row>
    <row r="1048359" spans="6:24" x14ac:dyDescent="0.2">
      <c r="F1048359" s="51" t="s">
        <v>1466</v>
      </c>
      <c r="G1048359" s="52" t="s">
        <v>1701</v>
      </c>
      <c r="H1048359" s="25"/>
      <c r="M1048359" s="65" t="s">
        <v>1702</v>
      </c>
      <c r="P1048359" s="58" t="s">
        <v>1688</v>
      </c>
      <c r="Q1048359" s="59" t="s">
        <v>1703</v>
      </c>
      <c r="S1048359" s="70"/>
      <c r="T1048359" s="76"/>
      <c r="U1048359" s="72"/>
      <c r="V1048359" s="73"/>
      <c r="W1048359" s="74"/>
      <c r="X1048359" s="75"/>
    </row>
    <row r="1048360" spans="6:24" x14ac:dyDescent="0.2">
      <c r="F1048360" s="51" t="s">
        <v>1466</v>
      </c>
      <c r="G1048360" s="52" t="s">
        <v>1704</v>
      </c>
      <c r="H1048360" s="25"/>
      <c r="M1048360" s="65" t="s">
        <v>1705</v>
      </c>
      <c r="P1048360" s="58" t="s">
        <v>1688</v>
      </c>
      <c r="Q1048360" s="59" t="s">
        <v>1706</v>
      </c>
      <c r="S1048360" s="70"/>
      <c r="T1048360" s="76"/>
      <c r="U1048360" s="72"/>
      <c r="V1048360" s="73"/>
      <c r="W1048360" s="74"/>
      <c r="X1048360" s="75"/>
    </row>
    <row r="1048361" spans="6:24" x14ac:dyDescent="0.2">
      <c r="F1048361" s="51" t="s">
        <v>1466</v>
      </c>
      <c r="G1048361" s="52" t="s">
        <v>1707</v>
      </c>
      <c r="H1048361" s="25"/>
      <c r="M1048361" s="65" t="s">
        <v>1708</v>
      </c>
      <c r="P1048361" s="58" t="s">
        <v>1688</v>
      </c>
      <c r="Q1048361" s="59" t="s">
        <v>1709</v>
      </c>
      <c r="S1048361" s="70"/>
      <c r="T1048361" s="76"/>
      <c r="U1048361" s="72"/>
      <c r="V1048361" s="73"/>
      <c r="W1048361" s="74"/>
      <c r="X1048361" s="75"/>
    </row>
    <row r="1048362" spans="6:24" x14ac:dyDescent="0.2">
      <c r="F1048362" s="51" t="s">
        <v>1466</v>
      </c>
      <c r="G1048362" s="52" t="s">
        <v>1710</v>
      </c>
      <c r="H1048362" s="25"/>
      <c r="M1048362" s="65" t="s">
        <v>1711</v>
      </c>
      <c r="P1048362" s="58" t="s">
        <v>1688</v>
      </c>
      <c r="Q1048362" s="59" t="s">
        <v>1712</v>
      </c>
      <c r="S1048362" s="70"/>
      <c r="T1048362" s="76"/>
      <c r="U1048362" s="72"/>
      <c r="V1048362" s="73"/>
      <c r="W1048362" s="74"/>
      <c r="X1048362" s="75"/>
    </row>
    <row r="1048363" spans="6:24" x14ac:dyDescent="0.2">
      <c r="F1048363" s="51" t="s">
        <v>1466</v>
      </c>
      <c r="G1048363" s="52" t="s">
        <v>218</v>
      </c>
      <c r="H1048363" s="25"/>
      <c r="M1048363" s="65" t="s">
        <v>1713</v>
      </c>
      <c r="P1048363" s="58" t="s">
        <v>1688</v>
      </c>
      <c r="Q1048363" s="59" t="s">
        <v>1714</v>
      </c>
      <c r="S1048363" s="70"/>
      <c r="T1048363" s="76"/>
      <c r="U1048363" s="72"/>
      <c r="V1048363" s="73"/>
      <c r="W1048363" s="74"/>
      <c r="X1048363" s="75"/>
    </row>
    <row r="1048364" spans="6:24" x14ac:dyDescent="0.2">
      <c r="F1048364" s="51" t="s">
        <v>1466</v>
      </c>
      <c r="G1048364" s="52" t="s">
        <v>1715</v>
      </c>
      <c r="H1048364" s="25"/>
      <c r="M1048364" s="65" t="s">
        <v>1716</v>
      </c>
      <c r="P1048364" s="58" t="s">
        <v>1688</v>
      </c>
      <c r="Q1048364" s="59" t="s">
        <v>1717</v>
      </c>
      <c r="S1048364" s="70"/>
      <c r="T1048364" s="76"/>
      <c r="U1048364" s="72"/>
      <c r="V1048364" s="73"/>
      <c r="W1048364" s="74"/>
      <c r="X1048364" s="75"/>
    </row>
    <row r="1048365" spans="6:24" x14ac:dyDescent="0.2">
      <c r="F1048365" s="51" t="s">
        <v>517</v>
      </c>
      <c r="G1048365" s="52" t="s">
        <v>1718</v>
      </c>
      <c r="H1048365" s="25"/>
      <c r="M1048365" s="65" t="s">
        <v>1719</v>
      </c>
      <c r="P1048365" s="58" t="s">
        <v>1720</v>
      </c>
      <c r="Q1048365" s="59" t="s">
        <v>1721</v>
      </c>
      <c r="S1048365" s="70"/>
      <c r="T1048365" s="76"/>
      <c r="U1048365" s="72"/>
      <c r="V1048365" s="73"/>
      <c r="W1048365" s="74"/>
      <c r="X1048365" s="75"/>
    </row>
    <row r="1048366" spans="6:24" x14ac:dyDescent="0.2">
      <c r="F1048366" s="51" t="s">
        <v>517</v>
      </c>
      <c r="G1048366" s="52" t="s">
        <v>229</v>
      </c>
      <c r="H1048366" s="25"/>
      <c r="M1048366" s="65" t="s">
        <v>1722</v>
      </c>
      <c r="P1048366" s="58" t="s">
        <v>1720</v>
      </c>
      <c r="Q1048366" s="59" t="s">
        <v>1723</v>
      </c>
      <c r="S1048366" s="70"/>
      <c r="T1048366" s="76"/>
      <c r="U1048366" s="72"/>
      <c r="V1048366" s="73"/>
      <c r="W1048366" s="74"/>
      <c r="X1048366" s="75"/>
    </row>
    <row r="1048367" spans="6:24" x14ac:dyDescent="0.2">
      <c r="F1048367" s="51" t="s">
        <v>517</v>
      </c>
      <c r="G1048367" s="52" t="s">
        <v>1724</v>
      </c>
      <c r="H1048367" s="25"/>
      <c r="M1048367" s="65" t="s">
        <v>1725</v>
      </c>
      <c r="P1048367" s="58" t="s">
        <v>1720</v>
      </c>
      <c r="Q1048367" s="59" t="s">
        <v>1726</v>
      </c>
      <c r="S1048367" s="70"/>
      <c r="T1048367" s="76"/>
      <c r="U1048367" s="72"/>
      <c r="V1048367" s="73"/>
      <c r="W1048367" s="74"/>
      <c r="X1048367" s="75"/>
    </row>
    <row r="1048368" spans="6:24" x14ac:dyDescent="0.2">
      <c r="F1048368" s="51" t="s">
        <v>517</v>
      </c>
      <c r="G1048368" s="52" t="s">
        <v>1727</v>
      </c>
      <c r="H1048368" s="25"/>
      <c r="M1048368" s="65" t="s">
        <v>1728</v>
      </c>
      <c r="P1048368" s="58" t="s">
        <v>1720</v>
      </c>
      <c r="Q1048368" s="59" t="s">
        <v>1729</v>
      </c>
      <c r="S1048368" s="70"/>
      <c r="T1048368" s="76"/>
      <c r="U1048368" s="72"/>
      <c r="V1048368" s="73"/>
      <c r="W1048368" s="74"/>
      <c r="X1048368" s="75"/>
    </row>
    <row r="1048369" spans="6:24" x14ac:dyDescent="0.2">
      <c r="F1048369" s="51" t="s">
        <v>517</v>
      </c>
      <c r="G1048369" s="52" t="s">
        <v>1730</v>
      </c>
      <c r="H1048369" s="25"/>
      <c r="M1048369" s="65" t="s">
        <v>1731</v>
      </c>
      <c r="P1048369" s="58" t="s">
        <v>1720</v>
      </c>
      <c r="Q1048369" s="59" t="s">
        <v>1732</v>
      </c>
      <c r="S1048369" s="70"/>
      <c r="T1048369" s="76"/>
      <c r="U1048369" s="72"/>
      <c r="V1048369" s="73"/>
      <c r="W1048369" s="74"/>
      <c r="X1048369" s="75"/>
    </row>
    <row r="1048370" spans="6:24" x14ac:dyDescent="0.2">
      <c r="F1048370" s="51" t="s">
        <v>517</v>
      </c>
      <c r="G1048370" s="52" t="s">
        <v>1733</v>
      </c>
      <c r="H1048370" s="25"/>
      <c r="M1048370" s="65" t="s">
        <v>1734</v>
      </c>
      <c r="P1048370" s="58" t="s">
        <v>1720</v>
      </c>
      <c r="Q1048370" s="59" t="s">
        <v>1735</v>
      </c>
      <c r="S1048370" s="70"/>
      <c r="T1048370" s="76"/>
      <c r="U1048370" s="72"/>
      <c r="V1048370" s="73"/>
      <c r="W1048370" s="74"/>
      <c r="X1048370" s="75"/>
    </row>
    <row r="1048371" spans="6:24" x14ac:dyDescent="0.2">
      <c r="F1048371" s="51" t="s">
        <v>517</v>
      </c>
      <c r="G1048371" s="52" t="s">
        <v>1736</v>
      </c>
      <c r="H1048371" s="25"/>
      <c r="M1048371" s="65" t="s">
        <v>1737</v>
      </c>
      <c r="P1048371" s="58" t="s">
        <v>1720</v>
      </c>
      <c r="Q1048371" s="59" t="s">
        <v>1738</v>
      </c>
      <c r="S1048371" s="70"/>
      <c r="T1048371" s="76"/>
      <c r="U1048371" s="72"/>
      <c r="V1048371" s="73"/>
      <c r="W1048371" s="74"/>
      <c r="X1048371" s="75"/>
    </row>
    <row r="1048372" spans="6:24" x14ac:dyDescent="0.2">
      <c r="F1048372" s="51" t="s">
        <v>517</v>
      </c>
      <c r="G1048372" s="52" t="s">
        <v>1739</v>
      </c>
      <c r="H1048372" s="25"/>
      <c r="M1048372" s="65" t="s">
        <v>1740</v>
      </c>
      <c r="P1048372" s="58" t="s">
        <v>1720</v>
      </c>
      <c r="Q1048372" s="59" t="s">
        <v>1741</v>
      </c>
      <c r="S1048372" s="70"/>
      <c r="T1048372" s="76"/>
      <c r="U1048372" s="72"/>
      <c r="V1048372" s="73"/>
      <c r="W1048372" s="74"/>
      <c r="X1048372" s="75"/>
    </row>
    <row r="1048373" spans="6:24" x14ac:dyDescent="0.2">
      <c r="F1048373" s="51" t="s">
        <v>517</v>
      </c>
      <c r="G1048373" s="52" t="s">
        <v>1742</v>
      </c>
      <c r="H1048373" s="25"/>
      <c r="M1048373" s="65" t="s">
        <v>1743</v>
      </c>
      <c r="P1048373" s="58" t="s">
        <v>1720</v>
      </c>
      <c r="Q1048373" s="59" t="s">
        <v>1744</v>
      </c>
      <c r="S1048373" s="70"/>
      <c r="T1048373" s="76"/>
      <c r="U1048373" s="72"/>
      <c r="V1048373" s="73"/>
      <c r="W1048373" s="74"/>
      <c r="X1048373" s="75"/>
    </row>
    <row r="1048374" spans="6:24" x14ac:dyDescent="0.2">
      <c r="F1048374" s="51" t="s">
        <v>517</v>
      </c>
      <c r="G1048374" s="52" t="s">
        <v>1745</v>
      </c>
      <c r="H1048374" s="25"/>
      <c r="M1048374" s="65" t="s">
        <v>1746</v>
      </c>
      <c r="P1048374" s="58" t="s">
        <v>1720</v>
      </c>
      <c r="Q1048374" s="59" t="s">
        <v>1747</v>
      </c>
      <c r="S1048374" s="70"/>
      <c r="T1048374" s="76"/>
      <c r="U1048374" s="72"/>
      <c r="V1048374" s="73"/>
      <c r="W1048374" s="74"/>
      <c r="X1048374" s="75"/>
    </row>
    <row r="1048375" spans="6:24" x14ac:dyDescent="0.2">
      <c r="F1048375" s="51" t="s">
        <v>517</v>
      </c>
      <c r="G1048375" s="52" t="s">
        <v>89</v>
      </c>
      <c r="H1048375" s="25"/>
      <c r="M1048375" s="65" t="s">
        <v>1748</v>
      </c>
      <c r="P1048375" s="58" t="s">
        <v>1720</v>
      </c>
      <c r="Q1048375" s="59" t="s">
        <v>1749</v>
      </c>
      <c r="S1048375" s="70"/>
      <c r="T1048375" s="76"/>
      <c r="U1048375" s="72"/>
      <c r="V1048375" s="73"/>
      <c r="W1048375" s="74"/>
      <c r="X1048375" s="75"/>
    </row>
    <row r="1048376" spans="6:24" x14ac:dyDescent="0.2">
      <c r="F1048376" s="51" t="s">
        <v>517</v>
      </c>
      <c r="G1048376" s="52" t="s">
        <v>1750</v>
      </c>
      <c r="H1048376" s="25"/>
      <c r="M1048376" s="65" t="s">
        <v>1751</v>
      </c>
      <c r="P1048376" s="58" t="s">
        <v>1720</v>
      </c>
      <c r="Q1048376" s="59" t="s">
        <v>1752</v>
      </c>
      <c r="S1048376" s="70"/>
      <c r="T1048376" s="76"/>
      <c r="U1048376" s="72"/>
      <c r="V1048376" s="73"/>
      <c r="W1048376" s="74"/>
      <c r="X1048376" s="75"/>
    </row>
    <row r="1048377" spans="6:24" x14ac:dyDescent="0.2">
      <c r="F1048377" s="51" t="s">
        <v>517</v>
      </c>
      <c r="G1048377" s="52" t="s">
        <v>1753</v>
      </c>
      <c r="H1048377" s="25"/>
      <c r="M1048377" s="65" t="s">
        <v>1754</v>
      </c>
      <c r="P1048377" s="58" t="s">
        <v>1720</v>
      </c>
      <c r="Q1048377" s="59" t="s">
        <v>1755</v>
      </c>
      <c r="S1048377" s="70"/>
      <c r="T1048377" s="76"/>
      <c r="U1048377" s="72"/>
      <c r="V1048377" s="73"/>
      <c r="W1048377" s="74"/>
      <c r="X1048377" s="75"/>
    </row>
    <row r="1048378" spans="6:24" x14ac:dyDescent="0.2">
      <c r="F1048378" s="51" t="s">
        <v>517</v>
      </c>
      <c r="G1048378" s="52" t="s">
        <v>1756</v>
      </c>
      <c r="H1048378" s="25"/>
      <c r="M1048378" s="65" t="s">
        <v>1757</v>
      </c>
      <c r="P1048378" s="58" t="s">
        <v>1720</v>
      </c>
      <c r="Q1048378" s="59" t="s">
        <v>1758</v>
      </c>
      <c r="S1048378" s="70"/>
      <c r="T1048378" s="76"/>
      <c r="U1048378" s="72"/>
      <c r="V1048378" s="73"/>
      <c r="W1048378" s="74"/>
      <c r="X1048378" s="75"/>
    </row>
    <row r="1048379" spans="6:24" x14ac:dyDescent="0.2">
      <c r="F1048379" s="51" t="s">
        <v>517</v>
      </c>
      <c r="G1048379" s="52" t="s">
        <v>1759</v>
      </c>
      <c r="H1048379" s="25"/>
      <c r="M1048379" s="65" t="s">
        <v>1760</v>
      </c>
      <c r="P1048379" s="58" t="s">
        <v>1720</v>
      </c>
      <c r="Q1048379" s="59" t="s">
        <v>1761</v>
      </c>
      <c r="S1048379" s="70"/>
      <c r="T1048379" s="76"/>
      <c r="U1048379" s="72"/>
      <c r="V1048379" s="73"/>
      <c r="W1048379" s="74"/>
      <c r="X1048379" s="75"/>
    </row>
    <row r="1048380" spans="6:24" x14ac:dyDescent="0.2">
      <c r="F1048380" s="51" t="s">
        <v>517</v>
      </c>
      <c r="G1048380" s="52" t="s">
        <v>1762</v>
      </c>
      <c r="H1048380" s="25"/>
      <c r="M1048380" s="65" t="s">
        <v>1763</v>
      </c>
      <c r="P1048380" s="58" t="s">
        <v>1720</v>
      </c>
      <c r="Q1048380" s="59" t="s">
        <v>1764</v>
      </c>
      <c r="S1048380" s="70"/>
      <c r="T1048380" s="76"/>
      <c r="U1048380" s="72"/>
      <c r="V1048380" s="73"/>
      <c r="W1048380" s="74"/>
      <c r="X1048380" s="75"/>
    </row>
    <row r="1048381" spans="6:24" x14ac:dyDescent="0.2">
      <c r="F1048381" s="51" t="s">
        <v>517</v>
      </c>
      <c r="G1048381" s="52" t="s">
        <v>1765</v>
      </c>
      <c r="H1048381" s="25"/>
      <c r="M1048381" s="65" t="s">
        <v>1766</v>
      </c>
      <c r="P1048381" s="58" t="s">
        <v>1720</v>
      </c>
      <c r="Q1048381" s="59" t="s">
        <v>1767</v>
      </c>
      <c r="S1048381" s="70"/>
      <c r="T1048381" s="76"/>
      <c r="U1048381" s="72"/>
      <c r="V1048381" s="73"/>
      <c r="W1048381" s="74"/>
      <c r="X1048381" s="75"/>
    </row>
    <row r="1048382" spans="6:24" x14ac:dyDescent="0.2">
      <c r="F1048382" s="51" t="s">
        <v>517</v>
      </c>
      <c r="G1048382" s="52" t="s">
        <v>1768</v>
      </c>
      <c r="H1048382" s="25"/>
      <c r="M1048382" s="65" t="s">
        <v>1769</v>
      </c>
      <c r="P1048382" s="58" t="s">
        <v>1720</v>
      </c>
      <c r="Q1048382" s="59" t="s">
        <v>1770</v>
      </c>
      <c r="S1048382" s="70"/>
      <c r="T1048382" s="76"/>
      <c r="U1048382" s="72"/>
      <c r="V1048382" s="73"/>
      <c r="W1048382" s="74"/>
      <c r="X1048382" s="75"/>
    </row>
    <row r="1048383" spans="6:24" x14ac:dyDescent="0.2">
      <c r="F1048383" s="51" t="s">
        <v>517</v>
      </c>
      <c r="G1048383" s="52" t="s">
        <v>1771</v>
      </c>
      <c r="H1048383" s="25"/>
      <c r="M1048383" s="65" t="s">
        <v>1772</v>
      </c>
      <c r="P1048383" s="58" t="s">
        <v>1720</v>
      </c>
      <c r="Q1048383" s="59" t="s">
        <v>1773</v>
      </c>
      <c r="S1048383" s="70"/>
      <c r="T1048383" s="76"/>
      <c r="U1048383" s="72"/>
      <c r="V1048383" s="73"/>
      <c r="W1048383" s="74"/>
      <c r="X1048383" s="75"/>
    </row>
    <row r="1048384" spans="6:24" x14ac:dyDescent="0.2">
      <c r="F1048384" s="51" t="s">
        <v>517</v>
      </c>
      <c r="G1048384" s="52" t="s">
        <v>1774</v>
      </c>
      <c r="H1048384" s="25"/>
      <c r="M1048384" s="65" t="s">
        <v>1775</v>
      </c>
      <c r="P1048384" s="58" t="s">
        <v>1720</v>
      </c>
      <c r="Q1048384" s="59" t="s">
        <v>1776</v>
      </c>
      <c r="S1048384" s="70"/>
      <c r="T1048384" s="76"/>
      <c r="U1048384" s="72"/>
      <c r="V1048384" s="73"/>
      <c r="W1048384" s="74"/>
      <c r="X1048384" s="75"/>
    </row>
    <row r="1048385" spans="6:24" x14ac:dyDescent="0.2">
      <c r="F1048385" s="51" t="s">
        <v>517</v>
      </c>
      <c r="G1048385" s="52" t="s">
        <v>1777</v>
      </c>
      <c r="H1048385" s="25"/>
      <c r="M1048385" s="65" t="s">
        <v>1778</v>
      </c>
      <c r="P1048385" s="58" t="s">
        <v>1720</v>
      </c>
      <c r="Q1048385" s="59" t="s">
        <v>1779</v>
      </c>
      <c r="S1048385" s="70"/>
      <c r="T1048385" s="76"/>
      <c r="U1048385" s="72"/>
      <c r="V1048385" s="73"/>
      <c r="W1048385" s="74"/>
      <c r="X1048385" s="75"/>
    </row>
    <row r="1048386" spans="6:24" x14ac:dyDescent="0.2">
      <c r="F1048386" s="51" t="s">
        <v>517</v>
      </c>
      <c r="G1048386" s="52" t="s">
        <v>119</v>
      </c>
      <c r="H1048386" s="25"/>
      <c r="M1048386" s="65" t="s">
        <v>1780</v>
      </c>
      <c r="P1048386" s="58" t="s">
        <v>1720</v>
      </c>
      <c r="Q1048386" s="59" t="s">
        <v>1781</v>
      </c>
      <c r="S1048386" s="70"/>
      <c r="T1048386" s="76"/>
      <c r="U1048386" s="72"/>
      <c r="V1048386" s="73"/>
      <c r="W1048386" s="74"/>
      <c r="X1048386" s="75"/>
    </row>
    <row r="1048387" spans="6:24" x14ac:dyDescent="0.2">
      <c r="F1048387" s="51" t="s">
        <v>517</v>
      </c>
      <c r="G1048387" s="52" t="s">
        <v>1782</v>
      </c>
      <c r="H1048387" s="25"/>
      <c r="M1048387" s="65" t="s">
        <v>1783</v>
      </c>
      <c r="P1048387" s="58" t="s">
        <v>1720</v>
      </c>
      <c r="Q1048387" s="59" t="s">
        <v>1784</v>
      </c>
      <c r="S1048387" s="70"/>
      <c r="T1048387" s="76"/>
      <c r="U1048387" s="72"/>
      <c r="V1048387" s="73"/>
      <c r="W1048387" s="74"/>
      <c r="X1048387" s="75"/>
    </row>
    <row r="1048388" spans="6:24" x14ac:dyDescent="0.2">
      <c r="F1048388" s="51" t="s">
        <v>517</v>
      </c>
      <c r="G1048388" s="52" t="s">
        <v>517</v>
      </c>
      <c r="H1048388" s="25"/>
      <c r="M1048388" s="65" t="s">
        <v>1785</v>
      </c>
      <c r="P1048388" s="58" t="s">
        <v>1720</v>
      </c>
      <c r="Q1048388" s="59" t="s">
        <v>1786</v>
      </c>
      <c r="S1048388" s="70"/>
      <c r="T1048388" s="76"/>
      <c r="U1048388" s="72"/>
      <c r="V1048388" s="73"/>
      <c r="W1048388" s="74"/>
      <c r="X1048388" s="75"/>
    </row>
    <row r="1048389" spans="6:24" x14ac:dyDescent="0.2">
      <c r="F1048389" s="51" t="s">
        <v>517</v>
      </c>
      <c r="G1048389" s="52" t="s">
        <v>1787</v>
      </c>
      <c r="H1048389" s="25"/>
      <c r="M1048389" s="65" t="s">
        <v>1788</v>
      </c>
      <c r="P1048389" s="58" t="s">
        <v>1720</v>
      </c>
      <c r="Q1048389" s="59" t="s">
        <v>1789</v>
      </c>
      <c r="S1048389" s="70"/>
      <c r="T1048389" s="76"/>
      <c r="U1048389" s="72"/>
      <c r="V1048389" s="73"/>
      <c r="W1048389" s="74"/>
      <c r="X1048389" s="75"/>
    </row>
    <row r="1048390" spans="6:24" x14ac:dyDescent="0.2">
      <c r="F1048390" s="51" t="s">
        <v>517</v>
      </c>
      <c r="G1048390" s="52" t="s">
        <v>1790</v>
      </c>
      <c r="H1048390" s="25"/>
      <c r="M1048390" s="65" t="s">
        <v>1791</v>
      </c>
      <c r="P1048390" s="58" t="s">
        <v>1720</v>
      </c>
      <c r="Q1048390" s="59" t="s">
        <v>1792</v>
      </c>
      <c r="S1048390" s="70"/>
      <c r="T1048390" s="76"/>
      <c r="U1048390" s="72"/>
      <c r="V1048390" s="73"/>
      <c r="W1048390" s="74"/>
      <c r="X1048390" s="75"/>
    </row>
    <row r="1048391" spans="6:24" x14ac:dyDescent="0.2">
      <c r="F1048391" s="51" t="s">
        <v>1793</v>
      </c>
      <c r="G1048391" s="52" t="s">
        <v>1794</v>
      </c>
      <c r="H1048391" s="25"/>
      <c r="M1048391" s="65" t="s">
        <v>1795</v>
      </c>
      <c r="P1048391" s="58" t="s">
        <v>1720</v>
      </c>
      <c r="Q1048391" s="59" t="s">
        <v>1796</v>
      </c>
      <c r="S1048391" s="70"/>
      <c r="T1048391" s="76"/>
      <c r="U1048391" s="72"/>
      <c r="V1048391" s="73"/>
      <c r="W1048391" s="74"/>
      <c r="X1048391" s="75"/>
    </row>
    <row r="1048392" spans="6:24" x14ac:dyDescent="0.2">
      <c r="F1048392" s="51" t="s">
        <v>1793</v>
      </c>
      <c r="G1048392" s="52" t="s">
        <v>1797</v>
      </c>
      <c r="H1048392" s="25"/>
      <c r="M1048392" s="65" t="s">
        <v>1798</v>
      </c>
      <c r="P1048392" s="58" t="s">
        <v>1720</v>
      </c>
      <c r="Q1048392" s="59" t="s">
        <v>1799</v>
      </c>
      <c r="S1048392" s="70"/>
      <c r="T1048392" s="76"/>
      <c r="U1048392" s="72"/>
      <c r="V1048392" s="73"/>
      <c r="W1048392" s="74"/>
      <c r="X1048392" s="75"/>
    </row>
    <row r="1048393" spans="6:24" x14ac:dyDescent="0.2">
      <c r="F1048393" s="51" t="s">
        <v>1793</v>
      </c>
      <c r="G1048393" s="52" t="s">
        <v>1800</v>
      </c>
      <c r="H1048393" s="25"/>
      <c r="M1048393" s="65" t="s">
        <v>1801</v>
      </c>
      <c r="P1048393" s="58" t="s">
        <v>1720</v>
      </c>
      <c r="Q1048393" s="59" t="s">
        <v>1802</v>
      </c>
      <c r="S1048393" s="70"/>
      <c r="T1048393" s="76"/>
      <c r="U1048393" s="72"/>
      <c r="V1048393" s="73"/>
      <c r="W1048393" s="74"/>
      <c r="X1048393" s="75"/>
    </row>
    <row r="1048394" spans="6:24" x14ac:dyDescent="0.2">
      <c r="F1048394" s="51" t="s">
        <v>1793</v>
      </c>
      <c r="G1048394" s="52" t="s">
        <v>1803</v>
      </c>
      <c r="H1048394" s="25"/>
      <c r="M1048394" s="65" t="s">
        <v>1804</v>
      </c>
      <c r="P1048394" s="58" t="s">
        <v>1720</v>
      </c>
      <c r="Q1048394" s="59" t="s">
        <v>1805</v>
      </c>
      <c r="S1048394" s="70"/>
      <c r="T1048394" s="76"/>
      <c r="U1048394" s="72"/>
      <c r="V1048394" s="73"/>
      <c r="W1048394" s="74"/>
      <c r="X1048394" s="75"/>
    </row>
    <row r="1048395" spans="6:24" x14ac:dyDescent="0.2">
      <c r="F1048395" s="51" t="s">
        <v>1793</v>
      </c>
      <c r="G1048395" s="52" t="s">
        <v>1806</v>
      </c>
      <c r="H1048395" s="25"/>
      <c r="M1048395" s="65" t="s">
        <v>1807</v>
      </c>
      <c r="P1048395" s="58" t="s">
        <v>1720</v>
      </c>
      <c r="Q1048395" s="59" t="s">
        <v>1808</v>
      </c>
      <c r="S1048395" s="70"/>
      <c r="T1048395" s="76"/>
      <c r="U1048395" s="72"/>
      <c r="V1048395" s="73"/>
      <c r="W1048395" s="74"/>
      <c r="X1048395" s="75"/>
    </row>
    <row r="1048396" spans="6:24" x14ac:dyDescent="0.2">
      <c r="F1048396" s="51" t="s">
        <v>1793</v>
      </c>
      <c r="G1048396" s="52" t="s">
        <v>1809</v>
      </c>
      <c r="H1048396" s="25"/>
      <c r="M1048396" s="65" t="s">
        <v>1810</v>
      </c>
      <c r="P1048396" s="58" t="s">
        <v>1720</v>
      </c>
      <c r="Q1048396" s="59" t="s">
        <v>1811</v>
      </c>
      <c r="S1048396" s="70"/>
      <c r="T1048396" s="76"/>
      <c r="U1048396" s="72"/>
      <c r="V1048396" s="73"/>
      <c r="W1048396" s="74"/>
      <c r="X1048396" s="75"/>
    </row>
    <row r="1048397" spans="6:24" x14ac:dyDescent="0.2">
      <c r="F1048397" s="51" t="s">
        <v>1793</v>
      </c>
      <c r="G1048397" s="52" t="s">
        <v>1812</v>
      </c>
      <c r="H1048397" s="25"/>
      <c r="M1048397" s="65" t="s">
        <v>1813</v>
      </c>
      <c r="P1048397" s="58" t="s">
        <v>1720</v>
      </c>
      <c r="Q1048397" s="59" t="s">
        <v>1814</v>
      </c>
      <c r="S1048397" s="70"/>
      <c r="T1048397" s="76"/>
      <c r="U1048397" s="72"/>
      <c r="V1048397" s="73"/>
      <c r="W1048397" s="74"/>
      <c r="X1048397" s="75"/>
    </row>
    <row r="1048398" spans="6:24" x14ac:dyDescent="0.2">
      <c r="F1048398" s="51" t="s">
        <v>1793</v>
      </c>
      <c r="G1048398" s="52" t="s">
        <v>1815</v>
      </c>
      <c r="H1048398" s="25"/>
      <c r="M1048398" s="65" t="s">
        <v>1816</v>
      </c>
      <c r="P1048398" s="58" t="s">
        <v>1720</v>
      </c>
      <c r="Q1048398" s="59" t="s">
        <v>1817</v>
      </c>
      <c r="S1048398" s="70"/>
      <c r="T1048398" s="76"/>
      <c r="U1048398" s="72"/>
      <c r="V1048398" s="73"/>
      <c r="W1048398" s="74"/>
      <c r="X1048398" s="75"/>
    </row>
    <row r="1048399" spans="6:24" x14ac:dyDescent="0.2">
      <c r="F1048399" s="51" t="s">
        <v>1793</v>
      </c>
      <c r="G1048399" s="52" t="s">
        <v>1818</v>
      </c>
      <c r="H1048399" s="25"/>
      <c r="M1048399" s="65" t="s">
        <v>1819</v>
      </c>
      <c r="P1048399" s="58" t="s">
        <v>1720</v>
      </c>
      <c r="Q1048399" s="59" t="s">
        <v>1820</v>
      </c>
      <c r="S1048399" s="70"/>
      <c r="T1048399" s="76"/>
      <c r="U1048399" s="72"/>
      <c r="V1048399" s="73"/>
      <c r="W1048399" s="74"/>
      <c r="X1048399" s="75"/>
    </row>
    <row r="1048400" spans="6:24" x14ac:dyDescent="0.2">
      <c r="F1048400" s="51" t="s">
        <v>1793</v>
      </c>
      <c r="G1048400" s="52" t="s">
        <v>1821</v>
      </c>
      <c r="H1048400" s="25"/>
      <c r="M1048400" s="65" t="s">
        <v>1822</v>
      </c>
      <c r="P1048400" s="58" t="s">
        <v>1720</v>
      </c>
      <c r="Q1048400" s="59" t="s">
        <v>1823</v>
      </c>
      <c r="S1048400" s="70"/>
      <c r="T1048400" s="76"/>
      <c r="U1048400" s="72"/>
      <c r="V1048400" s="73"/>
      <c r="W1048400" s="74"/>
      <c r="X1048400" s="75"/>
    </row>
    <row r="1048401" spans="6:24" x14ac:dyDescent="0.2">
      <c r="F1048401" s="51" t="s">
        <v>1793</v>
      </c>
      <c r="G1048401" s="52" t="s">
        <v>1824</v>
      </c>
      <c r="H1048401" s="25"/>
      <c r="M1048401" s="65" t="s">
        <v>1825</v>
      </c>
      <c r="P1048401" s="58" t="s">
        <v>1720</v>
      </c>
      <c r="Q1048401" s="59" t="s">
        <v>1826</v>
      </c>
      <c r="S1048401" s="70"/>
      <c r="T1048401" s="76"/>
      <c r="U1048401" s="72"/>
      <c r="V1048401" s="73"/>
      <c r="W1048401" s="74"/>
      <c r="X1048401" s="75"/>
    </row>
    <row r="1048402" spans="6:24" x14ac:dyDescent="0.2">
      <c r="F1048402" s="51" t="s">
        <v>1793</v>
      </c>
      <c r="G1048402" s="52" t="s">
        <v>1827</v>
      </c>
      <c r="H1048402" s="25"/>
      <c r="M1048402" s="65" t="s">
        <v>1828</v>
      </c>
      <c r="P1048402" s="58" t="s">
        <v>1720</v>
      </c>
      <c r="Q1048402" s="59" t="s">
        <v>1829</v>
      </c>
      <c r="S1048402" s="70"/>
      <c r="T1048402" s="76"/>
      <c r="U1048402" s="72"/>
      <c r="V1048402" s="73"/>
      <c r="W1048402" s="74"/>
      <c r="X1048402" s="75"/>
    </row>
    <row r="1048403" spans="6:24" x14ac:dyDescent="0.2">
      <c r="F1048403" s="51" t="s">
        <v>1793</v>
      </c>
      <c r="G1048403" s="52" t="s">
        <v>1830</v>
      </c>
      <c r="H1048403" s="25"/>
      <c r="M1048403" s="65" t="s">
        <v>1831</v>
      </c>
      <c r="P1048403" s="58" t="s">
        <v>1720</v>
      </c>
      <c r="Q1048403" s="59" t="s">
        <v>1832</v>
      </c>
      <c r="S1048403" s="70"/>
      <c r="T1048403" s="76"/>
      <c r="U1048403" s="72"/>
      <c r="V1048403" s="73"/>
      <c r="W1048403" s="74"/>
      <c r="X1048403" s="75"/>
    </row>
    <row r="1048404" spans="6:24" x14ac:dyDescent="0.2">
      <c r="F1048404" s="51" t="s">
        <v>1793</v>
      </c>
      <c r="G1048404" s="52" t="s">
        <v>1833</v>
      </c>
      <c r="H1048404" s="25"/>
      <c r="M1048404" s="65" t="s">
        <v>1834</v>
      </c>
      <c r="P1048404" s="58" t="s">
        <v>1720</v>
      </c>
      <c r="Q1048404" s="59" t="s">
        <v>1835</v>
      </c>
      <c r="S1048404" s="70"/>
      <c r="T1048404" s="76"/>
      <c r="U1048404" s="72"/>
      <c r="V1048404" s="73"/>
      <c r="W1048404" s="74"/>
      <c r="X1048404" s="75"/>
    </row>
    <row r="1048405" spans="6:24" x14ac:dyDescent="0.2">
      <c r="F1048405" s="51" t="s">
        <v>1793</v>
      </c>
      <c r="G1048405" s="52" t="s">
        <v>1836</v>
      </c>
      <c r="H1048405" s="25"/>
      <c r="M1048405" s="65" t="s">
        <v>1837</v>
      </c>
      <c r="P1048405" s="58" t="s">
        <v>1720</v>
      </c>
      <c r="Q1048405" s="59" t="s">
        <v>1838</v>
      </c>
      <c r="S1048405" s="70"/>
      <c r="T1048405" s="76"/>
      <c r="U1048405" s="72"/>
      <c r="V1048405" s="73"/>
      <c r="W1048405" s="74"/>
      <c r="X1048405" s="75"/>
    </row>
    <row r="1048406" spans="6:24" x14ac:dyDescent="0.2">
      <c r="F1048406" s="51" t="s">
        <v>1793</v>
      </c>
      <c r="G1048406" s="52" t="s">
        <v>1839</v>
      </c>
      <c r="H1048406" s="25"/>
      <c r="M1048406" s="65" t="s">
        <v>1840</v>
      </c>
      <c r="P1048406" s="58" t="s">
        <v>1720</v>
      </c>
      <c r="Q1048406" s="59" t="s">
        <v>1841</v>
      </c>
      <c r="S1048406" s="70"/>
      <c r="T1048406" s="76"/>
      <c r="U1048406" s="72"/>
      <c r="V1048406" s="73"/>
      <c r="W1048406" s="74"/>
      <c r="X1048406" s="75"/>
    </row>
    <row r="1048407" spans="6:24" x14ac:dyDescent="0.2">
      <c r="F1048407" s="51" t="s">
        <v>1793</v>
      </c>
      <c r="G1048407" s="52" t="s">
        <v>1842</v>
      </c>
      <c r="H1048407" s="25"/>
      <c r="M1048407" s="65" t="s">
        <v>1843</v>
      </c>
      <c r="P1048407" s="58" t="s">
        <v>1720</v>
      </c>
      <c r="Q1048407" s="59" t="s">
        <v>1844</v>
      </c>
      <c r="S1048407" s="70"/>
      <c r="T1048407" s="76"/>
      <c r="U1048407" s="72"/>
      <c r="V1048407" s="73"/>
      <c r="W1048407" s="74"/>
      <c r="X1048407" s="75"/>
    </row>
    <row r="1048408" spans="6:24" x14ac:dyDescent="0.2">
      <c r="F1048408" s="51" t="s">
        <v>1793</v>
      </c>
      <c r="G1048408" s="52" t="s">
        <v>1845</v>
      </c>
      <c r="H1048408" s="25"/>
      <c r="M1048408" s="65" t="s">
        <v>1846</v>
      </c>
      <c r="P1048408" s="58" t="s">
        <v>1720</v>
      </c>
      <c r="Q1048408" s="59" t="s">
        <v>1847</v>
      </c>
      <c r="S1048408" s="70"/>
      <c r="T1048408" s="76"/>
      <c r="U1048408" s="72"/>
      <c r="V1048408" s="73"/>
      <c r="W1048408" s="74"/>
      <c r="X1048408" s="75"/>
    </row>
    <row r="1048409" spans="6:24" x14ac:dyDescent="0.2">
      <c r="F1048409" s="51" t="s">
        <v>1793</v>
      </c>
      <c r="G1048409" s="52" t="s">
        <v>1848</v>
      </c>
      <c r="H1048409" s="25"/>
      <c r="M1048409" s="65" t="s">
        <v>1849</v>
      </c>
      <c r="P1048409" s="58" t="s">
        <v>1720</v>
      </c>
      <c r="Q1048409" s="59" t="s">
        <v>1850</v>
      </c>
      <c r="S1048409" s="70"/>
      <c r="T1048409" s="76"/>
      <c r="U1048409" s="72"/>
      <c r="V1048409" s="73"/>
      <c r="W1048409" s="74"/>
      <c r="X1048409" s="75"/>
    </row>
    <row r="1048410" spans="6:24" x14ac:dyDescent="0.2">
      <c r="F1048410" s="51" t="s">
        <v>1793</v>
      </c>
      <c r="G1048410" s="52" t="s">
        <v>1851</v>
      </c>
      <c r="H1048410" s="25"/>
      <c r="M1048410" s="65" t="s">
        <v>1852</v>
      </c>
      <c r="P1048410" s="58" t="s">
        <v>1720</v>
      </c>
      <c r="Q1048410" s="59" t="s">
        <v>1853</v>
      </c>
      <c r="S1048410" s="70"/>
      <c r="T1048410" s="76"/>
      <c r="U1048410" s="72"/>
      <c r="V1048410" s="73"/>
      <c r="W1048410" s="74"/>
      <c r="X1048410" s="75"/>
    </row>
    <row r="1048411" spans="6:24" x14ac:dyDescent="0.2">
      <c r="F1048411" s="51" t="s">
        <v>1793</v>
      </c>
      <c r="G1048411" s="52" t="s">
        <v>1854</v>
      </c>
      <c r="H1048411" s="25"/>
      <c r="M1048411" s="65" t="s">
        <v>1855</v>
      </c>
      <c r="P1048411" s="58" t="s">
        <v>1720</v>
      </c>
      <c r="Q1048411" s="59" t="s">
        <v>1856</v>
      </c>
      <c r="S1048411" s="70"/>
      <c r="T1048411" s="76"/>
      <c r="U1048411" s="72"/>
      <c r="V1048411" s="73"/>
      <c r="W1048411" s="74"/>
      <c r="X1048411" s="75"/>
    </row>
    <row r="1048412" spans="6:24" x14ac:dyDescent="0.2">
      <c r="F1048412" s="51" t="s">
        <v>1793</v>
      </c>
      <c r="G1048412" s="52" t="s">
        <v>1857</v>
      </c>
      <c r="H1048412" s="25"/>
      <c r="M1048412" s="65" t="s">
        <v>1858</v>
      </c>
      <c r="P1048412" s="58" t="s">
        <v>1720</v>
      </c>
      <c r="Q1048412" s="59" t="s">
        <v>1859</v>
      </c>
      <c r="S1048412" s="70"/>
      <c r="T1048412" s="76"/>
      <c r="U1048412" s="72"/>
      <c r="V1048412" s="73"/>
      <c r="W1048412" s="74"/>
      <c r="X1048412" s="75"/>
    </row>
    <row r="1048413" spans="6:24" x14ac:dyDescent="0.2">
      <c r="F1048413" s="51" t="s">
        <v>1793</v>
      </c>
      <c r="G1048413" s="52" t="s">
        <v>1860</v>
      </c>
      <c r="H1048413" s="25"/>
      <c r="M1048413" s="65" t="s">
        <v>1861</v>
      </c>
      <c r="P1048413" s="58" t="s">
        <v>1720</v>
      </c>
      <c r="Q1048413" s="59" t="s">
        <v>1862</v>
      </c>
      <c r="S1048413" s="70"/>
      <c r="T1048413" s="76"/>
      <c r="U1048413" s="72"/>
      <c r="V1048413" s="73"/>
      <c r="W1048413" s="74"/>
      <c r="X1048413" s="75"/>
    </row>
    <row r="1048414" spans="6:24" x14ac:dyDescent="0.2">
      <c r="F1048414" s="51" t="s">
        <v>1793</v>
      </c>
      <c r="G1048414" s="52" t="s">
        <v>1863</v>
      </c>
      <c r="H1048414" s="25"/>
      <c r="M1048414" s="65" t="s">
        <v>1864</v>
      </c>
      <c r="P1048414" s="58" t="s">
        <v>1720</v>
      </c>
      <c r="Q1048414" s="59" t="s">
        <v>1865</v>
      </c>
      <c r="S1048414" s="70"/>
      <c r="T1048414" s="76"/>
      <c r="U1048414" s="72"/>
      <c r="V1048414" s="73"/>
      <c r="W1048414" s="74"/>
      <c r="X1048414" s="75"/>
    </row>
    <row r="1048415" spans="6:24" x14ac:dyDescent="0.2">
      <c r="F1048415" s="51" t="s">
        <v>1793</v>
      </c>
      <c r="G1048415" s="52" t="s">
        <v>1866</v>
      </c>
      <c r="H1048415" s="25"/>
      <c r="M1048415" s="65" t="s">
        <v>1867</v>
      </c>
      <c r="P1048415" s="58" t="s">
        <v>1720</v>
      </c>
      <c r="Q1048415" s="59" t="s">
        <v>1868</v>
      </c>
      <c r="S1048415" s="70"/>
      <c r="T1048415" s="76"/>
      <c r="U1048415" s="72"/>
      <c r="V1048415" s="73"/>
      <c r="W1048415" s="74"/>
      <c r="X1048415" s="75"/>
    </row>
    <row r="1048416" spans="6:24" x14ac:dyDescent="0.2">
      <c r="F1048416" s="51" t="s">
        <v>1793</v>
      </c>
      <c r="G1048416" s="52" t="s">
        <v>1869</v>
      </c>
      <c r="H1048416" s="25"/>
      <c r="M1048416" s="65" t="s">
        <v>1870</v>
      </c>
      <c r="P1048416" s="58" t="s">
        <v>1720</v>
      </c>
      <c r="Q1048416" s="59" t="s">
        <v>1871</v>
      </c>
      <c r="S1048416" s="70"/>
      <c r="T1048416" s="76"/>
      <c r="U1048416" s="72"/>
      <c r="V1048416" s="73"/>
      <c r="W1048416" s="74"/>
      <c r="X1048416" s="75"/>
    </row>
    <row r="1048417" spans="6:24" x14ac:dyDescent="0.2">
      <c r="F1048417" s="51" t="s">
        <v>1793</v>
      </c>
      <c r="G1048417" s="52" t="s">
        <v>1872</v>
      </c>
      <c r="H1048417" s="25"/>
      <c r="M1048417" s="65" t="s">
        <v>1873</v>
      </c>
      <c r="P1048417" s="58" t="s">
        <v>1720</v>
      </c>
      <c r="Q1048417" s="59" t="s">
        <v>1874</v>
      </c>
      <c r="S1048417" s="70"/>
      <c r="T1048417" s="76"/>
      <c r="U1048417" s="72"/>
      <c r="V1048417" s="73"/>
      <c r="W1048417" s="74"/>
      <c r="X1048417" s="75"/>
    </row>
    <row r="1048418" spans="6:24" x14ac:dyDescent="0.2">
      <c r="F1048418" s="51" t="s">
        <v>1793</v>
      </c>
      <c r="G1048418" s="52" t="s">
        <v>1875</v>
      </c>
      <c r="H1048418" s="25"/>
      <c r="M1048418" s="65" t="s">
        <v>1876</v>
      </c>
      <c r="P1048418" s="58" t="s">
        <v>1720</v>
      </c>
      <c r="Q1048418" s="59" t="s">
        <v>1877</v>
      </c>
      <c r="S1048418" s="70"/>
      <c r="T1048418" s="76"/>
      <c r="U1048418" s="72"/>
      <c r="V1048418" s="73"/>
      <c r="W1048418" s="74"/>
      <c r="X1048418" s="75"/>
    </row>
    <row r="1048419" spans="6:24" x14ac:dyDescent="0.2">
      <c r="F1048419" s="51" t="s">
        <v>1793</v>
      </c>
      <c r="G1048419" s="52" t="s">
        <v>1878</v>
      </c>
      <c r="H1048419" s="25"/>
      <c r="M1048419" s="65" t="s">
        <v>1879</v>
      </c>
      <c r="P1048419" s="58" t="s">
        <v>1720</v>
      </c>
      <c r="Q1048419" s="59" t="s">
        <v>1880</v>
      </c>
      <c r="S1048419" s="70"/>
      <c r="T1048419" s="76"/>
      <c r="U1048419" s="72"/>
      <c r="V1048419" s="73"/>
      <c r="W1048419" s="74"/>
      <c r="X1048419" s="75"/>
    </row>
    <row r="1048420" spans="6:24" x14ac:dyDescent="0.2">
      <c r="F1048420" s="51" t="s">
        <v>1793</v>
      </c>
      <c r="G1048420" s="52" t="s">
        <v>1881</v>
      </c>
      <c r="H1048420" s="25"/>
      <c r="M1048420" s="65" t="s">
        <v>1882</v>
      </c>
      <c r="P1048420" s="58" t="s">
        <v>1720</v>
      </c>
      <c r="Q1048420" s="59" t="s">
        <v>1883</v>
      </c>
      <c r="S1048420" s="70"/>
      <c r="T1048420" s="76"/>
      <c r="U1048420" s="72"/>
      <c r="V1048420" s="73"/>
      <c r="W1048420" s="74"/>
      <c r="X1048420" s="75"/>
    </row>
    <row r="1048421" spans="6:24" x14ac:dyDescent="0.2">
      <c r="F1048421" s="51" t="s">
        <v>1793</v>
      </c>
      <c r="G1048421" s="52" t="s">
        <v>1884</v>
      </c>
      <c r="H1048421" s="25"/>
      <c r="M1048421" s="65" t="s">
        <v>1885</v>
      </c>
      <c r="P1048421" s="58" t="s">
        <v>1720</v>
      </c>
      <c r="Q1048421" s="59" t="s">
        <v>1886</v>
      </c>
      <c r="S1048421" s="70"/>
      <c r="T1048421" s="76"/>
      <c r="U1048421" s="72"/>
      <c r="V1048421" s="73"/>
      <c r="W1048421" s="74"/>
      <c r="X1048421" s="75"/>
    </row>
    <row r="1048422" spans="6:24" x14ac:dyDescent="0.2">
      <c r="F1048422" s="51" t="s">
        <v>1793</v>
      </c>
      <c r="G1048422" s="52" t="s">
        <v>1887</v>
      </c>
      <c r="H1048422" s="25"/>
      <c r="M1048422" s="65" t="s">
        <v>1888</v>
      </c>
      <c r="P1048422" s="58" t="s">
        <v>1720</v>
      </c>
      <c r="Q1048422" s="59" t="s">
        <v>1889</v>
      </c>
      <c r="S1048422" s="70"/>
      <c r="T1048422" s="76"/>
      <c r="U1048422" s="72"/>
      <c r="V1048422" s="73"/>
      <c r="W1048422" s="74"/>
      <c r="X1048422" s="75"/>
    </row>
    <row r="1048423" spans="6:24" x14ac:dyDescent="0.2">
      <c r="F1048423" s="51" t="s">
        <v>1793</v>
      </c>
      <c r="G1048423" s="52" t="s">
        <v>1890</v>
      </c>
      <c r="H1048423" s="25"/>
      <c r="M1048423" s="65" t="s">
        <v>1891</v>
      </c>
      <c r="P1048423" s="58" t="s">
        <v>1720</v>
      </c>
      <c r="Q1048423" s="59" t="s">
        <v>1892</v>
      </c>
      <c r="S1048423" s="70"/>
      <c r="T1048423" s="76"/>
      <c r="U1048423" s="72"/>
      <c r="V1048423" s="73"/>
      <c r="W1048423" s="74"/>
      <c r="X1048423" s="75"/>
    </row>
    <row r="1048424" spans="6:24" x14ac:dyDescent="0.2">
      <c r="F1048424" s="51" t="s">
        <v>1793</v>
      </c>
      <c r="G1048424" s="52" t="s">
        <v>1893</v>
      </c>
      <c r="H1048424" s="25"/>
      <c r="M1048424" s="65" t="s">
        <v>1894</v>
      </c>
      <c r="P1048424" s="58" t="s">
        <v>1720</v>
      </c>
      <c r="Q1048424" s="59" t="s">
        <v>1895</v>
      </c>
      <c r="S1048424" s="70"/>
      <c r="T1048424" s="76"/>
      <c r="U1048424" s="72"/>
      <c r="V1048424" s="73"/>
      <c r="W1048424" s="74"/>
      <c r="X1048424" s="75"/>
    </row>
    <row r="1048425" spans="6:24" x14ac:dyDescent="0.2">
      <c r="F1048425" s="51" t="s">
        <v>1793</v>
      </c>
      <c r="G1048425" s="52" t="s">
        <v>1896</v>
      </c>
      <c r="H1048425" s="25"/>
      <c r="M1048425" s="65" t="s">
        <v>1897</v>
      </c>
      <c r="P1048425" s="58" t="s">
        <v>1720</v>
      </c>
      <c r="Q1048425" s="59" t="s">
        <v>1898</v>
      </c>
      <c r="S1048425" s="70"/>
      <c r="T1048425" s="76"/>
      <c r="U1048425" s="72"/>
      <c r="V1048425" s="73"/>
      <c r="W1048425" s="74"/>
      <c r="X1048425" s="75"/>
    </row>
    <row r="1048426" spans="6:24" x14ac:dyDescent="0.2">
      <c r="F1048426" s="51" t="s">
        <v>1793</v>
      </c>
      <c r="G1048426" s="52" t="s">
        <v>1899</v>
      </c>
      <c r="H1048426" s="25"/>
      <c r="M1048426" s="65" t="s">
        <v>1900</v>
      </c>
      <c r="P1048426" s="58" t="s">
        <v>1720</v>
      </c>
      <c r="Q1048426" s="59" t="s">
        <v>1901</v>
      </c>
      <c r="S1048426" s="70"/>
      <c r="T1048426" s="76"/>
      <c r="U1048426" s="72"/>
      <c r="V1048426" s="73"/>
      <c r="W1048426" s="74"/>
      <c r="X1048426" s="75"/>
    </row>
    <row r="1048427" spans="6:24" x14ac:dyDescent="0.2">
      <c r="F1048427" s="51" t="s">
        <v>1793</v>
      </c>
      <c r="G1048427" s="52" t="s">
        <v>1902</v>
      </c>
      <c r="H1048427" s="25"/>
      <c r="M1048427" s="65" t="s">
        <v>1903</v>
      </c>
      <c r="P1048427" s="58" t="s">
        <v>1720</v>
      </c>
      <c r="Q1048427" s="59" t="s">
        <v>1904</v>
      </c>
      <c r="S1048427" s="70"/>
      <c r="T1048427" s="76"/>
      <c r="U1048427" s="72"/>
      <c r="V1048427" s="73"/>
      <c r="W1048427" s="74"/>
      <c r="X1048427" s="75"/>
    </row>
    <row r="1048428" spans="6:24" x14ac:dyDescent="0.2">
      <c r="F1048428" s="51" t="s">
        <v>1793</v>
      </c>
      <c r="G1048428" s="52" t="s">
        <v>1905</v>
      </c>
      <c r="H1048428" s="25"/>
      <c r="M1048428" s="65" t="s">
        <v>1906</v>
      </c>
      <c r="P1048428" s="58" t="s">
        <v>1720</v>
      </c>
      <c r="Q1048428" s="59" t="s">
        <v>1907</v>
      </c>
      <c r="S1048428" s="70"/>
      <c r="T1048428" s="76"/>
      <c r="U1048428" s="72"/>
      <c r="V1048428" s="73"/>
      <c r="W1048428" s="74"/>
      <c r="X1048428" s="75"/>
    </row>
    <row r="1048429" spans="6:24" x14ac:dyDescent="0.2">
      <c r="F1048429" s="51" t="s">
        <v>1793</v>
      </c>
      <c r="G1048429" s="52" t="s">
        <v>1908</v>
      </c>
      <c r="H1048429" s="25"/>
      <c r="M1048429" s="65" t="s">
        <v>1909</v>
      </c>
      <c r="P1048429" s="58" t="s">
        <v>1720</v>
      </c>
      <c r="Q1048429" s="59" t="s">
        <v>1910</v>
      </c>
      <c r="S1048429" s="70"/>
      <c r="T1048429" s="76"/>
      <c r="U1048429" s="72"/>
      <c r="V1048429" s="73"/>
      <c r="W1048429" s="74"/>
      <c r="X1048429" s="75"/>
    </row>
    <row r="1048430" spans="6:24" x14ac:dyDescent="0.2">
      <c r="F1048430" s="51" t="s">
        <v>1793</v>
      </c>
      <c r="G1048430" s="52" t="s">
        <v>1911</v>
      </c>
      <c r="H1048430" s="25"/>
      <c r="M1048430" s="65" t="s">
        <v>1912</v>
      </c>
      <c r="P1048430" s="58" t="s">
        <v>1720</v>
      </c>
      <c r="Q1048430" s="59" t="s">
        <v>1913</v>
      </c>
      <c r="S1048430" s="70"/>
      <c r="T1048430" s="76"/>
      <c r="U1048430" s="72"/>
      <c r="V1048430" s="73"/>
      <c r="W1048430" s="74"/>
      <c r="X1048430" s="75"/>
    </row>
    <row r="1048431" spans="6:24" x14ac:dyDescent="0.2">
      <c r="F1048431" s="51" t="s">
        <v>1793</v>
      </c>
      <c r="G1048431" s="52" t="s">
        <v>118</v>
      </c>
      <c r="H1048431" s="25"/>
      <c r="M1048431" s="65" t="s">
        <v>1914</v>
      </c>
      <c r="P1048431" s="58" t="s">
        <v>1720</v>
      </c>
      <c r="Q1048431" s="59" t="s">
        <v>1915</v>
      </c>
      <c r="S1048431" s="70"/>
      <c r="T1048431" s="76"/>
      <c r="U1048431" s="72"/>
      <c r="V1048431" s="73"/>
      <c r="W1048431" s="74"/>
      <c r="X1048431" s="75"/>
    </row>
    <row r="1048432" spans="6:24" x14ac:dyDescent="0.2">
      <c r="F1048432" s="51" t="s">
        <v>1793</v>
      </c>
      <c r="G1048432" s="52" t="s">
        <v>1916</v>
      </c>
      <c r="H1048432" s="25"/>
      <c r="M1048432" s="65" t="s">
        <v>1917</v>
      </c>
      <c r="P1048432" s="58" t="s">
        <v>1720</v>
      </c>
      <c r="Q1048432" s="59" t="s">
        <v>1918</v>
      </c>
      <c r="S1048432" s="70"/>
      <c r="T1048432" s="76"/>
      <c r="U1048432" s="72"/>
      <c r="V1048432" s="73"/>
      <c r="W1048432" s="74"/>
      <c r="X1048432" s="75"/>
    </row>
    <row r="1048433" spans="6:24" x14ac:dyDescent="0.2">
      <c r="F1048433" s="51" t="s">
        <v>1793</v>
      </c>
      <c r="G1048433" s="52" t="s">
        <v>515</v>
      </c>
      <c r="H1048433" s="25"/>
      <c r="M1048433" s="65" t="s">
        <v>1919</v>
      </c>
      <c r="P1048433" s="58" t="s">
        <v>1720</v>
      </c>
      <c r="Q1048433" s="59" t="s">
        <v>1920</v>
      </c>
      <c r="S1048433" s="70"/>
      <c r="T1048433" s="76"/>
      <c r="U1048433" s="72"/>
      <c r="V1048433" s="73"/>
      <c r="W1048433" s="74"/>
      <c r="X1048433" s="75"/>
    </row>
    <row r="1048434" spans="6:24" x14ac:dyDescent="0.2">
      <c r="F1048434" s="51" t="s">
        <v>1793</v>
      </c>
      <c r="G1048434" s="52" t="s">
        <v>1921</v>
      </c>
      <c r="H1048434" s="25"/>
      <c r="M1048434" s="65" t="s">
        <v>1922</v>
      </c>
      <c r="P1048434" s="58" t="s">
        <v>1720</v>
      </c>
      <c r="Q1048434" s="59" t="s">
        <v>1923</v>
      </c>
      <c r="S1048434" s="70"/>
      <c r="T1048434" s="76"/>
      <c r="U1048434" s="72"/>
      <c r="V1048434" s="73"/>
      <c r="W1048434" s="74"/>
      <c r="X1048434" s="75"/>
    </row>
    <row r="1048435" spans="6:24" x14ac:dyDescent="0.2">
      <c r="F1048435" s="51" t="s">
        <v>1793</v>
      </c>
      <c r="G1048435" s="52" t="s">
        <v>1924</v>
      </c>
      <c r="H1048435" s="25"/>
      <c r="M1048435" s="65" t="s">
        <v>1925</v>
      </c>
      <c r="P1048435" s="58" t="s">
        <v>1720</v>
      </c>
      <c r="Q1048435" s="59" t="s">
        <v>1926</v>
      </c>
      <c r="S1048435" s="70"/>
      <c r="T1048435" s="76"/>
      <c r="U1048435" s="72"/>
      <c r="V1048435" s="73"/>
      <c r="W1048435" s="74"/>
      <c r="X1048435" s="75"/>
    </row>
    <row r="1048436" spans="6:24" x14ac:dyDescent="0.2">
      <c r="F1048436" s="51" t="s">
        <v>1793</v>
      </c>
      <c r="G1048436" s="52" t="s">
        <v>1927</v>
      </c>
      <c r="H1048436" s="25"/>
      <c r="M1048436" s="65" t="s">
        <v>1928</v>
      </c>
      <c r="P1048436" s="58" t="s">
        <v>1720</v>
      </c>
      <c r="Q1048436" s="59" t="s">
        <v>1929</v>
      </c>
      <c r="S1048436" s="70"/>
      <c r="T1048436" s="76"/>
      <c r="U1048436" s="72"/>
      <c r="V1048436" s="73"/>
      <c r="W1048436" s="74"/>
      <c r="X1048436" s="75"/>
    </row>
    <row r="1048437" spans="6:24" x14ac:dyDescent="0.2">
      <c r="F1048437" s="51" t="s">
        <v>1793</v>
      </c>
      <c r="G1048437" s="52" t="s">
        <v>1930</v>
      </c>
      <c r="H1048437" s="25"/>
      <c r="M1048437" s="65" t="s">
        <v>1931</v>
      </c>
      <c r="P1048437" s="58" t="s">
        <v>1932</v>
      </c>
      <c r="Q1048437" s="59" t="s">
        <v>1933</v>
      </c>
      <c r="S1048437" s="70"/>
      <c r="T1048437" s="76"/>
      <c r="U1048437" s="72"/>
      <c r="V1048437" s="73"/>
      <c r="W1048437" s="74"/>
      <c r="X1048437" s="75"/>
    </row>
    <row r="1048438" spans="6:24" x14ac:dyDescent="0.2">
      <c r="F1048438" s="51" t="s">
        <v>1934</v>
      </c>
      <c r="G1048438" s="52" t="s">
        <v>1935</v>
      </c>
      <c r="H1048438" s="25"/>
      <c r="M1048438" s="65" t="s">
        <v>1936</v>
      </c>
      <c r="P1048438" s="58" t="s">
        <v>1932</v>
      </c>
      <c r="Q1048438" s="59" t="s">
        <v>1937</v>
      </c>
      <c r="S1048438" s="70"/>
      <c r="T1048438" s="76"/>
      <c r="U1048438" s="72"/>
      <c r="V1048438" s="73"/>
      <c r="W1048438" s="74"/>
      <c r="X1048438" s="75"/>
    </row>
    <row r="1048439" spans="6:24" x14ac:dyDescent="0.2">
      <c r="F1048439" s="51" t="s">
        <v>1934</v>
      </c>
      <c r="G1048439" s="52" t="s">
        <v>1938</v>
      </c>
      <c r="H1048439" s="25"/>
      <c r="M1048439" s="65" t="s">
        <v>1939</v>
      </c>
      <c r="P1048439" s="58" t="s">
        <v>1932</v>
      </c>
      <c r="Q1048439" s="59" t="s">
        <v>1940</v>
      </c>
      <c r="S1048439" s="70"/>
      <c r="T1048439" s="76"/>
      <c r="U1048439" s="72"/>
      <c r="V1048439" s="73"/>
      <c r="W1048439" s="74"/>
      <c r="X1048439" s="75"/>
    </row>
    <row r="1048440" spans="6:24" x14ac:dyDescent="0.2">
      <c r="F1048440" s="51" t="s">
        <v>1934</v>
      </c>
      <c r="G1048440" s="52" t="s">
        <v>1941</v>
      </c>
      <c r="H1048440" s="25"/>
      <c r="M1048440" s="65" t="s">
        <v>1942</v>
      </c>
      <c r="P1048440" s="58" t="s">
        <v>1932</v>
      </c>
      <c r="Q1048440" s="59" t="s">
        <v>1943</v>
      </c>
      <c r="S1048440" s="70"/>
      <c r="T1048440" s="76"/>
      <c r="U1048440" s="72"/>
      <c r="V1048440" s="73"/>
      <c r="W1048440" s="74"/>
      <c r="X1048440" s="75"/>
    </row>
    <row r="1048441" spans="6:24" x14ac:dyDescent="0.2">
      <c r="F1048441" s="51" t="s">
        <v>1934</v>
      </c>
      <c r="G1048441" s="52" t="s">
        <v>1944</v>
      </c>
      <c r="H1048441" s="25"/>
      <c r="M1048441" s="65" t="s">
        <v>1945</v>
      </c>
      <c r="P1048441" s="58" t="s">
        <v>1932</v>
      </c>
      <c r="Q1048441" s="59" t="s">
        <v>1946</v>
      </c>
      <c r="S1048441" s="70"/>
      <c r="T1048441" s="76"/>
      <c r="U1048441" s="72"/>
      <c r="V1048441" s="73"/>
      <c r="W1048441" s="74"/>
      <c r="X1048441" s="75"/>
    </row>
    <row r="1048442" spans="6:24" x14ac:dyDescent="0.2">
      <c r="F1048442" s="51" t="s">
        <v>1934</v>
      </c>
      <c r="G1048442" s="52" t="s">
        <v>38</v>
      </c>
      <c r="H1048442" s="25"/>
      <c r="M1048442" s="65" t="s">
        <v>1947</v>
      </c>
      <c r="P1048442" s="58" t="s">
        <v>1932</v>
      </c>
      <c r="Q1048442" s="59" t="s">
        <v>1948</v>
      </c>
      <c r="S1048442" s="70"/>
      <c r="T1048442" s="76"/>
      <c r="U1048442" s="72"/>
      <c r="V1048442" s="73"/>
      <c r="W1048442" s="74"/>
      <c r="X1048442" s="75"/>
    </row>
    <row r="1048443" spans="6:24" x14ac:dyDescent="0.2">
      <c r="F1048443" s="51" t="s">
        <v>1934</v>
      </c>
      <c r="G1048443" s="52" t="s">
        <v>173</v>
      </c>
      <c r="H1048443" s="25"/>
      <c r="M1048443" s="65" t="s">
        <v>1949</v>
      </c>
      <c r="P1048443" s="58" t="s">
        <v>1932</v>
      </c>
      <c r="Q1048443" s="59" t="s">
        <v>1950</v>
      </c>
      <c r="S1048443" s="70"/>
      <c r="T1048443" s="76"/>
      <c r="U1048443" s="72"/>
      <c r="V1048443" s="73"/>
      <c r="W1048443" s="74"/>
      <c r="X1048443" s="75"/>
    </row>
    <row r="1048444" spans="6:24" x14ac:dyDescent="0.2">
      <c r="F1048444" s="51" t="s">
        <v>1934</v>
      </c>
      <c r="G1048444" s="52" t="s">
        <v>1951</v>
      </c>
      <c r="H1048444" s="25"/>
      <c r="M1048444" s="65" t="s">
        <v>1952</v>
      </c>
      <c r="P1048444" s="58" t="s">
        <v>1932</v>
      </c>
      <c r="Q1048444" s="59" t="s">
        <v>1953</v>
      </c>
      <c r="S1048444" s="70"/>
      <c r="T1048444" s="76"/>
      <c r="U1048444" s="72"/>
      <c r="V1048444" s="73"/>
      <c r="W1048444" s="74"/>
      <c r="X1048444" s="75"/>
    </row>
    <row r="1048445" spans="6:24" x14ac:dyDescent="0.2">
      <c r="F1048445" s="51" t="s">
        <v>1934</v>
      </c>
      <c r="G1048445" s="52" t="s">
        <v>1954</v>
      </c>
      <c r="H1048445" s="25"/>
      <c r="M1048445" s="65" t="s">
        <v>1955</v>
      </c>
      <c r="P1048445" s="58" t="s">
        <v>1932</v>
      </c>
      <c r="Q1048445" s="77" t="s">
        <v>1956</v>
      </c>
      <c r="S1048445" s="70"/>
      <c r="T1048445" s="76"/>
      <c r="U1048445" s="72"/>
      <c r="V1048445" s="73"/>
      <c r="W1048445" s="74"/>
      <c r="X1048445" s="75"/>
    </row>
    <row r="1048446" spans="6:24" x14ac:dyDescent="0.2">
      <c r="F1048446" s="51" t="s">
        <v>1934</v>
      </c>
      <c r="G1048446" s="52" t="s">
        <v>1957</v>
      </c>
      <c r="H1048446" s="25"/>
      <c r="M1048446" s="65" t="s">
        <v>1958</v>
      </c>
      <c r="P1048446" s="58" t="s">
        <v>1932</v>
      </c>
      <c r="Q1048446" s="77" t="s">
        <v>1959</v>
      </c>
      <c r="S1048446" s="70"/>
      <c r="T1048446" s="76"/>
      <c r="U1048446" s="72"/>
      <c r="V1048446" s="73"/>
      <c r="W1048446" s="74"/>
      <c r="X1048446" s="75"/>
    </row>
    <row r="1048447" spans="6:24" x14ac:dyDescent="0.2">
      <c r="F1048447" s="51" t="s">
        <v>1934</v>
      </c>
      <c r="G1048447" s="52" t="s">
        <v>1960</v>
      </c>
      <c r="H1048447" s="25"/>
      <c r="M1048447" s="65" t="s">
        <v>1961</v>
      </c>
      <c r="P1048447" s="58" t="s">
        <v>1932</v>
      </c>
      <c r="Q1048447" s="77" t="s">
        <v>1962</v>
      </c>
      <c r="S1048447" s="70"/>
      <c r="T1048447" s="76"/>
      <c r="U1048447" s="72"/>
      <c r="V1048447" s="73"/>
      <c r="W1048447" s="74"/>
      <c r="X1048447" s="75"/>
    </row>
    <row r="1048448" spans="6:24" ht="13.5" thickBot="1" x14ac:dyDescent="0.25">
      <c r="F1048448" s="51" t="s">
        <v>1934</v>
      </c>
      <c r="G1048448" s="52" t="s">
        <v>1963</v>
      </c>
      <c r="H1048448" s="25"/>
      <c r="M1048448" s="65" t="s">
        <v>1964</v>
      </c>
      <c r="P1048448" s="58" t="s">
        <v>1932</v>
      </c>
      <c r="Q1048448" s="77" t="s">
        <v>1965</v>
      </c>
      <c r="S1048448" s="70"/>
      <c r="T1048448" s="76"/>
      <c r="U1048448" s="72"/>
      <c r="V1048448" s="73"/>
      <c r="W1048448" s="74"/>
      <c r="X1048448" s="75"/>
    </row>
    <row r="1048449" spans="6:24" x14ac:dyDescent="0.2">
      <c r="F1048449" s="51" t="s">
        <v>1934</v>
      </c>
      <c r="G1048449" s="52" t="s">
        <v>153</v>
      </c>
      <c r="H1048449" s="25"/>
      <c r="M1048449" s="65" t="s">
        <v>1966</v>
      </c>
      <c r="P1048449" s="58" t="s">
        <v>1932</v>
      </c>
      <c r="Q1048449" s="77" t="s">
        <v>1967</v>
      </c>
      <c r="R1048449" s="78" t="s">
        <v>1968</v>
      </c>
      <c r="S1048449" s="70"/>
      <c r="T1048449" s="76"/>
      <c r="U1048449" s="72"/>
      <c r="V1048449" s="73"/>
      <c r="W1048449" s="74"/>
      <c r="X1048449" s="75"/>
    </row>
    <row r="1048450" spans="6:24" x14ac:dyDescent="0.2">
      <c r="F1048450" s="51" t="s">
        <v>1934</v>
      </c>
      <c r="G1048450" s="52" t="s">
        <v>1969</v>
      </c>
      <c r="H1048450" s="25"/>
      <c r="M1048450" s="65" t="s">
        <v>1970</v>
      </c>
      <c r="P1048450" s="58" t="s">
        <v>1932</v>
      </c>
      <c r="Q1048450" s="77" t="s">
        <v>1971</v>
      </c>
      <c r="R1048450" s="79" t="s">
        <v>2417</v>
      </c>
      <c r="S1048450" s="70"/>
      <c r="T1048450" s="76"/>
      <c r="U1048450" s="72"/>
      <c r="V1048450" s="73"/>
      <c r="W1048450" s="74"/>
      <c r="X1048450" s="75"/>
    </row>
    <row r="1048451" spans="6:24" x14ac:dyDescent="0.2">
      <c r="F1048451" s="51" t="s">
        <v>1934</v>
      </c>
      <c r="G1048451" s="52" t="s">
        <v>1973</v>
      </c>
      <c r="H1048451" s="25"/>
      <c r="M1048451" s="65" t="s">
        <v>1974</v>
      </c>
      <c r="P1048451" s="58" t="s">
        <v>1932</v>
      </c>
      <c r="Q1048451" s="77" t="s">
        <v>1975</v>
      </c>
      <c r="R1048451" s="79" t="s">
        <v>2281</v>
      </c>
      <c r="S1048451" s="70"/>
      <c r="T1048451" s="76"/>
      <c r="U1048451" s="72"/>
      <c r="V1048451" s="73"/>
      <c r="W1048451" s="74"/>
      <c r="X1048451" s="75"/>
    </row>
    <row r="1048452" spans="6:24" x14ac:dyDescent="0.2">
      <c r="F1048452" s="51" t="s">
        <v>1934</v>
      </c>
      <c r="G1048452" s="52" t="s">
        <v>1977</v>
      </c>
      <c r="H1048452" s="25"/>
      <c r="M1048452" s="80" t="s">
        <v>1978</v>
      </c>
      <c r="P1048452" s="58" t="s">
        <v>1932</v>
      </c>
      <c r="Q1048452" s="77" t="s">
        <v>1979</v>
      </c>
      <c r="R1048452" s="79" t="s">
        <v>2247</v>
      </c>
      <c r="S1048452" s="70"/>
      <c r="T1048452" s="76"/>
      <c r="U1048452" s="72"/>
      <c r="V1048452" s="73"/>
      <c r="W1048452" s="74"/>
      <c r="X1048452" s="75"/>
    </row>
    <row r="1048453" spans="6:24" x14ac:dyDescent="0.2">
      <c r="F1048453" s="51" t="s">
        <v>1934</v>
      </c>
      <c r="G1048453" s="52" t="s">
        <v>1980</v>
      </c>
      <c r="H1048453" s="25"/>
      <c r="M1048453" s="80" t="s">
        <v>1981</v>
      </c>
      <c r="P1048453" s="58" t="s">
        <v>1932</v>
      </c>
      <c r="Q1048453" s="77" t="s">
        <v>1982</v>
      </c>
      <c r="R1048453" s="79" t="s">
        <v>2160</v>
      </c>
      <c r="S1048453" s="70"/>
      <c r="T1048453" s="76"/>
      <c r="U1048453" s="72"/>
      <c r="V1048453" s="73"/>
      <c r="W1048453" s="74"/>
      <c r="X1048453" s="75"/>
    </row>
    <row r="1048454" spans="6:24" x14ac:dyDescent="0.2">
      <c r="F1048454" s="51" t="s">
        <v>1934</v>
      </c>
      <c r="G1048454" s="52" t="s">
        <v>1984</v>
      </c>
      <c r="H1048454" s="25"/>
      <c r="M1048454" s="80" t="s">
        <v>1985</v>
      </c>
      <c r="P1048454" s="58" t="s">
        <v>1932</v>
      </c>
      <c r="Q1048454" s="77" t="s">
        <v>1986</v>
      </c>
      <c r="R1048454" s="79" t="s">
        <v>2185</v>
      </c>
      <c r="S1048454" s="70"/>
      <c r="T1048454" s="76"/>
      <c r="U1048454" s="72"/>
      <c r="V1048454" s="73"/>
      <c r="W1048454" s="74"/>
      <c r="X1048454" s="75"/>
    </row>
    <row r="1048455" spans="6:24" x14ac:dyDescent="0.2">
      <c r="F1048455" s="51" t="s">
        <v>1934</v>
      </c>
      <c r="G1048455" s="52" t="s">
        <v>1988</v>
      </c>
      <c r="H1048455" s="25"/>
      <c r="M1048455" s="80" t="s">
        <v>1989</v>
      </c>
      <c r="P1048455" s="58" t="s">
        <v>1932</v>
      </c>
      <c r="Q1048455" s="77" t="s">
        <v>1990</v>
      </c>
      <c r="R1048455" s="79" t="s">
        <v>2433</v>
      </c>
      <c r="S1048455" s="70"/>
      <c r="T1048455" s="76"/>
      <c r="U1048455" s="72"/>
      <c r="V1048455" s="73"/>
      <c r="W1048455" s="74"/>
      <c r="X1048455" s="75"/>
    </row>
    <row r="1048456" spans="6:24" x14ac:dyDescent="0.2">
      <c r="F1048456" s="51" t="s">
        <v>1934</v>
      </c>
      <c r="G1048456" s="52" t="s">
        <v>1992</v>
      </c>
      <c r="H1048456" s="25"/>
      <c r="M1048456" s="80" t="s">
        <v>1993</v>
      </c>
      <c r="P1048456" s="58" t="s">
        <v>1932</v>
      </c>
      <c r="Q1048456" s="77" t="s">
        <v>1994</v>
      </c>
      <c r="R1048456" s="79" t="s">
        <v>1987</v>
      </c>
      <c r="S1048456" s="70"/>
      <c r="T1048456" s="76"/>
      <c r="U1048456" s="72"/>
      <c r="V1048456" s="73"/>
      <c r="W1048456" s="74"/>
      <c r="X1048456" s="75"/>
    </row>
    <row r="1048457" spans="6:24" x14ac:dyDescent="0.2">
      <c r="F1048457" s="51" t="s">
        <v>1934</v>
      </c>
      <c r="G1048457" s="52" t="s">
        <v>1996</v>
      </c>
      <c r="H1048457" s="25"/>
      <c r="M1048457" s="80" t="s">
        <v>1997</v>
      </c>
      <c r="P1048457" s="58" t="s">
        <v>1932</v>
      </c>
      <c r="Q1048457" s="77" t="s">
        <v>1998</v>
      </c>
      <c r="R1048457" s="79" t="s">
        <v>2011</v>
      </c>
      <c r="S1048457" s="70"/>
      <c r="T1048457" s="76"/>
      <c r="U1048457" s="72"/>
      <c r="V1048457" s="73"/>
      <c r="W1048457" s="74"/>
      <c r="X1048457" s="75"/>
    </row>
    <row r="1048458" spans="6:24" x14ac:dyDescent="0.2">
      <c r="F1048458" s="51" t="s">
        <v>1934</v>
      </c>
      <c r="G1048458" s="52" t="s">
        <v>2000</v>
      </c>
      <c r="H1048458" s="25"/>
      <c r="M1048458" s="80" t="s">
        <v>2001</v>
      </c>
      <c r="P1048458" s="58" t="s">
        <v>1932</v>
      </c>
      <c r="Q1048458" s="77" t="s">
        <v>2002</v>
      </c>
      <c r="R1048458" s="79" t="s">
        <v>2285</v>
      </c>
      <c r="S1048458" s="70"/>
      <c r="T1048458" s="76"/>
      <c r="U1048458" s="72"/>
      <c r="V1048458" s="73"/>
      <c r="W1048458" s="74"/>
      <c r="X1048458" s="75"/>
    </row>
    <row r="1048459" spans="6:24" x14ac:dyDescent="0.2">
      <c r="F1048459" s="51" t="s">
        <v>1934</v>
      </c>
      <c r="G1048459" s="52" t="s">
        <v>2004</v>
      </c>
      <c r="H1048459" s="25"/>
      <c r="M1048459" s="80" t="s">
        <v>2005</v>
      </c>
      <c r="P1048459" s="58" t="s">
        <v>1932</v>
      </c>
      <c r="Q1048459" s="77" t="s">
        <v>2006</v>
      </c>
      <c r="R1048459" s="79" t="s">
        <v>2084</v>
      </c>
      <c r="S1048459" s="70"/>
      <c r="T1048459" s="76"/>
      <c r="U1048459" s="72"/>
      <c r="V1048459" s="73"/>
      <c r="W1048459" s="74"/>
      <c r="X1048459" s="75"/>
    </row>
    <row r="1048460" spans="6:24" x14ac:dyDescent="0.2">
      <c r="F1048460" s="51" t="s">
        <v>1934</v>
      </c>
      <c r="G1048460" s="52" t="s">
        <v>2008</v>
      </c>
      <c r="H1048460" s="25"/>
      <c r="M1048460" s="80" t="s">
        <v>2009</v>
      </c>
      <c r="P1048460" s="58" t="s">
        <v>1932</v>
      </c>
      <c r="Q1048460" s="77" t="s">
        <v>2010</v>
      </c>
      <c r="R1048460" s="79" t="s">
        <v>2135</v>
      </c>
      <c r="S1048460" s="70"/>
      <c r="T1048460" s="76"/>
      <c r="U1048460" s="72"/>
      <c r="V1048460" s="73"/>
      <c r="W1048460" s="74"/>
      <c r="X1048460" s="75"/>
    </row>
    <row r="1048461" spans="6:24" ht="13.5" thickBot="1" x14ac:dyDescent="0.25">
      <c r="F1048461" s="51" t="s">
        <v>1934</v>
      </c>
      <c r="G1048461" s="52" t="s">
        <v>89</v>
      </c>
      <c r="H1048461" s="25"/>
      <c r="M1048461" s="80" t="s">
        <v>2012</v>
      </c>
      <c r="P1048461" s="58" t="s">
        <v>1932</v>
      </c>
      <c r="Q1048461" s="77" t="s">
        <v>2013</v>
      </c>
      <c r="R1048461" s="79" t="s">
        <v>2207</v>
      </c>
      <c r="S1048461" s="70"/>
      <c r="T1048461" s="76"/>
      <c r="U1048461" s="72"/>
      <c r="V1048461" s="73"/>
      <c r="W1048461" s="74"/>
      <c r="X1048461" s="75"/>
    </row>
    <row r="1048462" spans="6:24" ht="13.5" thickBot="1" x14ac:dyDescent="0.25">
      <c r="F1048462" s="51" t="s">
        <v>1934</v>
      </c>
      <c r="G1048462" s="52" t="s">
        <v>265</v>
      </c>
      <c r="H1048462" s="25"/>
      <c r="M1048462" s="80" t="s">
        <v>2015</v>
      </c>
      <c r="N1048462" s="81" t="s">
        <v>2016</v>
      </c>
      <c r="O1048462" s="82"/>
      <c r="P1048462" s="58" t="s">
        <v>1932</v>
      </c>
      <c r="Q1048462" s="77" t="s">
        <v>2017</v>
      </c>
      <c r="R1048462" s="79" t="s">
        <v>2243</v>
      </c>
      <c r="S1048462" s="70"/>
      <c r="T1048462" s="76"/>
      <c r="U1048462" s="72"/>
      <c r="V1048462" s="73"/>
      <c r="W1048462" s="74"/>
      <c r="X1048462" s="75"/>
    </row>
    <row r="1048463" spans="6:24" x14ac:dyDescent="0.2">
      <c r="F1048463" s="51" t="s">
        <v>1934</v>
      </c>
      <c r="G1048463" s="52" t="s">
        <v>2019</v>
      </c>
      <c r="H1048463" s="25"/>
      <c r="M1048463" s="80" t="s">
        <v>2020</v>
      </c>
      <c r="N1048463" s="83" t="s">
        <v>23</v>
      </c>
      <c r="O1048463" s="84"/>
      <c r="P1048463" s="58" t="s">
        <v>1932</v>
      </c>
      <c r="Q1048463" s="77" t="s">
        <v>2021</v>
      </c>
      <c r="R1048463" s="79" t="s">
        <v>2255</v>
      </c>
      <c r="S1048463" s="70"/>
      <c r="T1048463" s="76"/>
      <c r="U1048463" s="72"/>
      <c r="V1048463" s="73"/>
      <c r="W1048463" s="74"/>
      <c r="X1048463" s="75"/>
    </row>
    <row r="1048464" spans="6:24" x14ac:dyDescent="0.2">
      <c r="F1048464" s="51" t="s">
        <v>1934</v>
      </c>
      <c r="G1048464" s="52" t="s">
        <v>2023</v>
      </c>
      <c r="H1048464" s="25"/>
      <c r="M1048464" s="80" t="s">
        <v>2024</v>
      </c>
      <c r="N1048464" s="85" t="s">
        <v>149</v>
      </c>
      <c r="O1048464" s="86"/>
      <c r="P1048464" s="58" t="s">
        <v>1932</v>
      </c>
      <c r="Q1048464" s="77" t="s">
        <v>2025</v>
      </c>
      <c r="R1048464" s="79" t="s">
        <v>2227</v>
      </c>
      <c r="S1048464" s="70"/>
      <c r="T1048464" s="76"/>
      <c r="U1048464" s="72"/>
      <c r="V1048464" s="73"/>
      <c r="W1048464" s="74"/>
      <c r="X1048464" s="75"/>
    </row>
    <row r="1048465" spans="6:24" x14ac:dyDescent="0.2">
      <c r="F1048465" s="51" t="s">
        <v>1934</v>
      </c>
      <c r="G1048465" s="52" t="s">
        <v>2027</v>
      </c>
      <c r="H1048465" s="25"/>
      <c r="M1048465" s="80" t="s">
        <v>2028</v>
      </c>
      <c r="N1048465" s="85" t="s">
        <v>172</v>
      </c>
      <c r="O1048465" s="86"/>
      <c r="P1048465" s="58" t="s">
        <v>1932</v>
      </c>
      <c r="Q1048465" s="77" t="s">
        <v>2029</v>
      </c>
      <c r="R1048465" s="79" t="s">
        <v>1995</v>
      </c>
      <c r="S1048465" s="70"/>
      <c r="T1048465" s="76"/>
      <c r="U1048465" s="72"/>
      <c r="V1048465" s="73"/>
      <c r="W1048465" s="74"/>
      <c r="X1048465" s="75"/>
    </row>
    <row r="1048466" spans="6:24" x14ac:dyDescent="0.2">
      <c r="F1048466" s="51" t="s">
        <v>1934</v>
      </c>
      <c r="G1048466" s="52" t="s">
        <v>1137</v>
      </c>
      <c r="H1048466" s="25"/>
      <c r="M1048466" s="80" t="s">
        <v>2031</v>
      </c>
      <c r="N1048466" s="85" t="s">
        <v>173</v>
      </c>
      <c r="O1048466" s="86"/>
      <c r="P1048466" s="58" t="s">
        <v>1932</v>
      </c>
      <c r="Q1048466" s="77" t="s">
        <v>2032</v>
      </c>
      <c r="R1048466" s="79" t="s">
        <v>2069</v>
      </c>
      <c r="S1048466" s="70"/>
      <c r="T1048466" s="76"/>
      <c r="U1048466" s="72"/>
      <c r="V1048466" s="73"/>
      <c r="W1048466" s="74"/>
      <c r="X1048466" s="75"/>
    </row>
    <row r="1048467" spans="6:24" x14ac:dyDescent="0.2">
      <c r="F1048467" s="51" t="s">
        <v>1934</v>
      </c>
      <c r="G1048467" s="52" t="s">
        <v>2034</v>
      </c>
      <c r="H1048467" s="25"/>
      <c r="M1048467" s="80" t="s">
        <v>2035</v>
      </c>
      <c r="N1048467" s="85" t="s">
        <v>220</v>
      </c>
      <c r="O1048467" s="86"/>
      <c r="P1048467" s="58" t="s">
        <v>2036</v>
      </c>
      <c r="Q1048467" s="77" t="s">
        <v>2037</v>
      </c>
      <c r="R1048467" s="79" t="s">
        <v>1991</v>
      </c>
      <c r="S1048467" s="70"/>
      <c r="T1048467" s="76"/>
      <c r="U1048467" s="72"/>
      <c r="V1048467" s="73"/>
      <c r="W1048467" s="74"/>
      <c r="X1048467" s="75"/>
    </row>
    <row r="1048468" spans="6:24" x14ac:dyDescent="0.2">
      <c r="F1048468" s="51" t="s">
        <v>1934</v>
      </c>
      <c r="G1048468" s="52" t="s">
        <v>2039</v>
      </c>
      <c r="H1048468" s="25"/>
      <c r="M1048468" s="80" t="s">
        <v>2040</v>
      </c>
      <c r="N1048468" s="85" t="s">
        <v>50</v>
      </c>
      <c r="O1048468" s="86"/>
      <c r="P1048468" s="58" t="s">
        <v>2036</v>
      </c>
      <c r="Q1048468" s="77" t="s">
        <v>2041</v>
      </c>
      <c r="R1048468" s="79" t="s">
        <v>2264</v>
      </c>
      <c r="S1048468" s="70"/>
      <c r="T1048468" s="76"/>
      <c r="U1048468" s="72"/>
      <c r="V1048468" s="73"/>
      <c r="W1048468" s="74"/>
      <c r="X1048468" s="75"/>
    </row>
    <row r="1048469" spans="6:24" x14ac:dyDescent="0.2">
      <c r="F1048469" s="51" t="s">
        <v>1934</v>
      </c>
      <c r="G1048469" s="52" t="s">
        <v>119</v>
      </c>
      <c r="H1048469" s="25"/>
      <c r="M1048469" s="80" t="s">
        <v>2043</v>
      </c>
      <c r="N1048469" s="85" t="s">
        <v>415</v>
      </c>
      <c r="O1048469" s="86"/>
      <c r="P1048469" s="58" t="s">
        <v>2036</v>
      </c>
      <c r="Q1048469" s="77" t="s">
        <v>2044</v>
      </c>
      <c r="R1048469" s="79" t="s">
        <v>2076</v>
      </c>
      <c r="S1048469" s="70"/>
      <c r="T1048469" s="76"/>
      <c r="U1048469" s="72"/>
      <c r="V1048469" s="73"/>
      <c r="W1048469" s="74"/>
      <c r="X1048469" s="75"/>
    </row>
    <row r="1048470" spans="6:24" x14ac:dyDescent="0.2">
      <c r="F1048470" s="51" t="s">
        <v>1934</v>
      </c>
      <c r="G1048470" s="52" t="s">
        <v>2046</v>
      </c>
      <c r="H1048470" s="25"/>
      <c r="M1048470" s="80" t="s">
        <v>2047</v>
      </c>
      <c r="N1048470" s="85" t="s">
        <v>450</v>
      </c>
      <c r="O1048470" s="86"/>
      <c r="P1048470" s="58" t="s">
        <v>2036</v>
      </c>
      <c r="Q1048470" s="77" t="s">
        <v>2048</v>
      </c>
      <c r="R1048470" s="79" t="s">
        <v>2118</v>
      </c>
      <c r="S1048470" s="70"/>
      <c r="T1048470" s="76"/>
      <c r="U1048470" s="72"/>
      <c r="V1048470" s="73"/>
      <c r="W1048470" s="74"/>
      <c r="X1048470" s="75"/>
    </row>
    <row r="1048471" spans="6:24" x14ac:dyDescent="0.2">
      <c r="F1048471" s="51" t="s">
        <v>1934</v>
      </c>
      <c r="G1048471" s="52" t="s">
        <v>2050</v>
      </c>
      <c r="H1048471" s="25"/>
      <c r="M1048471" s="80" t="s">
        <v>2051</v>
      </c>
      <c r="N1048471" s="85" t="s">
        <v>529</v>
      </c>
      <c r="O1048471" s="86"/>
      <c r="P1048471" s="58" t="s">
        <v>2036</v>
      </c>
      <c r="Q1048471" s="77" t="s">
        <v>2052</v>
      </c>
      <c r="R1048471" s="79" t="s">
        <v>2038</v>
      </c>
      <c r="S1048471" s="70"/>
      <c r="T1048471" s="76"/>
      <c r="U1048471" s="72"/>
      <c r="V1048471" s="73"/>
      <c r="W1048471" s="74"/>
      <c r="X1048471" s="75"/>
    </row>
    <row r="1048472" spans="6:24" x14ac:dyDescent="0.2">
      <c r="F1048472" s="51" t="s">
        <v>1934</v>
      </c>
      <c r="G1048472" s="52" t="s">
        <v>2054</v>
      </c>
      <c r="H1048472" s="25"/>
      <c r="M1048472" s="80" t="s">
        <v>2055</v>
      </c>
      <c r="N1048472" s="85" t="s">
        <v>184</v>
      </c>
      <c r="O1048472" s="86"/>
      <c r="P1048472" s="58" t="s">
        <v>2036</v>
      </c>
      <c r="Q1048472" s="77" t="s">
        <v>2056</v>
      </c>
      <c r="R1048472" s="79" t="s">
        <v>2189</v>
      </c>
      <c r="S1048472" s="70"/>
      <c r="T1048472" s="76"/>
      <c r="U1048472" s="72"/>
      <c r="V1048472" s="73"/>
      <c r="W1048472" s="74"/>
      <c r="X1048472" s="75"/>
    </row>
    <row r="1048473" spans="6:24" x14ac:dyDescent="0.2">
      <c r="F1048473" s="51" t="s">
        <v>1934</v>
      </c>
      <c r="G1048473" s="52" t="s">
        <v>2058</v>
      </c>
      <c r="H1048473" s="25"/>
      <c r="M1048473" s="80" t="s">
        <v>2059</v>
      </c>
      <c r="N1048473" s="85" t="s">
        <v>639</v>
      </c>
      <c r="O1048473" s="86"/>
      <c r="P1048473" s="58" t="s">
        <v>2036</v>
      </c>
      <c r="Q1048473" s="77" t="s">
        <v>2060</v>
      </c>
      <c r="R1048473" s="79" t="s">
        <v>2007</v>
      </c>
      <c r="S1048473" s="70"/>
      <c r="T1048473" s="76"/>
      <c r="U1048473" s="72"/>
      <c r="V1048473" s="73"/>
      <c r="W1048473" s="74"/>
      <c r="X1048473" s="75"/>
    </row>
    <row r="1048474" spans="6:24" x14ac:dyDescent="0.2">
      <c r="F1048474" s="51" t="s">
        <v>1934</v>
      </c>
      <c r="G1048474" s="52" t="s">
        <v>2062</v>
      </c>
      <c r="H1048474" s="25"/>
      <c r="M1048474" s="80" t="s">
        <v>2063</v>
      </c>
      <c r="N1048474" s="85" t="s">
        <v>869</v>
      </c>
      <c r="O1048474" s="86"/>
      <c r="P1048474" s="58" t="s">
        <v>2036</v>
      </c>
      <c r="Q1048474" s="77" t="s">
        <v>2064</v>
      </c>
      <c r="R1048474" s="79" t="s">
        <v>2311</v>
      </c>
      <c r="S1048474" s="70"/>
      <c r="T1048474" s="76"/>
      <c r="U1048474" s="72"/>
      <c r="V1048474" s="73"/>
      <c r="W1048474" s="74"/>
      <c r="X1048474" s="75"/>
    </row>
    <row r="1048475" spans="6:24" x14ac:dyDescent="0.2">
      <c r="F1048475" s="51" t="s">
        <v>1934</v>
      </c>
      <c r="G1048475" s="52" t="s">
        <v>2066</v>
      </c>
      <c r="H1048475" s="25"/>
      <c r="M1048475" s="80" t="s">
        <v>2067</v>
      </c>
      <c r="N1048475" s="85" t="s">
        <v>929</v>
      </c>
      <c r="O1048475" s="86"/>
      <c r="P1048475" s="58" t="s">
        <v>2036</v>
      </c>
      <c r="Q1048475" s="77" t="s">
        <v>2068</v>
      </c>
      <c r="R1048475" s="79" t="s">
        <v>2290</v>
      </c>
      <c r="S1048475" s="70"/>
      <c r="T1048475" s="76"/>
      <c r="U1048475" s="72"/>
      <c r="V1048475" s="73"/>
      <c r="W1048475" s="74"/>
      <c r="X1048475" s="75"/>
    </row>
    <row r="1048476" spans="6:24" x14ac:dyDescent="0.2">
      <c r="F1048476" s="51" t="s">
        <v>1934</v>
      </c>
      <c r="G1048476" s="52" t="s">
        <v>2070</v>
      </c>
      <c r="H1048476" s="25"/>
      <c r="M1048476" s="80" t="s">
        <v>2071</v>
      </c>
      <c r="N1048476" s="85" t="s">
        <v>1002</v>
      </c>
      <c r="O1048476" s="86"/>
      <c r="P1048476" s="58" t="s">
        <v>2036</v>
      </c>
      <c r="Q1048476" s="77" t="s">
        <v>2072</v>
      </c>
      <c r="R1048476" s="79" t="s">
        <v>2018</v>
      </c>
      <c r="S1048476" s="70"/>
      <c r="T1048476" s="76"/>
      <c r="U1048476" s="72"/>
      <c r="V1048476" s="73"/>
      <c r="W1048476" s="74"/>
      <c r="X1048476" s="75"/>
    </row>
    <row r="1048477" spans="6:24" x14ac:dyDescent="0.2">
      <c r="F1048477" s="51" t="s">
        <v>1934</v>
      </c>
      <c r="G1048477" s="52" t="s">
        <v>2073</v>
      </c>
      <c r="H1048477" s="25"/>
      <c r="M1048477" s="80" t="s">
        <v>2074</v>
      </c>
      <c r="N1048477" s="85" t="s">
        <v>1031</v>
      </c>
      <c r="O1048477" s="86"/>
      <c r="P1048477" s="58" t="s">
        <v>2036</v>
      </c>
      <c r="Q1048477" s="77" t="s">
        <v>2075</v>
      </c>
      <c r="R1048477" s="79" t="s">
        <v>2112</v>
      </c>
      <c r="S1048477" s="70"/>
      <c r="T1048477" s="76"/>
      <c r="U1048477" s="72"/>
      <c r="V1048477" s="73"/>
      <c r="W1048477" s="74"/>
      <c r="X1048477" s="75"/>
    </row>
    <row r="1048478" spans="6:24" x14ac:dyDescent="0.2">
      <c r="F1048478" s="51" t="s">
        <v>1934</v>
      </c>
      <c r="G1048478" s="52" t="s">
        <v>2077</v>
      </c>
      <c r="H1048478" s="25"/>
      <c r="M1048478" s="80" t="s">
        <v>2078</v>
      </c>
      <c r="N1048478" s="85" t="s">
        <v>1092</v>
      </c>
      <c r="O1048478" s="86"/>
      <c r="P1048478" s="58" t="s">
        <v>2036</v>
      </c>
      <c r="Q1048478" s="77" t="s">
        <v>2079</v>
      </c>
      <c r="R1048478" s="79" t="s">
        <v>2194</v>
      </c>
      <c r="S1048478" s="70"/>
      <c r="T1048478" s="76"/>
      <c r="U1048478" s="72"/>
      <c r="V1048478" s="73"/>
      <c r="W1048478" s="74"/>
      <c r="X1048478" s="75"/>
    </row>
    <row r="1048479" spans="6:24" x14ac:dyDescent="0.2">
      <c r="F1048479" s="51" t="s">
        <v>1934</v>
      </c>
      <c r="G1048479" s="52" t="s">
        <v>2081</v>
      </c>
      <c r="H1048479" s="25"/>
      <c r="M1048479" s="80" t="s">
        <v>2082</v>
      </c>
      <c r="N1048479" s="85" t="s">
        <v>96</v>
      </c>
      <c r="O1048479" s="86"/>
      <c r="P1048479" s="58" t="s">
        <v>2036</v>
      </c>
      <c r="Q1048479" s="77" t="s">
        <v>2083</v>
      </c>
      <c r="R1048479" s="79" t="s">
        <v>2399</v>
      </c>
      <c r="S1048479" s="70"/>
      <c r="T1048479" s="76"/>
      <c r="U1048479" s="72"/>
      <c r="V1048479" s="73"/>
      <c r="W1048479" s="74"/>
      <c r="X1048479" s="75"/>
    </row>
    <row r="1048480" spans="6:24" x14ac:dyDescent="0.2">
      <c r="F1048480" s="51" t="s">
        <v>2085</v>
      </c>
      <c r="G1048480" s="52" t="s">
        <v>2085</v>
      </c>
      <c r="H1048480" s="25"/>
      <c r="M1048480" s="80" t="s">
        <v>2086</v>
      </c>
      <c r="N1048480" s="85" t="s">
        <v>1267</v>
      </c>
      <c r="O1048480" s="86"/>
      <c r="P1048480" s="58" t="s">
        <v>2036</v>
      </c>
      <c r="Q1048480" s="77" t="s">
        <v>2087</v>
      </c>
      <c r="R1048480" s="79" t="s">
        <v>2033</v>
      </c>
      <c r="S1048480" s="70"/>
      <c r="T1048480" s="76"/>
      <c r="U1048480" s="72"/>
      <c r="V1048480" s="73"/>
      <c r="W1048480" s="74"/>
      <c r="X1048480" s="75"/>
    </row>
    <row r="1048481" spans="2:24" x14ac:dyDescent="0.2">
      <c r="F1048481" s="51" t="s">
        <v>2085</v>
      </c>
      <c r="G1048481" s="52" t="s">
        <v>2089</v>
      </c>
      <c r="H1048481" s="25"/>
      <c r="M1048481" s="80" t="s">
        <v>2090</v>
      </c>
      <c r="N1048481" s="85" t="s">
        <v>1391</v>
      </c>
      <c r="O1048481" s="86"/>
      <c r="P1048481" s="58" t="s">
        <v>2036</v>
      </c>
      <c r="Q1048481" s="77" t="s">
        <v>2091</v>
      </c>
      <c r="R1048481" s="79" t="s">
        <v>1999</v>
      </c>
      <c r="S1048481" s="70"/>
      <c r="T1048481" s="76"/>
      <c r="U1048481" s="72"/>
      <c r="V1048481" s="73"/>
      <c r="W1048481" s="74"/>
      <c r="X1048481" s="75"/>
    </row>
    <row r="1048482" spans="2:24" x14ac:dyDescent="0.2">
      <c r="F1048482" s="51" t="s">
        <v>2085</v>
      </c>
      <c r="G1048482" s="52" t="s">
        <v>2093</v>
      </c>
      <c r="H1048482" s="25"/>
      <c r="M1048482" s="80" t="s">
        <v>2094</v>
      </c>
      <c r="N1048482" s="85" t="s">
        <v>399</v>
      </c>
      <c r="O1048482" s="86"/>
      <c r="P1048482" s="58" t="s">
        <v>2036</v>
      </c>
      <c r="Q1048482" s="77" t="s">
        <v>2095</v>
      </c>
      <c r="R1048482" s="79" t="s">
        <v>2251</v>
      </c>
      <c r="S1048482" s="70"/>
      <c r="T1048482" s="76"/>
      <c r="U1048482" s="72"/>
      <c r="V1048482" s="73"/>
      <c r="W1048482" s="74"/>
      <c r="X1048482" s="75"/>
    </row>
    <row r="1048483" spans="2:24" x14ac:dyDescent="0.2">
      <c r="F1048483" s="51" t="s">
        <v>2085</v>
      </c>
      <c r="G1048483" s="52" t="s">
        <v>2097</v>
      </c>
      <c r="H1048483" s="25"/>
      <c r="M1048483" s="80" t="s">
        <v>2098</v>
      </c>
      <c r="N1048483" s="85" t="s">
        <v>1466</v>
      </c>
      <c r="O1048483" s="86"/>
      <c r="P1048483" s="58" t="s">
        <v>2036</v>
      </c>
      <c r="Q1048483" s="77" t="s">
        <v>2099</v>
      </c>
      <c r="R1048483" s="79" t="s">
        <v>2210</v>
      </c>
      <c r="S1048483" s="70"/>
      <c r="T1048483" s="76"/>
      <c r="U1048483" s="72"/>
      <c r="V1048483" s="73"/>
      <c r="W1048483" s="74"/>
      <c r="X1048483" s="75"/>
    </row>
    <row r="1048484" spans="2:24" x14ac:dyDescent="0.2">
      <c r="F1048484" s="51" t="s">
        <v>2085</v>
      </c>
      <c r="G1048484" s="52" t="s">
        <v>2101</v>
      </c>
      <c r="H1048484" s="25"/>
      <c r="M1048484" s="80" t="s">
        <v>2102</v>
      </c>
      <c r="N1048484" s="85" t="s">
        <v>517</v>
      </c>
      <c r="O1048484" s="86"/>
      <c r="P1048484" s="58" t="s">
        <v>2036</v>
      </c>
      <c r="Q1048484" s="77" t="s">
        <v>2103</v>
      </c>
      <c r="R1048484" s="79" t="s">
        <v>2277</v>
      </c>
      <c r="S1048484" s="70"/>
      <c r="T1048484" s="76"/>
      <c r="U1048484" s="72"/>
      <c r="V1048484" s="73"/>
      <c r="W1048484" s="74"/>
      <c r="X1048484" s="75"/>
    </row>
    <row r="1048485" spans="2:24" x14ac:dyDescent="0.2">
      <c r="F1048485" s="51" t="s">
        <v>2085</v>
      </c>
      <c r="G1048485" s="52" t="s">
        <v>2105</v>
      </c>
      <c r="H1048485" s="25"/>
      <c r="M1048485" s="80" t="s">
        <v>2106</v>
      </c>
      <c r="N1048485" s="85" t="s">
        <v>1793</v>
      </c>
      <c r="O1048485" s="86"/>
      <c r="P1048485" s="58" t="s">
        <v>2036</v>
      </c>
      <c r="Q1048485" s="77" t="s">
        <v>2107</v>
      </c>
      <c r="R1048485" s="79" t="s">
        <v>2176</v>
      </c>
      <c r="S1048485" s="70"/>
      <c r="T1048485" s="76"/>
      <c r="U1048485" s="72"/>
      <c r="V1048485" s="73"/>
      <c r="W1048485" s="74"/>
      <c r="X1048485" s="75"/>
    </row>
    <row r="1048486" spans="2:24" ht="13.5" thickBot="1" x14ac:dyDescent="0.25">
      <c r="F1048486" s="51" t="s">
        <v>2085</v>
      </c>
      <c r="G1048486" s="52" t="s">
        <v>2109</v>
      </c>
      <c r="H1048486" s="25"/>
      <c r="M1048486" s="80" t="s">
        <v>2110</v>
      </c>
      <c r="N1048486" s="85" t="s">
        <v>1934</v>
      </c>
      <c r="O1048486" s="86"/>
      <c r="P1048486" s="58" t="s">
        <v>2036</v>
      </c>
      <c r="Q1048486" s="77" t="s">
        <v>2111</v>
      </c>
      <c r="R1048486" s="79" t="s">
        <v>2368</v>
      </c>
      <c r="S1048486" s="70"/>
      <c r="T1048486" s="76"/>
      <c r="U1048486" s="72"/>
      <c r="V1048486" s="73"/>
      <c r="W1048486" s="74"/>
      <c r="X1048486" s="75"/>
    </row>
    <row r="1048487" spans="2:24" ht="13.5" thickBot="1" x14ac:dyDescent="0.25">
      <c r="B1048487" s="87" t="s">
        <v>2113</v>
      </c>
      <c r="C1048487" s="88"/>
      <c r="D1048487" s="88"/>
      <c r="F1048487" s="51" t="s">
        <v>2114</v>
      </c>
      <c r="G1048487" s="52" t="s">
        <v>2115</v>
      </c>
      <c r="H1048487" s="25"/>
      <c r="M1048487" s="80" t="s">
        <v>2116</v>
      </c>
      <c r="N1048487" s="85" t="s">
        <v>2085</v>
      </c>
      <c r="O1048487" s="86"/>
      <c r="P1048487" s="58" t="s">
        <v>2036</v>
      </c>
      <c r="Q1048487" s="77" t="s">
        <v>2117</v>
      </c>
      <c r="R1048487" s="79" t="s">
        <v>2065</v>
      </c>
      <c r="S1048487" s="70"/>
      <c r="T1048487" s="76"/>
      <c r="U1048487" s="72"/>
      <c r="V1048487" s="73"/>
      <c r="W1048487" s="74"/>
      <c r="X1048487" s="75"/>
    </row>
    <row r="1048488" spans="2:24" x14ac:dyDescent="0.2">
      <c r="B1048488" s="89" t="s">
        <v>2119</v>
      </c>
      <c r="C1048488" s="90"/>
      <c r="D1048488" s="90"/>
      <c r="F1048488" s="51" t="s">
        <v>2114</v>
      </c>
      <c r="G1048488" s="52" t="s">
        <v>2120</v>
      </c>
      <c r="H1048488" s="25"/>
      <c r="M1048488" s="80" t="s">
        <v>2121</v>
      </c>
      <c r="N1048488" s="85" t="s">
        <v>2114</v>
      </c>
      <c r="O1048488" s="86"/>
      <c r="P1048488" s="58" t="s">
        <v>2036</v>
      </c>
      <c r="Q1048488" s="77" t="s">
        <v>2122</v>
      </c>
      <c r="R1048488" s="79" t="s">
        <v>2182</v>
      </c>
      <c r="S1048488" s="70"/>
      <c r="T1048488" s="76"/>
      <c r="U1048488" s="72"/>
      <c r="V1048488" s="73"/>
      <c r="W1048488" s="74"/>
      <c r="X1048488" s="75"/>
    </row>
    <row r="1048489" spans="2:24" ht="13.5" thickBot="1" x14ac:dyDescent="0.25">
      <c r="B1048489" s="89" t="s">
        <v>2124</v>
      </c>
      <c r="C1048489" s="90"/>
      <c r="D1048489" s="90"/>
      <c r="F1048489" s="51" t="s">
        <v>2114</v>
      </c>
      <c r="G1048489" s="52" t="s">
        <v>2125</v>
      </c>
      <c r="H1048489" s="25"/>
      <c r="M1048489" s="80" t="s">
        <v>2126</v>
      </c>
      <c r="N1048489" s="85" t="s">
        <v>2127</v>
      </c>
      <c r="O1048489" s="86"/>
      <c r="P1048489" s="58" t="s">
        <v>2036</v>
      </c>
      <c r="Q1048489" s="77" t="s">
        <v>2128</v>
      </c>
      <c r="R1048489" s="79" t="s">
        <v>2273</v>
      </c>
      <c r="S1048489" s="70"/>
      <c r="T1048489" s="76"/>
      <c r="U1048489" s="72"/>
      <c r="V1048489" s="73"/>
      <c r="W1048489" s="74"/>
      <c r="X1048489" s="75"/>
    </row>
    <row r="1048490" spans="2:24" ht="13.5" thickBot="1" x14ac:dyDescent="0.25">
      <c r="B1048490" s="87" t="s">
        <v>2130</v>
      </c>
      <c r="C1048490" s="88"/>
      <c r="D1048490" s="88"/>
      <c r="F1048490" s="51" t="s">
        <v>2114</v>
      </c>
      <c r="G1048490" s="52" t="s">
        <v>2131</v>
      </c>
      <c r="H1048490" s="25"/>
      <c r="K1048490" s="91"/>
      <c r="L1048490" s="91"/>
      <c r="M1048490" s="80" t="s">
        <v>2132</v>
      </c>
      <c r="N1048490" s="85" t="s">
        <v>2133</v>
      </c>
      <c r="O1048490" s="86"/>
      <c r="P1048490" s="58" t="s">
        <v>2036</v>
      </c>
      <c r="Q1048490" s="77" t="s">
        <v>2134</v>
      </c>
      <c r="R1048490" s="79" t="s">
        <v>2042</v>
      </c>
      <c r="S1048490" s="70"/>
      <c r="T1048490" s="76"/>
      <c r="U1048490" s="72"/>
      <c r="V1048490" s="73"/>
      <c r="W1048490" s="74"/>
      <c r="X1048490" s="75"/>
    </row>
    <row r="1048491" spans="2:24" x14ac:dyDescent="0.2">
      <c r="B1048491" s="89" t="s">
        <v>2136</v>
      </c>
      <c r="C1048491" s="90"/>
      <c r="D1048491" s="90"/>
      <c r="F1048491" s="51" t="s">
        <v>2114</v>
      </c>
      <c r="G1048491" s="52" t="s">
        <v>2137</v>
      </c>
      <c r="H1048491" s="25"/>
      <c r="K1048491" s="24"/>
      <c r="L1048491" s="24"/>
      <c r="M1048491" s="80" t="s">
        <v>2138</v>
      </c>
      <c r="N1048491" s="85" t="s">
        <v>2139</v>
      </c>
      <c r="O1048491" s="86"/>
      <c r="P1048491" s="58" t="s">
        <v>2036</v>
      </c>
      <c r="Q1048491" s="77" t="s">
        <v>2140</v>
      </c>
      <c r="R1048491" s="79" t="s">
        <v>2057</v>
      </c>
      <c r="S1048491" s="70"/>
      <c r="T1048491" s="76"/>
      <c r="U1048491" s="72"/>
      <c r="V1048491" s="73"/>
      <c r="W1048491" s="74"/>
      <c r="X1048491" s="75"/>
    </row>
    <row r="1048492" spans="2:24" x14ac:dyDescent="0.2">
      <c r="B1048492" s="89" t="s">
        <v>2142</v>
      </c>
      <c r="C1048492" s="90"/>
      <c r="D1048492" s="90"/>
      <c r="F1048492" s="51" t="s">
        <v>2114</v>
      </c>
      <c r="G1048492" s="52" t="s">
        <v>2143</v>
      </c>
      <c r="H1048492" s="25"/>
      <c r="K1048492" s="24"/>
      <c r="L1048492" s="24"/>
      <c r="M1048492" s="80" t="s">
        <v>2144</v>
      </c>
      <c r="N1048492" s="85" t="s">
        <v>2145</v>
      </c>
      <c r="O1048492" s="86"/>
      <c r="P1048492" s="58" t="s">
        <v>2146</v>
      </c>
      <c r="Q1048492" s="77" t="s">
        <v>2147</v>
      </c>
      <c r="R1048492" s="79" t="s">
        <v>2327</v>
      </c>
      <c r="S1048492" s="70"/>
      <c r="T1048492" s="76"/>
      <c r="U1048492" s="72"/>
      <c r="V1048492" s="73"/>
      <c r="W1048492" s="74"/>
      <c r="X1048492" s="75"/>
    </row>
    <row r="1048493" spans="2:24" ht="13.5" thickBot="1" x14ac:dyDescent="0.25">
      <c r="B1048493" s="89" t="s">
        <v>2149</v>
      </c>
      <c r="C1048493" s="90"/>
      <c r="D1048493" s="90"/>
      <c r="F1048493" s="51" t="s">
        <v>2114</v>
      </c>
      <c r="G1048493" s="52" t="s">
        <v>2150</v>
      </c>
      <c r="H1048493" s="25"/>
      <c r="K1048493" s="24"/>
      <c r="L1048493" s="24"/>
      <c r="M1048493" s="80" t="s">
        <v>2151</v>
      </c>
      <c r="N1048493" s="85" t="s">
        <v>2152</v>
      </c>
      <c r="O1048493" s="86"/>
      <c r="P1048493" s="58" t="s">
        <v>2146</v>
      </c>
      <c r="Q1048493" s="77" t="s">
        <v>2153</v>
      </c>
      <c r="R1048493" s="79" t="s">
        <v>2374</v>
      </c>
      <c r="S1048493" s="70"/>
      <c r="T1048493" s="76"/>
      <c r="U1048493" s="72"/>
      <c r="V1048493" s="73"/>
      <c r="W1048493" s="74"/>
      <c r="X1048493" s="75"/>
    </row>
    <row r="1048494" spans="2:24" ht="13.5" thickBot="1" x14ac:dyDescent="0.25">
      <c r="B1048494" s="87" t="s">
        <v>2155</v>
      </c>
      <c r="C1048494" s="88"/>
      <c r="D1048494" s="88"/>
      <c r="F1048494" s="51" t="s">
        <v>2114</v>
      </c>
      <c r="G1048494" s="52" t="s">
        <v>2156</v>
      </c>
      <c r="H1048494" s="25"/>
      <c r="K1048494" s="91"/>
      <c r="L1048494" s="91"/>
      <c r="M1048494" s="80" t="s">
        <v>2157</v>
      </c>
      <c r="N1048494" s="85" t="s">
        <v>2158</v>
      </c>
      <c r="O1048494" s="86"/>
      <c r="P1048494" s="58" t="s">
        <v>2146</v>
      </c>
      <c r="Q1048494" s="77" t="s">
        <v>2159</v>
      </c>
      <c r="R1048494" s="79" t="s">
        <v>2104</v>
      </c>
      <c r="S1048494" s="70"/>
      <c r="T1048494" s="76"/>
      <c r="U1048494" s="72"/>
      <c r="V1048494" s="73"/>
      <c r="W1048494" s="74"/>
      <c r="X1048494" s="75"/>
    </row>
    <row r="1048495" spans="2:24" ht="13.5" thickBot="1" x14ac:dyDescent="0.25">
      <c r="B1048495" s="89" t="s">
        <v>2155</v>
      </c>
      <c r="C1048495" s="90"/>
      <c r="D1048495" s="90"/>
      <c r="F1048495" s="51" t="s">
        <v>2114</v>
      </c>
      <c r="G1048495" s="52" t="s">
        <v>2161</v>
      </c>
      <c r="H1048495" s="25"/>
      <c r="K1048495" s="24"/>
      <c r="L1048495" s="24"/>
      <c r="M1048495" s="80" t="s">
        <v>2162</v>
      </c>
      <c r="N1048495" s="92" t="s">
        <v>2163</v>
      </c>
      <c r="O1048495" s="93"/>
      <c r="P1048495" s="58" t="s">
        <v>2146</v>
      </c>
      <c r="Q1048495" s="77" t="s">
        <v>2164</v>
      </c>
      <c r="R1048495" s="79" t="s">
        <v>2270</v>
      </c>
      <c r="S1048495" s="70"/>
      <c r="T1048495" s="76"/>
      <c r="U1048495" s="72"/>
      <c r="V1048495" s="73"/>
      <c r="W1048495" s="74"/>
      <c r="X1048495" s="75"/>
    </row>
    <row r="1048496" spans="2:24" ht="13.5" thickBot="1" x14ac:dyDescent="0.25">
      <c r="B1048496" s="87" t="s">
        <v>2166</v>
      </c>
      <c r="C1048496" s="88"/>
      <c r="D1048496" s="88"/>
      <c r="F1048496" s="51" t="s">
        <v>2114</v>
      </c>
      <c r="G1048496" s="52" t="s">
        <v>2167</v>
      </c>
      <c r="H1048496" s="25"/>
      <c r="K1048496" s="91"/>
      <c r="L1048496" s="91"/>
      <c r="M1048496" s="80" t="s">
        <v>2168</v>
      </c>
      <c r="N1048496" s="81" t="s">
        <v>2169</v>
      </c>
      <c r="O1048496" s="82"/>
      <c r="P1048496" s="58" t="s">
        <v>2146</v>
      </c>
      <c r="Q1048496" s="77" t="s">
        <v>2170</v>
      </c>
      <c r="R1048496" s="79" t="s">
        <v>2014</v>
      </c>
      <c r="S1048496" s="70"/>
      <c r="T1048496" s="76"/>
      <c r="U1048496" s="72"/>
      <c r="V1048496" s="73"/>
      <c r="W1048496" s="74"/>
      <c r="X1048496" s="75"/>
    </row>
    <row r="1048497" spans="2:24" ht="13.5" thickBot="1" x14ac:dyDescent="0.25">
      <c r="B1048497" s="89" t="s">
        <v>2172</v>
      </c>
      <c r="C1048497" s="90"/>
      <c r="D1048497" s="90"/>
      <c r="F1048497" s="51" t="s">
        <v>2114</v>
      </c>
      <c r="G1048497" s="52" t="s">
        <v>2173</v>
      </c>
      <c r="H1048497" s="25"/>
      <c r="K1048497" s="24"/>
      <c r="L1048497" s="24"/>
      <c r="M1048497" s="80" t="s">
        <v>2174</v>
      </c>
      <c r="N1048497" s="94" t="s">
        <v>2133</v>
      </c>
      <c r="O1048497" s="90"/>
      <c r="P1048497" s="58" t="s">
        <v>2146</v>
      </c>
      <c r="Q1048497" s="77" t="s">
        <v>2175</v>
      </c>
      <c r="R1048497" s="79" t="s">
        <v>1972</v>
      </c>
      <c r="S1048497" s="70"/>
      <c r="T1048497" s="76"/>
      <c r="U1048497" s="72"/>
      <c r="V1048497" s="73"/>
      <c r="W1048497" s="74"/>
      <c r="X1048497" s="75"/>
    </row>
    <row r="1048498" spans="2:24" ht="13.5" thickBot="1" x14ac:dyDescent="0.25">
      <c r="B1048498" s="87" t="s">
        <v>2177</v>
      </c>
      <c r="C1048498" s="88"/>
      <c r="D1048498" s="88"/>
      <c r="F1048498" s="51" t="s">
        <v>2114</v>
      </c>
      <c r="G1048498" s="52" t="s">
        <v>2178</v>
      </c>
      <c r="H1048498" s="25"/>
      <c r="K1048498" s="91"/>
      <c r="L1048498" s="91"/>
      <c r="M1048498" s="80" t="s">
        <v>2179</v>
      </c>
      <c r="N1048498" s="81" t="s">
        <v>2180</v>
      </c>
      <c r="O1048498" s="82"/>
      <c r="P1048498" s="58" t="s">
        <v>2146</v>
      </c>
      <c r="Q1048498" s="77" t="s">
        <v>2181</v>
      </c>
      <c r="R1048498" s="79" t="s">
        <v>2022</v>
      </c>
      <c r="S1048498" s="70"/>
      <c r="T1048498" s="76"/>
      <c r="U1048498" s="72"/>
      <c r="V1048498" s="73"/>
      <c r="W1048498" s="74"/>
      <c r="X1048498" s="75"/>
    </row>
    <row r="1048499" spans="2:24" ht="13.5" thickBot="1" x14ac:dyDescent="0.25">
      <c r="B1048499" s="89" t="s">
        <v>2119</v>
      </c>
      <c r="C1048499" s="95"/>
      <c r="D1048499" s="95"/>
      <c r="E1048499" s="96" t="s">
        <v>21</v>
      </c>
      <c r="F1048499" s="51" t="s">
        <v>2114</v>
      </c>
      <c r="G1048499" s="52" t="s">
        <v>109</v>
      </c>
      <c r="H1048499" s="25"/>
      <c r="K1048499" s="24"/>
      <c r="L1048499" s="24"/>
      <c r="M1048499" s="80" t="s">
        <v>2183</v>
      </c>
      <c r="N1048499" s="97" t="s">
        <v>23</v>
      </c>
      <c r="O1048499" s="98"/>
      <c r="P1048499" s="58" t="s">
        <v>2146</v>
      </c>
      <c r="Q1048499" s="77" t="s">
        <v>2184</v>
      </c>
      <c r="R1048499" s="79" t="s">
        <v>2448</v>
      </c>
      <c r="S1048499" s="70"/>
      <c r="T1048499" s="76"/>
      <c r="U1048499" s="72"/>
      <c r="V1048499" s="73"/>
      <c r="W1048499" s="74"/>
      <c r="X1048499" s="75"/>
    </row>
    <row r="1048500" spans="2:24" ht="13.5" thickBot="1" x14ac:dyDescent="0.25">
      <c r="B1048500" s="89" t="s">
        <v>2124</v>
      </c>
      <c r="C1048500" s="89"/>
      <c r="D1048500" s="89"/>
      <c r="E1048500" s="99" t="s">
        <v>23</v>
      </c>
      <c r="F1048500" s="51" t="s">
        <v>2114</v>
      </c>
      <c r="G1048500" s="52" t="s">
        <v>2186</v>
      </c>
      <c r="H1048500" s="25"/>
      <c r="K1048500" s="24"/>
      <c r="L1048500" s="24"/>
      <c r="M1048500" s="80" t="s">
        <v>2187</v>
      </c>
      <c r="N1048500" s="97" t="s">
        <v>149</v>
      </c>
      <c r="O1048500" s="98"/>
      <c r="P1048500" s="58" t="s">
        <v>2146</v>
      </c>
      <c r="Q1048500" s="77" t="s">
        <v>2188</v>
      </c>
      <c r="R1048500" s="79" t="s">
        <v>2347</v>
      </c>
      <c r="S1048500" s="70"/>
      <c r="T1048500" s="76"/>
      <c r="U1048500" s="72"/>
      <c r="V1048500" s="73"/>
      <c r="W1048500" s="74"/>
      <c r="X1048500" s="75"/>
    </row>
    <row r="1048501" spans="2:24" ht="13.5" thickBot="1" x14ac:dyDescent="0.25">
      <c r="B1048501" s="87" t="s">
        <v>2190</v>
      </c>
      <c r="C1048501" s="100"/>
      <c r="D1048501" s="100"/>
      <c r="E1048501" s="101" t="s">
        <v>149</v>
      </c>
      <c r="F1048501" s="51" t="s">
        <v>2114</v>
      </c>
      <c r="G1048501" s="52" t="s">
        <v>2191</v>
      </c>
      <c r="H1048501" s="25"/>
      <c r="K1048501" s="91"/>
      <c r="L1048501" s="91"/>
      <c r="M1048501" s="80" t="s">
        <v>2192</v>
      </c>
      <c r="N1048501" s="97" t="s">
        <v>172</v>
      </c>
      <c r="O1048501" s="98"/>
      <c r="P1048501" s="58" t="s">
        <v>2146</v>
      </c>
      <c r="Q1048501" s="77" t="s">
        <v>2193</v>
      </c>
      <c r="R1048501" s="79" t="s">
        <v>1983</v>
      </c>
      <c r="S1048501" s="70"/>
      <c r="T1048501" s="76"/>
      <c r="U1048501" s="72"/>
      <c r="V1048501" s="73"/>
      <c r="W1048501" s="74"/>
      <c r="X1048501" s="75"/>
    </row>
    <row r="1048502" spans="2:24" x14ac:dyDescent="0.2">
      <c r="B1048502" s="89" t="s">
        <v>2119</v>
      </c>
      <c r="C1048502" s="89"/>
      <c r="D1048502" s="89"/>
      <c r="E1048502" s="101" t="s">
        <v>172</v>
      </c>
      <c r="F1048502" s="51" t="s">
        <v>2114</v>
      </c>
      <c r="G1048502" s="52" t="s">
        <v>2195</v>
      </c>
      <c r="H1048502" s="25"/>
      <c r="K1048502" s="24"/>
      <c r="L1048502" s="24"/>
      <c r="M1048502" s="80" t="s">
        <v>2196</v>
      </c>
      <c r="N1048502" s="97" t="s">
        <v>173</v>
      </c>
      <c r="O1048502" s="98"/>
      <c r="P1048502" s="58" t="s">
        <v>2146</v>
      </c>
      <c r="Q1048502" s="77" t="s">
        <v>2197</v>
      </c>
      <c r="R1048502" s="79" t="s">
        <v>2061</v>
      </c>
      <c r="S1048502" s="70"/>
      <c r="T1048502" s="76"/>
      <c r="U1048502" s="72"/>
      <c r="V1048502" s="73"/>
      <c r="W1048502" s="74"/>
      <c r="X1048502" s="75"/>
    </row>
    <row r="1048503" spans="2:24" ht="13.5" thickBot="1" x14ac:dyDescent="0.25">
      <c r="B1048503" s="89" t="s">
        <v>2124</v>
      </c>
      <c r="C1048503" s="89"/>
      <c r="D1048503" s="89"/>
      <c r="E1048503" s="101" t="s">
        <v>173</v>
      </c>
      <c r="F1048503" s="51" t="s">
        <v>2114</v>
      </c>
      <c r="G1048503" s="52" t="s">
        <v>2199</v>
      </c>
      <c r="H1048503" s="25"/>
      <c r="K1048503" s="24"/>
      <c r="L1048503" s="24"/>
      <c r="M1048503" s="80" t="s">
        <v>2200</v>
      </c>
      <c r="N1048503" s="97" t="s">
        <v>1031</v>
      </c>
      <c r="O1048503" s="98"/>
      <c r="P1048503" s="58" t="s">
        <v>2146</v>
      </c>
      <c r="Q1048503" s="77" t="s">
        <v>2201</v>
      </c>
      <c r="R1048503" s="79" t="s">
        <v>2026</v>
      </c>
      <c r="S1048503" s="70"/>
      <c r="T1048503" s="76"/>
      <c r="U1048503" s="72"/>
      <c r="V1048503" s="73"/>
      <c r="W1048503" s="74"/>
      <c r="X1048503" s="75"/>
    </row>
    <row r="1048504" spans="2:24" ht="13.5" thickBot="1" x14ac:dyDescent="0.25">
      <c r="B1048504" s="87" t="s">
        <v>2203</v>
      </c>
      <c r="C1048504" s="100"/>
      <c r="D1048504" s="100"/>
      <c r="E1048504" s="101" t="s">
        <v>220</v>
      </c>
      <c r="F1048504" s="51" t="s">
        <v>2114</v>
      </c>
      <c r="G1048504" s="52" t="s">
        <v>2204</v>
      </c>
      <c r="H1048504" s="25"/>
      <c r="K1048504" s="91"/>
      <c r="L1048504" s="91"/>
      <c r="M1048504" s="80" t="s">
        <v>2205</v>
      </c>
      <c r="N1048504" s="97" t="s">
        <v>96</v>
      </c>
      <c r="O1048504" s="98"/>
      <c r="P1048504" s="58" t="s">
        <v>2146</v>
      </c>
      <c r="Q1048504" s="77" t="s">
        <v>2206</v>
      </c>
      <c r="R1048504" s="79" t="s">
        <v>2053</v>
      </c>
      <c r="S1048504" s="70"/>
      <c r="T1048504" s="76"/>
      <c r="U1048504" s="72"/>
      <c r="V1048504" s="73"/>
      <c r="W1048504" s="74"/>
      <c r="X1048504" s="75"/>
    </row>
    <row r="1048505" spans="2:24" x14ac:dyDescent="0.2">
      <c r="B1048505" s="89" t="s">
        <v>2136</v>
      </c>
      <c r="C1048505" s="89"/>
      <c r="D1048505" s="89"/>
      <c r="E1048505" s="101" t="s">
        <v>50</v>
      </c>
      <c r="F1048505" s="51" t="s">
        <v>2114</v>
      </c>
      <c r="G1048505" s="52" t="s">
        <v>218</v>
      </c>
      <c r="H1048505" s="25"/>
      <c r="K1048505" s="24"/>
      <c r="L1048505" s="24"/>
      <c r="M1048505" s="80" t="s">
        <v>2208</v>
      </c>
      <c r="N1048505" s="97" t="s">
        <v>1267</v>
      </c>
      <c r="O1048505" s="98"/>
      <c r="P1048505" s="58" t="s">
        <v>2146</v>
      </c>
      <c r="Q1048505" s="77" t="s">
        <v>2209</v>
      </c>
      <c r="R1048505" s="79" t="s">
        <v>2238</v>
      </c>
      <c r="S1048505" s="70"/>
      <c r="T1048505" s="76"/>
      <c r="U1048505" s="72"/>
      <c r="V1048505" s="73"/>
      <c r="W1048505" s="74"/>
      <c r="X1048505" s="75"/>
    </row>
    <row r="1048506" spans="2:24" ht="13.5" thickBot="1" x14ac:dyDescent="0.25">
      <c r="B1048506" s="89" t="s">
        <v>2149</v>
      </c>
      <c r="C1048506" s="89"/>
      <c r="D1048506" s="89"/>
      <c r="E1048506" s="101" t="s">
        <v>415</v>
      </c>
      <c r="F1048506" s="51" t="s">
        <v>2127</v>
      </c>
      <c r="G1048506" s="52" t="s">
        <v>2211</v>
      </c>
      <c r="H1048506" s="25"/>
      <c r="K1048506" s="24"/>
      <c r="L1048506" s="24"/>
      <c r="M1048506" s="80" t="s">
        <v>2212</v>
      </c>
      <c r="N1048506" s="97" t="s">
        <v>1391</v>
      </c>
      <c r="O1048506" s="98"/>
      <c r="P1048506" s="58" t="s">
        <v>2146</v>
      </c>
      <c r="Q1048506" s="77" t="s">
        <v>2213</v>
      </c>
      <c r="R1048506" s="79" t="s">
        <v>2202</v>
      </c>
      <c r="S1048506" s="70"/>
      <c r="T1048506" s="76"/>
      <c r="U1048506" s="72"/>
      <c r="V1048506" s="73"/>
      <c r="W1048506" s="74"/>
      <c r="X1048506" s="75"/>
    </row>
    <row r="1048507" spans="2:24" ht="13.5" thickBot="1" x14ac:dyDescent="0.25">
      <c r="B1048507" s="87" t="s">
        <v>2215</v>
      </c>
      <c r="C1048507" s="100"/>
      <c r="D1048507" s="100"/>
      <c r="E1048507" s="101" t="s">
        <v>450</v>
      </c>
      <c r="F1048507" s="51" t="s">
        <v>2127</v>
      </c>
      <c r="G1048507" s="52" t="s">
        <v>1162</v>
      </c>
      <c r="H1048507" s="25"/>
      <c r="K1048507" s="91"/>
      <c r="L1048507" s="91"/>
      <c r="M1048507" s="80" t="s">
        <v>2216</v>
      </c>
      <c r="N1048507" s="97" t="s">
        <v>1466</v>
      </c>
      <c r="O1048507" s="98"/>
      <c r="P1048507" s="58" t="s">
        <v>2146</v>
      </c>
      <c r="Q1048507" s="77" t="s">
        <v>2217</v>
      </c>
      <c r="R1048507" s="79" t="s">
        <v>2342</v>
      </c>
      <c r="S1048507" s="70"/>
      <c r="T1048507" s="76"/>
      <c r="U1048507" s="72"/>
      <c r="V1048507" s="73"/>
      <c r="W1048507" s="74"/>
      <c r="X1048507" s="75"/>
    </row>
    <row r="1048508" spans="2:24" ht="13.5" thickBot="1" x14ac:dyDescent="0.25">
      <c r="B1048508" s="89" t="s">
        <v>2215</v>
      </c>
      <c r="C1048508" s="89"/>
      <c r="D1048508" s="89"/>
      <c r="E1048508" s="101" t="s">
        <v>529</v>
      </c>
      <c r="F1048508" s="51" t="s">
        <v>2127</v>
      </c>
      <c r="G1048508" s="52" t="s">
        <v>2219</v>
      </c>
      <c r="H1048508" s="25"/>
      <c r="K1048508" s="24"/>
      <c r="L1048508" s="24"/>
      <c r="M1048508" s="80" t="s">
        <v>2220</v>
      </c>
      <c r="N1048508" s="97" t="s">
        <v>517</v>
      </c>
      <c r="O1048508" s="98"/>
      <c r="P1048508" s="58" t="s">
        <v>2146</v>
      </c>
      <c r="Q1048508" s="77" t="s">
        <v>2221</v>
      </c>
      <c r="R1048508" s="79" t="s">
        <v>2449</v>
      </c>
      <c r="S1048508" s="70"/>
      <c r="T1048508" s="76"/>
      <c r="U1048508" s="72"/>
      <c r="V1048508" s="73"/>
      <c r="W1048508" s="74"/>
      <c r="X1048508" s="75"/>
    </row>
    <row r="1048509" spans="2:24" ht="13.5" thickBot="1" x14ac:dyDescent="0.25">
      <c r="B1048509" s="87" t="s">
        <v>2223</v>
      </c>
      <c r="C1048509" s="100"/>
      <c r="D1048509" s="100"/>
      <c r="E1048509" s="101" t="s">
        <v>184</v>
      </c>
      <c r="F1048509" s="51" t="s">
        <v>2127</v>
      </c>
      <c r="G1048509" s="52" t="s">
        <v>2224</v>
      </c>
      <c r="H1048509" s="25"/>
      <c r="K1048509" s="91"/>
      <c r="L1048509" s="91"/>
      <c r="M1048509" s="80" t="s">
        <v>2225</v>
      </c>
      <c r="N1048509" s="97" t="s">
        <v>1793</v>
      </c>
      <c r="O1048509" s="98"/>
      <c r="P1048509" s="58" t="s">
        <v>2146</v>
      </c>
      <c r="Q1048509" s="77" t="s">
        <v>2226</v>
      </c>
      <c r="R1048509" s="79" t="s">
        <v>2354</v>
      </c>
      <c r="S1048509" s="70"/>
      <c r="T1048509" s="76"/>
      <c r="U1048509" s="72"/>
      <c r="V1048509" s="73"/>
      <c r="W1048509" s="74"/>
      <c r="X1048509" s="75"/>
    </row>
    <row r="1048510" spans="2:24" ht="13.5" thickBot="1" x14ac:dyDescent="0.25">
      <c r="B1048510" s="89" t="s">
        <v>2228</v>
      </c>
      <c r="C1048510" s="89"/>
      <c r="D1048510" s="89"/>
      <c r="E1048510" s="101" t="s">
        <v>639</v>
      </c>
      <c r="F1048510" s="51" t="s">
        <v>2127</v>
      </c>
      <c r="G1048510" s="52" t="s">
        <v>2229</v>
      </c>
      <c r="H1048510" s="25"/>
      <c r="K1048510" s="24"/>
      <c r="L1048510" s="24"/>
      <c r="M1048510" s="80" t="s">
        <v>2230</v>
      </c>
      <c r="N1048510" s="97" t="s">
        <v>1934</v>
      </c>
      <c r="O1048510" s="98"/>
      <c r="P1048510" s="58" t="s">
        <v>2146</v>
      </c>
      <c r="Q1048510" s="77" t="s">
        <v>2231</v>
      </c>
      <c r="R1048510" s="79" t="s">
        <v>2080</v>
      </c>
      <c r="S1048510" s="70"/>
      <c r="T1048510" s="76"/>
      <c r="U1048510" s="72"/>
      <c r="V1048510" s="73"/>
      <c r="W1048510" s="74"/>
      <c r="X1048510" s="75"/>
    </row>
    <row r="1048511" spans="2:24" ht="13.5" thickBot="1" x14ac:dyDescent="0.25">
      <c r="B1048511" s="87" t="s">
        <v>2233</v>
      </c>
      <c r="C1048511" s="100"/>
      <c r="D1048511" s="100"/>
      <c r="E1048511" s="101" t="s">
        <v>869</v>
      </c>
      <c r="F1048511" s="51" t="s">
        <v>2127</v>
      </c>
      <c r="G1048511" s="52" t="s">
        <v>2234</v>
      </c>
      <c r="H1048511" s="25"/>
      <c r="K1048511" s="91"/>
      <c r="L1048511" s="91"/>
      <c r="M1048511" s="80" t="s">
        <v>2235</v>
      </c>
      <c r="N1048511" s="102" t="s">
        <v>2236</v>
      </c>
      <c r="O1048511" s="103"/>
      <c r="P1048511" s="58" t="s">
        <v>2146</v>
      </c>
      <c r="Q1048511" s="77" t="s">
        <v>2237</v>
      </c>
      <c r="R1048511" s="79" t="s">
        <v>2388</v>
      </c>
      <c r="S1048511" s="70"/>
      <c r="T1048511" s="76"/>
      <c r="U1048511" s="72"/>
      <c r="V1048511" s="73"/>
      <c r="W1048511" s="74"/>
      <c r="X1048511" s="75"/>
    </row>
    <row r="1048512" spans="2:24" x14ac:dyDescent="0.2">
      <c r="B1048512" s="89" t="s">
        <v>2239</v>
      </c>
      <c r="C1048512" s="89"/>
      <c r="D1048512" s="89"/>
      <c r="E1048512" s="101" t="s">
        <v>929</v>
      </c>
      <c r="F1048512" s="51" t="s">
        <v>2127</v>
      </c>
      <c r="G1048512" s="52" t="s">
        <v>2240</v>
      </c>
      <c r="H1048512" s="25"/>
      <c r="K1048512" s="24"/>
      <c r="L1048512" s="24"/>
      <c r="M1048512" s="80" t="s">
        <v>2241</v>
      </c>
      <c r="N1048512" s="104" t="s">
        <v>23</v>
      </c>
      <c r="O1048512" s="105"/>
      <c r="P1048512" s="58" t="s">
        <v>2146</v>
      </c>
      <c r="Q1048512" s="77" t="s">
        <v>2242</v>
      </c>
      <c r="R1048512" s="79" t="s">
        <v>1976</v>
      </c>
      <c r="S1048512" s="70"/>
      <c r="T1048512" s="76"/>
      <c r="U1048512" s="72"/>
      <c r="V1048512" s="73"/>
      <c r="W1048512" s="74"/>
      <c r="X1048512" s="75"/>
    </row>
    <row r="1048513" spans="2:24" x14ac:dyDescent="0.2">
      <c r="B1048513" s="89" t="s">
        <v>322</v>
      </c>
      <c r="C1048513" s="89"/>
      <c r="D1048513" s="89"/>
      <c r="E1048513" s="101" t="s">
        <v>1002</v>
      </c>
      <c r="F1048513" s="51" t="s">
        <v>2127</v>
      </c>
      <c r="G1048513" s="52" t="s">
        <v>2244</v>
      </c>
      <c r="H1048513" s="25"/>
      <c r="K1048513" s="24"/>
      <c r="L1048513" s="24"/>
      <c r="M1048513" s="80" t="s">
        <v>2245</v>
      </c>
      <c r="N1048513" s="97" t="s">
        <v>220</v>
      </c>
      <c r="O1048513" s="98"/>
      <c r="P1048513" s="58" t="s">
        <v>2146</v>
      </c>
      <c r="Q1048513" s="77" t="s">
        <v>2246</v>
      </c>
      <c r="R1048513" s="79" t="s">
        <v>2049</v>
      </c>
      <c r="S1048513" s="70"/>
      <c r="T1048513" s="76"/>
      <c r="U1048513" s="72"/>
      <c r="V1048513" s="73"/>
      <c r="W1048513" s="74"/>
      <c r="X1048513" s="75"/>
    </row>
    <row r="1048514" spans="2:24" x14ac:dyDescent="0.2">
      <c r="B1048514" s="89" t="s">
        <v>2248</v>
      </c>
      <c r="C1048514" s="89"/>
      <c r="D1048514" s="89"/>
      <c r="E1048514" s="101" t="s">
        <v>1031</v>
      </c>
      <c r="F1048514" s="51" t="s">
        <v>2127</v>
      </c>
      <c r="G1048514" s="52" t="s">
        <v>114</v>
      </c>
      <c r="H1048514" s="25"/>
      <c r="K1048514" s="24"/>
      <c r="L1048514" s="24"/>
      <c r="M1048514" s="80" t="s">
        <v>2249</v>
      </c>
      <c r="N1048514" s="97" t="s">
        <v>50</v>
      </c>
      <c r="O1048514" s="98"/>
      <c r="P1048514" s="58" t="s">
        <v>2146</v>
      </c>
      <c r="Q1048514" s="77" t="s">
        <v>2250</v>
      </c>
      <c r="R1048514" s="79" t="s">
        <v>2361</v>
      </c>
      <c r="S1048514" s="70"/>
      <c r="T1048514" s="76"/>
      <c r="U1048514" s="72"/>
      <c r="V1048514" s="73"/>
      <c r="W1048514" s="74"/>
      <c r="X1048514" s="75"/>
    </row>
    <row r="1048515" spans="2:24" x14ac:dyDescent="0.2">
      <c r="B1048515" s="89" t="s">
        <v>2252</v>
      </c>
      <c r="C1048515" s="89"/>
      <c r="D1048515" s="89"/>
      <c r="E1048515" s="101" t="s">
        <v>1092</v>
      </c>
      <c r="F1048515" s="51" t="s">
        <v>2127</v>
      </c>
      <c r="G1048515" s="52" t="s">
        <v>1675</v>
      </c>
      <c r="H1048515" s="25"/>
      <c r="K1048515" s="24"/>
      <c r="L1048515" s="24"/>
      <c r="M1048515" s="80" t="s">
        <v>2253</v>
      </c>
      <c r="N1048515" s="97" t="s">
        <v>415</v>
      </c>
      <c r="O1048515" s="98"/>
      <c r="P1048515" s="58" t="s">
        <v>2146</v>
      </c>
      <c r="Q1048515" s="77" t="s">
        <v>2254</v>
      </c>
      <c r="R1048515" s="79" t="s">
        <v>2446</v>
      </c>
      <c r="S1048515" s="70"/>
      <c r="T1048515" s="76"/>
      <c r="U1048515" s="72"/>
      <c r="V1048515" s="73"/>
      <c r="W1048515" s="74"/>
      <c r="X1048515" s="75"/>
    </row>
    <row r="1048516" spans="2:24" x14ac:dyDescent="0.2">
      <c r="B1048516" s="89" t="s">
        <v>2256</v>
      </c>
      <c r="C1048516" s="89"/>
      <c r="D1048516" s="89"/>
      <c r="E1048516" s="101" t="s">
        <v>96</v>
      </c>
      <c r="F1048516" s="51" t="s">
        <v>2127</v>
      </c>
      <c r="G1048516" s="52" t="s">
        <v>1368</v>
      </c>
      <c r="H1048516" s="25"/>
      <c r="K1048516" s="24"/>
      <c r="L1048516" s="24"/>
      <c r="M1048516" s="80" t="s">
        <v>2257</v>
      </c>
      <c r="N1048516" s="97" t="s">
        <v>450</v>
      </c>
      <c r="O1048516" s="98"/>
      <c r="P1048516" s="58" t="s">
        <v>2146</v>
      </c>
      <c r="Q1048516" s="77" t="s">
        <v>2258</v>
      </c>
      <c r="R1048516" s="79" t="s">
        <v>2003</v>
      </c>
      <c r="S1048516" s="70"/>
      <c r="T1048516" s="76"/>
      <c r="U1048516" s="72"/>
      <c r="V1048516" s="73"/>
      <c r="W1048516" s="74"/>
      <c r="X1048516" s="75"/>
    </row>
    <row r="1048517" spans="2:24" x14ac:dyDescent="0.2">
      <c r="B1048517" s="89" t="s">
        <v>2260</v>
      </c>
      <c r="C1048517" s="89"/>
      <c r="D1048517" s="89"/>
      <c r="E1048517" s="101" t="s">
        <v>1267</v>
      </c>
      <c r="F1048517" s="51" t="s">
        <v>2127</v>
      </c>
      <c r="G1048517" s="52" t="s">
        <v>2261</v>
      </c>
      <c r="H1048517" s="25"/>
      <c r="K1048517" s="24"/>
      <c r="L1048517" s="24"/>
      <c r="M1048517" s="80" t="s">
        <v>2262</v>
      </c>
      <c r="N1048517" s="97" t="s">
        <v>529</v>
      </c>
      <c r="O1048517" s="98"/>
      <c r="P1048517" s="58" t="s">
        <v>2146</v>
      </c>
      <c r="Q1048517" s="77" t="s">
        <v>2263</v>
      </c>
      <c r="R1048517" s="79" t="s">
        <v>2232</v>
      </c>
      <c r="S1048517" s="70"/>
      <c r="T1048517" s="76"/>
      <c r="U1048517" s="72"/>
      <c r="V1048517" s="73"/>
      <c r="W1048517" s="74"/>
      <c r="X1048517" s="75"/>
    </row>
    <row r="1048518" spans="2:24" x14ac:dyDescent="0.2">
      <c r="B1048518" s="89" t="s">
        <v>2265</v>
      </c>
      <c r="C1048518" s="89"/>
      <c r="D1048518" s="89"/>
      <c r="E1048518" s="101" t="s">
        <v>1391</v>
      </c>
      <c r="F1048518" s="51" t="s">
        <v>2127</v>
      </c>
      <c r="G1048518" s="52" t="s">
        <v>2266</v>
      </c>
      <c r="H1048518" s="25"/>
      <c r="K1048518" s="24"/>
      <c r="L1048518" s="24"/>
      <c r="M1048518" s="80" t="s">
        <v>2267</v>
      </c>
      <c r="N1048518" s="97" t="s">
        <v>184</v>
      </c>
      <c r="O1048518" s="98"/>
      <c r="P1048518" s="58" t="s">
        <v>2268</v>
      </c>
      <c r="Q1048518" s="77" t="s">
        <v>2269</v>
      </c>
      <c r="R1048518" s="79" t="s">
        <v>2379</v>
      </c>
      <c r="S1048518" s="70"/>
      <c r="T1048518" s="76"/>
      <c r="U1048518" s="72"/>
      <c r="V1048518" s="73"/>
      <c r="W1048518" s="74"/>
      <c r="X1048518" s="75"/>
    </row>
    <row r="1048519" spans="2:24" ht="13.5" thickBot="1" x14ac:dyDescent="0.25">
      <c r="B1048519" s="89" t="s">
        <v>2149</v>
      </c>
      <c r="C1048519" s="89"/>
      <c r="D1048519" s="89"/>
      <c r="E1048519" s="101" t="s">
        <v>399</v>
      </c>
      <c r="F1048519" s="51" t="s">
        <v>2133</v>
      </c>
      <c r="G1048519" s="52" t="s">
        <v>1660</v>
      </c>
      <c r="H1048519" s="25"/>
      <c r="K1048519" s="24"/>
      <c r="L1048519" s="24"/>
      <c r="M1048519" s="80" t="s">
        <v>2271</v>
      </c>
      <c r="N1048519" s="97" t="s">
        <v>869</v>
      </c>
      <c r="O1048519" s="98"/>
      <c r="P1048519" s="58" t="s">
        <v>2268</v>
      </c>
      <c r="Q1048519" s="77" t="s">
        <v>2272</v>
      </c>
      <c r="R1048519" s="79" t="s">
        <v>2384</v>
      </c>
      <c r="S1048519" s="70"/>
      <c r="T1048519" s="76"/>
      <c r="U1048519" s="72"/>
      <c r="V1048519" s="73"/>
      <c r="W1048519" s="74"/>
      <c r="X1048519" s="75"/>
    </row>
    <row r="1048520" spans="2:24" ht="13.5" thickBot="1" x14ac:dyDescent="0.25">
      <c r="B1048520" s="87" t="s">
        <v>2274</v>
      </c>
      <c r="C1048520" s="100"/>
      <c r="D1048520" s="100"/>
      <c r="E1048520" s="101" t="s">
        <v>1466</v>
      </c>
      <c r="F1048520" s="51" t="s">
        <v>2133</v>
      </c>
      <c r="G1048520" s="52" t="s">
        <v>1231</v>
      </c>
      <c r="H1048520" s="25"/>
      <c r="K1048520" s="91"/>
      <c r="L1048520" s="91"/>
      <c r="M1048520" s="80" t="s">
        <v>2275</v>
      </c>
      <c r="N1048520" s="97" t="s">
        <v>929</v>
      </c>
      <c r="O1048520" s="98"/>
      <c r="P1048520" s="58" t="s">
        <v>2268</v>
      </c>
      <c r="Q1048520" s="77" t="s">
        <v>2276</v>
      </c>
      <c r="R1048520" s="79" t="s">
        <v>2141</v>
      </c>
      <c r="S1048520" s="70"/>
      <c r="T1048520" s="76"/>
      <c r="U1048520" s="72"/>
      <c r="V1048520" s="73"/>
      <c r="W1048520" s="74"/>
      <c r="X1048520" s="75"/>
    </row>
    <row r="1048521" spans="2:24" x14ac:dyDescent="0.2">
      <c r="B1048521" s="89" t="s">
        <v>2239</v>
      </c>
      <c r="C1048521" s="89"/>
      <c r="D1048521" s="89"/>
      <c r="E1048521" s="101" t="s">
        <v>517</v>
      </c>
      <c r="F1048521" s="51" t="s">
        <v>2139</v>
      </c>
      <c r="G1048521" s="52" t="s">
        <v>2278</v>
      </c>
      <c r="H1048521" s="25"/>
      <c r="K1048521" s="24"/>
      <c r="L1048521" s="24"/>
      <c r="M1048521" s="80" t="s">
        <v>2279</v>
      </c>
      <c r="N1048521" s="97" t="s">
        <v>1002</v>
      </c>
      <c r="O1048521" s="98"/>
      <c r="P1048521" s="58" t="s">
        <v>2268</v>
      </c>
      <c r="Q1048521" s="77" t="s">
        <v>2280</v>
      </c>
      <c r="R1048521" s="79" t="s">
        <v>2447</v>
      </c>
      <c r="S1048521" s="70"/>
      <c r="T1048521" s="76"/>
      <c r="U1048521" s="72"/>
      <c r="V1048521" s="73"/>
      <c r="W1048521" s="74"/>
      <c r="X1048521" s="75"/>
    </row>
    <row r="1048522" spans="2:24" x14ac:dyDescent="0.2">
      <c r="B1048522" s="89" t="s">
        <v>322</v>
      </c>
      <c r="C1048522" s="89"/>
      <c r="D1048522" s="89"/>
      <c r="E1048522" s="101" t="s">
        <v>1793</v>
      </c>
      <c r="F1048522" s="51" t="s">
        <v>2139</v>
      </c>
      <c r="G1048522" s="52" t="s">
        <v>2282</v>
      </c>
      <c r="H1048522" s="25"/>
      <c r="K1048522" s="24"/>
      <c r="L1048522" s="24"/>
      <c r="M1048522" s="80" t="s">
        <v>2283</v>
      </c>
      <c r="N1048522" s="97" t="s">
        <v>1031</v>
      </c>
      <c r="O1048522" s="98"/>
      <c r="P1048522" s="58" t="s">
        <v>2268</v>
      </c>
      <c r="Q1048522" s="77" t="s">
        <v>2284</v>
      </c>
      <c r="R1048522" s="79" t="s">
        <v>2045</v>
      </c>
      <c r="S1048522" s="70"/>
      <c r="T1048522" s="76"/>
      <c r="U1048522" s="72"/>
      <c r="V1048522" s="73"/>
      <c r="W1048522" s="74"/>
      <c r="X1048522" s="75"/>
    </row>
    <row r="1048523" spans="2:24" x14ac:dyDescent="0.2">
      <c r="B1048523" s="89" t="s">
        <v>2248</v>
      </c>
      <c r="C1048523" s="89"/>
      <c r="D1048523" s="89"/>
      <c r="E1048523" s="101" t="s">
        <v>1934</v>
      </c>
      <c r="F1048523" s="51" t="s">
        <v>2139</v>
      </c>
      <c r="G1048523" s="52" t="s">
        <v>2286</v>
      </c>
      <c r="H1048523" s="25"/>
      <c r="K1048523" s="24"/>
      <c r="L1048523" s="24"/>
      <c r="M1048523" s="80" t="s">
        <v>2287</v>
      </c>
      <c r="N1048523" s="97" t="s">
        <v>1092</v>
      </c>
      <c r="O1048523" s="98"/>
      <c r="P1048523" s="58" t="s">
        <v>2288</v>
      </c>
      <c r="Q1048523" s="77" t="s">
        <v>2289</v>
      </c>
      <c r="R1048523" s="79" t="s">
        <v>2154</v>
      </c>
      <c r="S1048523" s="70"/>
      <c r="T1048523" s="76"/>
      <c r="U1048523" s="72"/>
      <c r="V1048523" s="73"/>
      <c r="W1048523" s="74"/>
      <c r="X1048523" s="75"/>
    </row>
    <row r="1048524" spans="2:24" x14ac:dyDescent="0.2">
      <c r="B1048524" s="89" t="s">
        <v>2252</v>
      </c>
      <c r="C1048524" s="89"/>
      <c r="D1048524" s="89"/>
      <c r="E1048524" s="101" t="s">
        <v>2085</v>
      </c>
      <c r="F1048524" s="51" t="s">
        <v>2139</v>
      </c>
      <c r="G1048524" s="52" t="s">
        <v>2291</v>
      </c>
      <c r="H1048524" s="25"/>
      <c r="K1048524" s="24"/>
      <c r="L1048524" s="24"/>
      <c r="M1048524" s="80" t="s">
        <v>2292</v>
      </c>
      <c r="N1048524" s="97" t="s">
        <v>96</v>
      </c>
      <c r="O1048524" s="98"/>
      <c r="P1048524" s="58" t="s">
        <v>2288</v>
      </c>
      <c r="Q1048524" s="77" t="s">
        <v>2293</v>
      </c>
      <c r="R1048524" s="79" t="s">
        <v>2092</v>
      </c>
      <c r="S1048524" s="70"/>
      <c r="T1048524" s="76"/>
      <c r="U1048524" s="72"/>
      <c r="V1048524" s="73"/>
      <c r="W1048524" s="74"/>
      <c r="X1048524" s="75"/>
    </row>
    <row r="1048525" spans="2:24" x14ac:dyDescent="0.2">
      <c r="B1048525" s="89" t="s">
        <v>2256</v>
      </c>
      <c r="C1048525" s="89"/>
      <c r="D1048525" s="89"/>
      <c r="E1048525" s="101" t="s">
        <v>2114</v>
      </c>
      <c r="F1048525" s="51" t="s">
        <v>2139</v>
      </c>
      <c r="G1048525" s="52" t="s">
        <v>265</v>
      </c>
      <c r="H1048525" s="25"/>
      <c r="K1048525" s="24"/>
      <c r="L1048525" s="24"/>
      <c r="M1048525" s="80" t="s">
        <v>2294</v>
      </c>
      <c r="N1048525" s="97" t="s">
        <v>2295</v>
      </c>
      <c r="O1048525" s="98"/>
      <c r="P1048525" s="58" t="s">
        <v>2288</v>
      </c>
      <c r="Q1048525" s="77" t="s">
        <v>2296</v>
      </c>
      <c r="R1048525" s="79" t="s">
        <v>2214</v>
      </c>
      <c r="S1048525" s="70"/>
      <c r="T1048525" s="76"/>
      <c r="U1048525" s="72"/>
      <c r="V1048525" s="73"/>
      <c r="W1048525" s="74"/>
      <c r="X1048525" s="75"/>
    </row>
    <row r="1048526" spans="2:24" x14ac:dyDescent="0.2">
      <c r="B1048526" s="89" t="s">
        <v>2260</v>
      </c>
      <c r="C1048526" s="89"/>
      <c r="D1048526" s="89"/>
      <c r="E1048526" s="101" t="s">
        <v>2127</v>
      </c>
      <c r="F1048526" s="51" t="s">
        <v>2139</v>
      </c>
      <c r="G1048526" s="52" t="s">
        <v>2297</v>
      </c>
      <c r="H1048526" s="25"/>
      <c r="K1048526" s="24"/>
      <c r="L1048526" s="24"/>
      <c r="M1048526" s="80" t="s">
        <v>2298</v>
      </c>
      <c r="N1048526" s="97" t="s">
        <v>1391</v>
      </c>
      <c r="O1048526" s="98"/>
      <c r="P1048526" s="58" t="s">
        <v>2288</v>
      </c>
      <c r="Q1048526" s="77" t="s">
        <v>2299</v>
      </c>
      <c r="R1048526" s="79" t="s">
        <v>2222</v>
      </c>
      <c r="S1048526" s="70"/>
      <c r="T1048526" s="76"/>
      <c r="U1048526" s="72"/>
      <c r="V1048526" s="73"/>
      <c r="W1048526" s="74"/>
      <c r="X1048526" s="75"/>
    </row>
    <row r="1048527" spans="2:24" ht="25.5" x14ac:dyDescent="0.2">
      <c r="B1048527" s="89" t="s">
        <v>2265</v>
      </c>
      <c r="C1048527" s="89"/>
      <c r="D1048527" s="89"/>
      <c r="E1048527" s="101" t="s">
        <v>2133</v>
      </c>
      <c r="F1048527" s="51" t="s">
        <v>2139</v>
      </c>
      <c r="G1048527" s="52" t="s">
        <v>2300</v>
      </c>
      <c r="H1048527" s="25"/>
      <c r="K1048527" s="24"/>
      <c r="L1048527" s="24"/>
      <c r="M1048527" s="80" t="s">
        <v>2301</v>
      </c>
      <c r="N1048527" s="97" t="s">
        <v>399</v>
      </c>
      <c r="O1048527" s="98"/>
      <c r="P1048527" s="58" t="s">
        <v>2288</v>
      </c>
      <c r="Q1048527" s="77" t="s">
        <v>2302</v>
      </c>
      <c r="R1048527" s="79" t="s">
        <v>2303</v>
      </c>
      <c r="S1048527" s="70"/>
      <c r="T1048527" s="76"/>
      <c r="U1048527" s="72"/>
      <c r="V1048527" s="73"/>
      <c r="W1048527" s="74"/>
      <c r="X1048527" s="75"/>
    </row>
    <row r="1048528" spans="2:24" ht="13.5" thickBot="1" x14ac:dyDescent="0.25">
      <c r="B1048528" s="89" t="s">
        <v>2149</v>
      </c>
      <c r="C1048528" s="89"/>
      <c r="D1048528" s="89"/>
      <c r="E1048528" s="101" t="s">
        <v>2139</v>
      </c>
      <c r="F1048528" s="51" t="s">
        <v>2139</v>
      </c>
      <c r="G1048528" s="52" t="s">
        <v>2304</v>
      </c>
      <c r="H1048528" s="25"/>
      <c r="K1048528" s="24"/>
      <c r="L1048528" s="24"/>
      <c r="M1048528" s="80" t="s">
        <v>2305</v>
      </c>
      <c r="N1048528" s="97" t="s">
        <v>1466</v>
      </c>
      <c r="O1048528" s="98"/>
      <c r="P1048528" s="58" t="s">
        <v>2288</v>
      </c>
      <c r="Q1048528" s="77" t="s">
        <v>2306</v>
      </c>
      <c r="R1048528" s="79" t="s">
        <v>2171</v>
      </c>
      <c r="S1048528" s="70"/>
      <c r="T1048528" s="76"/>
      <c r="U1048528" s="72"/>
      <c r="V1048528" s="73"/>
      <c r="W1048528" s="74"/>
      <c r="X1048528" s="75"/>
    </row>
    <row r="1048529" spans="1:24" ht="13.5" thickBot="1" x14ac:dyDescent="0.25">
      <c r="B1048529" s="87" t="s">
        <v>2307</v>
      </c>
      <c r="C1048529" s="100"/>
      <c r="D1048529" s="100"/>
      <c r="E1048529" s="101" t="s">
        <v>2145</v>
      </c>
      <c r="F1048529" s="51" t="s">
        <v>2139</v>
      </c>
      <c r="G1048529" s="52" t="s">
        <v>2308</v>
      </c>
      <c r="H1048529" s="25"/>
      <c r="K1048529" s="91"/>
      <c r="L1048529" s="91"/>
      <c r="M1048529" s="80" t="s">
        <v>2309</v>
      </c>
      <c r="N1048529" s="97" t="s">
        <v>517</v>
      </c>
      <c r="O1048529" s="98"/>
      <c r="P1048529" s="58" t="s">
        <v>2288</v>
      </c>
      <c r="Q1048529" s="77" t="s">
        <v>2310</v>
      </c>
      <c r="R1048529" s="79" t="s">
        <v>2410</v>
      </c>
      <c r="S1048529" s="70"/>
      <c r="T1048529" s="76"/>
      <c r="U1048529" s="72"/>
      <c r="V1048529" s="73"/>
      <c r="W1048529" s="74"/>
      <c r="X1048529" s="75"/>
    </row>
    <row r="1048530" spans="1:24" ht="13.5" thickBot="1" x14ac:dyDescent="0.25">
      <c r="B1048530" s="89" t="s">
        <v>2312</v>
      </c>
      <c r="C1048530" s="89"/>
      <c r="D1048530" s="89"/>
      <c r="E1048530" s="101" t="s">
        <v>2152</v>
      </c>
      <c r="F1048530" s="51" t="s">
        <v>2139</v>
      </c>
      <c r="G1048530" s="52" t="s">
        <v>1354</v>
      </c>
      <c r="H1048530" s="25"/>
      <c r="K1048530" s="24"/>
      <c r="L1048530" s="24"/>
      <c r="M1048530" s="80" t="s">
        <v>2313</v>
      </c>
      <c r="N1048530" s="97" t="s">
        <v>1793</v>
      </c>
      <c r="O1048530" s="98"/>
      <c r="P1048530" s="58" t="s">
        <v>2288</v>
      </c>
      <c r="Q1048530" s="77" t="s">
        <v>2314</v>
      </c>
      <c r="R1048530" s="79" t="s">
        <v>2259</v>
      </c>
      <c r="S1048530" s="70"/>
      <c r="T1048530" s="76"/>
      <c r="U1048530" s="72"/>
      <c r="V1048530" s="73"/>
      <c r="W1048530" s="74"/>
      <c r="X1048530" s="75"/>
    </row>
    <row r="1048531" spans="1:24" ht="13.5" thickBot="1" x14ac:dyDescent="0.25">
      <c r="B1048531" s="87" t="s">
        <v>2315</v>
      </c>
      <c r="C1048531" s="100"/>
      <c r="D1048531" s="100"/>
      <c r="E1048531" s="101" t="s">
        <v>2158</v>
      </c>
      <c r="F1048531" s="51" t="s">
        <v>2139</v>
      </c>
      <c r="G1048531" s="52" t="s">
        <v>2316</v>
      </c>
      <c r="H1048531" s="25"/>
      <c r="K1048531" s="91"/>
      <c r="L1048531" s="91"/>
      <c r="M1048531" s="80" t="s">
        <v>2317</v>
      </c>
      <c r="N1048531" s="97" t="s">
        <v>1934</v>
      </c>
      <c r="O1048531" s="98"/>
      <c r="P1048531" s="58" t="s">
        <v>2288</v>
      </c>
      <c r="Q1048531" s="77" t="s">
        <v>2318</v>
      </c>
      <c r="R1048531" s="79" t="s">
        <v>2445</v>
      </c>
      <c r="S1048531" s="70"/>
      <c r="T1048531" s="76"/>
      <c r="U1048531" s="72"/>
      <c r="V1048531" s="73"/>
      <c r="W1048531" s="74"/>
      <c r="X1048531" s="75"/>
    </row>
    <row r="1048532" spans="1:24" ht="13.5" thickBot="1" x14ac:dyDescent="0.25">
      <c r="B1048532" s="89" t="s">
        <v>2319</v>
      </c>
      <c r="C1048532" s="95"/>
      <c r="D1048532" s="95"/>
      <c r="E1048532" s="106" t="s">
        <v>2163</v>
      </c>
      <c r="F1048532" s="51" t="s">
        <v>2145</v>
      </c>
      <c r="G1048532" s="52" t="s">
        <v>2320</v>
      </c>
      <c r="H1048532" s="25"/>
      <c r="K1048532" s="24"/>
      <c r="L1048532" s="24"/>
      <c r="M1048532" s="80" t="s">
        <v>2321</v>
      </c>
      <c r="N1048532" s="97" t="s">
        <v>2085</v>
      </c>
      <c r="O1048532" s="98"/>
      <c r="P1048532" s="58" t="s">
        <v>2288</v>
      </c>
      <c r="Q1048532" s="77" t="s">
        <v>2322</v>
      </c>
      <c r="R1048532" s="79" t="s">
        <v>2129</v>
      </c>
      <c r="S1048532" s="70"/>
      <c r="T1048532" s="76"/>
      <c r="U1048532" s="72"/>
      <c r="V1048532" s="73"/>
      <c r="W1048532" s="74"/>
      <c r="X1048532" s="75"/>
    </row>
    <row r="1048533" spans="1:24" ht="13.5" thickBot="1" x14ac:dyDescent="0.25">
      <c r="B1048533" s="107" t="s">
        <v>2323</v>
      </c>
      <c r="C1048533" s="107"/>
      <c r="D1048533" s="107"/>
      <c r="E1048533" s="108"/>
      <c r="F1048533" s="51" t="s">
        <v>2145</v>
      </c>
      <c r="G1048533" s="52" t="s">
        <v>2324</v>
      </c>
      <c r="H1048533" s="25"/>
      <c r="M1048533" s="80" t="s">
        <v>2325</v>
      </c>
      <c r="N1048533" s="97" t="s">
        <v>2114</v>
      </c>
      <c r="O1048533" s="98"/>
      <c r="P1048533" s="58" t="s">
        <v>2288</v>
      </c>
      <c r="Q1048533" s="77" t="s">
        <v>2326</v>
      </c>
      <c r="R1048533" s="79" t="s">
        <v>2088</v>
      </c>
      <c r="S1048533" s="70"/>
      <c r="T1048533" s="76"/>
      <c r="U1048533" s="72"/>
      <c r="V1048533" s="73"/>
      <c r="W1048533" s="74"/>
      <c r="X1048533" s="75"/>
    </row>
    <row r="1048534" spans="1:24" ht="26.25" thickBot="1" x14ac:dyDescent="0.25">
      <c r="B1048534" s="87" t="s">
        <v>2328</v>
      </c>
      <c r="C1048534" s="87"/>
      <c r="D1048534" s="87"/>
      <c r="E1048534" s="109" t="s">
        <v>2329</v>
      </c>
      <c r="F1048534" s="51" t="s">
        <v>2145</v>
      </c>
      <c r="G1048534" s="52" t="s">
        <v>2330</v>
      </c>
      <c r="H1048534" s="25"/>
      <c r="K1048534" s="91"/>
      <c r="L1048534" s="91"/>
      <c r="M1048534" s="80" t="s">
        <v>2331</v>
      </c>
      <c r="N1048534" s="97" t="s">
        <v>2127</v>
      </c>
      <c r="O1048534" s="98"/>
      <c r="P1048534" s="58" t="s">
        <v>2288</v>
      </c>
      <c r="Q1048534" s="77" t="s">
        <v>2332</v>
      </c>
      <c r="R1048534" s="79" t="s">
        <v>2165</v>
      </c>
      <c r="S1048534" s="70"/>
      <c r="T1048534" s="76"/>
      <c r="U1048534" s="72"/>
      <c r="V1048534" s="73"/>
      <c r="W1048534" s="74"/>
      <c r="X1048534" s="75"/>
    </row>
    <row r="1048535" spans="1:24" ht="25.5" x14ac:dyDescent="0.2">
      <c r="B1048535" s="89" t="s">
        <v>2333</v>
      </c>
      <c r="C1048535" s="110"/>
      <c r="D1048535" s="110"/>
      <c r="E1048535" s="49" t="s">
        <v>2334</v>
      </c>
      <c r="F1048535" s="51" t="s">
        <v>2145</v>
      </c>
      <c r="G1048535" s="52" t="s">
        <v>2335</v>
      </c>
      <c r="H1048535" s="25"/>
      <c r="K1048535" s="24"/>
      <c r="L1048535" s="24"/>
      <c r="M1048535" s="80" t="s">
        <v>2336</v>
      </c>
      <c r="N1048535" s="97" t="s">
        <v>2139</v>
      </c>
      <c r="O1048535" s="98"/>
      <c r="P1048535" s="58" t="s">
        <v>2288</v>
      </c>
      <c r="Q1048535" s="77" t="s">
        <v>2337</v>
      </c>
      <c r="R1048535" s="79" t="s">
        <v>2100</v>
      </c>
      <c r="S1048535" s="70"/>
      <c r="T1048535" s="76"/>
      <c r="U1048535" s="72"/>
      <c r="V1048535" s="73"/>
      <c r="W1048535" s="74"/>
      <c r="X1048535" s="75"/>
    </row>
    <row r="1048536" spans="1:24" x14ac:dyDescent="0.2">
      <c r="B1048536" s="107" t="s">
        <v>2338</v>
      </c>
      <c r="C1048536" s="107"/>
      <c r="D1048536" s="107"/>
      <c r="E1048536" s="51" t="s">
        <v>2339</v>
      </c>
      <c r="F1048536" s="51" t="s">
        <v>2145</v>
      </c>
      <c r="G1048536" s="52" t="s">
        <v>163</v>
      </c>
      <c r="H1048536" s="25"/>
      <c r="M1048536" s="80" t="s">
        <v>2340</v>
      </c>
      <c r="N1048536" s="97" t="s">
        <v>2145</v>
      </c>
      <c r="O1048536" s="98"/>
      <c r="P1048536" s="58" t="s">
        <v>2288</v>
      </c>
      <c r="Q1048536" s="77" t="s">
        <v>2341</v>
      </c>
      <c r="R1048536" s="79" t="s">
        <v>2123</v>
      </c>
      <c r="S1048536" s="70"/>
      <c r="T1048536" s="76"/>
      <c r="U1048536" s="72"/>
      <c r="V1048536" s="73"/>
      <c r="W1048536" s="74"/>
      <c r="X1048536" s="75"/>
    </row>
    <row r="1048537" spans="1:24" ht="13.5" thickBot="1" x14ac:dyDescent="0.25">
      <c r="B1048537" s="107" t="s">
        <v>2343</v>
      </c>
      <c r="C1048537" s="107"/>
      <c r="D1048537" s="107"/>
      <c r="E1048537" s="51" t="s">
        <v>23</v>
      </c>
      <c r="F1048537" s="51" t="s">
        <v>2145</v>
      </c>
      <c r="G1048537" s="52" t="s">
        <v>2344</v>
      </c>
      <c r="H1048537" s="25"/>
      <c r="M1048537" s="80" t="s">
        <v>2345</v>
      </c>
      <c r="N1048537" s="97" t="s">
        <v>2152</v>
      </c>
      <c r="O1048537" s="98"/>
      <c r="P1048537" s="58" t="s">
        <v>2288</v>
      </c>
      <c r="Q1048537" s="77" t="s">
        <v>2346</v>
      </c>
      <c r="R1048537" s="79" t="s">
        <v>2030</v>
      </c>
      <c r="S1048537" s="70"/>
      <c r="T1048537" s="76"/>
      <c r="U1048537" s="72"/>
      <c r="V1048537" s="73"/>
      <c r="W1048537" s="74"/>
      <c r="X1048537" s="75"/>
    </row>
    <row r="1048538" spans="1:24" ht="13.5" thickBot="1" x14ac:dyDescent="0.25">
      <c r="A1048538" s="111" t="s">
        <v>2348</v>
      </c>
      <c r="B1048538" s="87" t="s">
        <v>2349</v>
      </c>
      <c r="C1048538" s="112"/>
      <c r="D1048538" s="112"/>
      <c r="E1048538" s="51" t="s">
        <v>2350</v>
      </c>
      <c r="F1048538" s="51" t="s">
        <v>2145</v>
      </c>
      <c r="G1048538" s="52" t="s">
        <v>2351</v>
      </c>
      <c r="H1048538" s="25"/>
      <c r="K1048538" s="91"/>
      <c r="L1048538" s="91"/>
      <c r="M1048538" s="80" t="s">
        <v>2352</v>
      </c>
      <c r="N1048538" s="97" t="s">
        <v>2158</v>
      </c>
      <c r="O1048538" s="98"/>
      <c r="P1048538" s="58" t="s">
        <v>2288</v>
      </c>
      <c r="Q1048538" s="77" t="s">
        <v>2353</v>
      </c>
      <c r="R1048538" s="79" t="s">
        <v>2096</v>
      </c>
      <c r="S1048538" s="70"/>
      <c r="T1048538" s="76"/>
      <c r="U1048538" s="72"/>
      <c r="V1048538" s="73"/>
      <c r="W1048538" s="74"/>
      <c r="X1048538" s="75"/>
    </row>
    <row r="1048539" spans="1:24" ht="26.25" thickBot="1" x14ac:dyDescent="0.25">
      <c r="A1048539" s="113" t="s">
        <v>2355</v>
      </c>
      <c r="B1048539" s="89" t="s">
        <v>2356</v>
      </c>
      <c r="C1048539" s="110"/>
      <c r="D1048539" s="110"/>
      <c r="E1048539" s="51" t="s">
        <v>2357</v>
      </c>
      <c r="F1048539" s="51" t="s">
        <v>2145</v>
      </c>
      <c r="G1048539" s="52" t="s">
        <v>2358</v>
      </c>
      <c r="H1048539" s="25"/>
      <c r="K1048539" s="24"/>
      <c r="L1048539" s="24"/>
      <c r="M1048539" s="80" t="s">
        <v>2359</v>
      </c>
      <c r="N1048539" s="114" t="s">
        <v>2163</v>
      </c>
      <c r="O1048539" s="115"/>
      <c r="P1048539" s="58" t="s">
        <v>2288</v>
      </c>
      <c r="Q1048539" s="77" t="s">
        <v>2360</v>
      </c>
      <c r="R1048539" s="79" t="s">
        <v>2108</v>
      </c>
      <c r="S1048539" s="70"/>
      <c r="T1048539" s="76"/>
      <c r="U1048539" s="72"/>
      <c r="V1048539" s="73"/>
      <c r="W1048539" s="74"/>
      <c r="X1048539" s="75"/>
    </row>
    <row r="1048540" spans="1:24" ht="13.5" thickBot="1" x14ac:dyDescent="0.25">
      <c r="A1048540" s="113" t="s">
        <v>2362</v>
      </c>
      <c r="B1048540" s="87" t="s">
        <v>2362</v>
      </c>
      <c r="C1048540" s="112"/>
      <c r="D1048540" s="112"/>
      <c r="E1048540" s="51" t="s">
        <v>2363</v>
      </c>
      <c r="F1048540" s="51" t="s">
        <v>2145</v>
      </c>
      <c r="G1048540" s="52" t="s">
        <v>2364</v>
      </c>
      <c r="H1048540" s="25"/>
      <c r="K1048540" s="91"/>
      <c r="L1048540" s="91"/>
      <c r="M1048540" s="80" t="s">
        <v>2365</v>
      </c>
      <c r="N1048540" s="116" t="s">
        <v>2366</v>
      </c>
      <c r="O1048540" s="117"/>
      <c r="P1048540" s="58" t="s">
        <v>2288</v>
      </c>
      <c r="Q1048540" s="77" t="s">
        <v>2367</v>
      </c>
      <c r="R1048540" s="79" t="s">
        <v>2198</v>
      </c>
      <c r="S1048540" s="70"/>
      <c r="T1048540" s="76"/>
      <c r="U1048540" s="72"/>
      <c r="V1048540" s="73"/>
      <c r="W1048540" s="74"/>
      <c r="X1048540" s="75"/>
    </row>
    <row r="1048541" spans="1:24" x14ac:dyDescent="0.2">
      <c r="A1048541" s="118" t="s">
        <v>2349</v>
      </c>
      <c r="B1048541" s="89" t="s">
        <v>2369</v>
      </c>
      <c r="C1048541" s="110"/>
      <c r="D1048541" s="110"/>
      <c r="E1048541" s="51" t="s">
        <v>2370</v>
      </c>
      <c r="F1048541" s="51" t="s">
        <v>2152</v>
      </c>
      <c r="G1048541" s="52" t="s">
        <v>2371</v>
      </c>
      <c r="H1048541" s="25"/>
      <c r="K1048541" s="24"/>
      <c r="L1048541" s="24"/>
      <c r="M1048541" s="80" t="s">
        <v>2372</v>
      </c>
      <c r="N1048541" s="104" t="s">
        <v>23</v>
      </c>
      <c r="O1048541" s="105"/>
      <c r="P1048541" s="58" t="s">
        <v>2288</v>
      </c>
      <c r="Q1048541" s="77" t="s">
        <v>2373</v>
      </c>
      <c r="R1048541" s="79" t="s">
        <v>2148</v>
      </c>
      <c r="S1048541" s="70"/>
      <c r="T1048541" s="76"/>
      <c r="U1048541" s="72"/>
      <c r="V1048541" s="73"/>
      <c r="W1048541" s="74"/>
      <c r="X1048541" s="75"/>
    </row>
    <row r="1048542" spans="1:24" x14ac:dyDescent="0.2">
      <c r="A1048542" s="118" t="s">
        <v>2328</v>
      </c>
      <c r="B1048542" s="119" t="s">
        <v>2375</v>
      </c>
      <c r="C1048542" s="120"/>
      <c r="D1048542" s="120"/>
      <c r="E1048542" s="51" t="s">
        <v>2376</v>
      </c>
      <c r="F1048542" s="51" t="s">
        <v>2152</v>
      </c>
      <c r="G1048542" s="52" t="s">
        <v>181</v>
      </c>
      <c r="H1048542" s="25"/>
      <c r="K1048542" s="24"/>
      <c r="L1048542" s="24"/>
      <c r="M1048542" s="80" t="s">
        <v>2377</v>
      </c>
      <c r="N1048542" s="97" t="s">
        <v>2085</v>
      </c>
      <c r="O1048542" s="98"/>
      <c r="P1048542" s="58" t="s">
        <v>2288</v>
      </c>
      <c r="Q1048542" s="77" t="s">
        <v>2378</v>
      </c>
      <c r="R1048542" s="79" t="s">
        <v>2218</v>
      </c>
      <c r="S1048542" s="70"/>
      <c r="T1048542" s="76"/>
      <c r="U1048542" s="72"/>
      <c r="V1048542" s="73"/>
      <c r="W1048542" s="74"/>
      <c r="X1048542" s="75"/>
    </row>
    <row r="1048543" spans="1:24" x14ac:dyDescent="0.2">
      <c r="A1048543" s="118" t="s">
        <v>2315</v>
      </c>
      <c r="B1048543" s="119" t="s">
        <v>2380</v>
      </c>
      <c r="C1048543" s="120"/>
      <c r="D1048543" s="120"/>
      <c r="E1048543" s="51" t="s">
        <v>149</v>
      </c>
      <c r="F1048543" s="51" t="s">
        <v>2152</v>
      </c>
      <c r="G1048543" s="52" t="s">
        <v>2381</v>
      </c>
      <c r="H1048543" s="25"/>
      <c r="K1048543" s="24"/>
      <c r="L1048543" s="24"/>
      <c r="M1048543" s="80" t="s">
        <v>2382</v>
      </c>
      <c r="N1048543" s="97" t="s">
        <v>149</v>
      </c>
      <c r="O1048543" s="98"/>
      <c r="P1048543" s="58" t="s">
        <v>2288</v>
      </c>
      <c r="Q1048543" s="77" t="s">
        <v>2383</v>
      </c>
      <c r="R1048543" s="79"/>
      <c r="S1048543" s="70"/>
      <c r="T1048543" s="76"/>
      <c r="U1048543" s="72"/>
      <c r="V1048543" s="73"/>
      <c r="W1048543" s="74"/>
      <c r="X1048543" s="75"/>
    </row>
    <row r="1048544" spans="1:24" ht="13.5" thickBot="1" x14ac:dyDescent="0.25">
      <c r="A1048544" s="118" t="s">
        <v>2307</v>
      </c>
      <c r="B1048544" s="119" t="s">
        <v>2385</v>
      </c>
      <c r="C1048544" s="120"/>
      <c r="D1048544" s="120"/>
      <c r="E1048544" s="51" t="s">
        <v>173</v>
      </c>
      <c r="F1048544" s="51" t="s">
        <v>2152</v>
      </c>
      <c r="G1048544" s="52" t="s">
        <v>270</v>
      </c>
      <c r="H1048544" s="25"/>
      <c r="K1048544" s="24"/>
      <c r="L1048544" s="24"/>
      <c r="M1048544" s="80" t="s">
        <v>2386</v>
      </c>
      <c r="N1048544" s="97" t="s">
        <v>173</v>
      </c>
      <c r="O1048544" s="98"/>
      <c r="P1048544" s="58" t="s">
        <v>2288</v>
      </c>
      <c r="Q1048544" s="77" t="s">
        <v>2387</v>
      </c>
      <c r="R1048544" s="79"/>
      <c r="S1048544" s="70"/>
      <c r="T1048544" s="76"/>
      <c r="U1048544" s="72"/>
      <c r="V1048544" s="73"/>
      <c r="W1048544" s="74"/>
      <c r="X1048544" s="75"/>
    </row>
    <row r="1048545" spans="1:24" ht="13.5" thickBot="1" x14ac:dyDescent="0.25">
      <c r="A1048545" s="118" t="s">
        <v>2274</v>
      </c>
      <c r="B1048545" s="119" t="s">
        <v>2389</v>
      </c>
      <c r="C1048545" s="120"/>
      <c r="D1048545" s="120"/>
      <c r="E1048545" s="51" t="s">
        <v>450</v>
      </c>
      <c r="F1048545" s="51" t="s">
        <v>2158</v>
      </c>
      <c r="G1048545" s="52" t="s">
        <v>2390</v>
      </c>
      <c r="H1048545" s="25"/>
      <c r="I1048545" s="121" t="s">
        <v>2391</v>
      </c>
      <c r="J1048545" s="122"/>
      <c r="K1048545" s="24"/>
      <c r="L1048545" s="24"/>
      <c r="M1048545" s="80" t="s">
        <v>2392</v>
      </c>
      <c r="N1048545" s="97" t="s">
        <v>450</v>
      </c>
      <c r="O1048545" s="98"/>
      <c r="P1048545" s="58" t="s">
        <v>2288</v>
      </c>
      <c r="Q1048545" s="77" t="s">
        <v>2393</v>
      </c>
      <c r="R1048545" s="79"/>
      <c r="S1048545" s="70"/>
      <c r="T1048545" s="76"/>
      <c r="U1048545" s="72"/>
      <c r="V1048545" s="73"/>
      <c r="W1048545" s="74"/>
      <c r="X1048545" s="75"/>
    </row>
    <row r="1048546" spans="1:24" x14ac:dyDescent="0.2">
      <c r="A1048546" s="118" t="s">
        <v>2233</v>
      </c>
      <c r="B1048546" s="119" t="s">
        <v>2394</v>
      </c>
      <c r="C1048546" s="120"/>
      <c r="D1048546" s="120"/>
      <c r="E1048546" s="51" t="s">
        <v>184</v>
      </c>
      <c r="F1048546" s="51" t="s">
        <v>2158</v>
      </c>
      <c r="G1048546" s="52" t="s">
        <v>2395</v>
      </c>
      <c r="H1048546" s="84"/>
      <c r="I1048546" s="123" t="s">
        <v>2396</v>
      </c>
      <c r="J1048546" s="23"/>
      <c r="K1048546" s="24"/>
      <c r="L1048546" s="24"/>
      <c r="M1048546" s="80" t="s">
        <v>2397</v>
      </c>
      <c r="N1048546" s="97" t="s">
        <v>869</v>
      </c>
      <c r="O1048546" s="98"/>
      <c r="P1048546" s="58" t="s">
        <v>2288</v>
      </c>
      <c r="Q1048546" s="77" t="s">
        <v>2398</v>
      </c>
      <c r="R1048546" s="79"/>
      <c r="S1048546" s="70"/>
      <c r="T1048546" s="76"/>
      <c r="U1048546" s="72"/>
      <c r="V1048546" s="73"/>
      <c r="W1048546" s="74"/>
      <c r="X1048546" s="75"/>
    </row>
    <row r="1048547" spans="1:24" x14ac:dyDescent="0.2">
      <c r="A1048547" s="118" t="s">
        <v>2223</v>
      </c>
      <c r="B1048547" s="119" t="s">
        <v>2400</v>
      </c>
      <c r="C1048547" s="120"/>
      <c r="D1048547" s="120"/>
      <c r="E1048547" s="51" t="s">
        <v>869</v>
      </c>
      <c r="F1048547" s="51" t="s">
        <v>2158</v>
      </c>
      <c r="G1048547" s="52" t="s">
        <v>2401</v>
      </c>
      <c r="H1048547" s="86"/>
      <c r="I1048547" s="124" t="s">
        <v>2402</v>
      </c>
      <c r="J1048547" s="23"/>
      <c r="K1048547" s="24"/>
      <c r="L1048547" s="24"/>
      <c r="M1048547" s="80" t="s">
        <v>2403</v>
      </c>
      <c r="N1048547" s="97" t="s">
        <v>184</v>
      </c>
      <c r="O1048547" s="98"/>
      <c r="P1048547" s="58" t="s">
        <v>2288</v>
      </c>
      <c r="Q1048547" s="77" t="s">
        <v>2404</v>
      </c>
      <c r="R1048547" s="79"/>
      <c r="S1048547" s="70"/>
      <c r="T1048547" s="76"/>
      <c r="U1048547" s="72"/>
      <c r="V1048547" s="73"/>
      <c r="W1048547" s="74"/>
      <c r="X1048547" s="75"/>
    </row>
    <row r="1048548" spans="1:24" ht="13.5" thickBot="1" x14ac:dyDescent="0.25">
      <c r="A1048548" s="118" t="s">
        <v>2215</v>
      </c>
      <c r="B1048548" s="119" t="s">
        <v>2405</v>
      </c>
      <c r="C1048548" s="120"/>
      <c r="D1048548" s="120"/>
      <c r="E1048548" s="51" t="s">
        <v>1031</v>
      </c>
      <c r="F1048548" s="51" t="s">
        <v>2158</v>
      </c>
      <c r="G1048548" s="52" t="s">
        <v>2406</v>
      </c>
      <c r="H1048548" s="93"/>
      <c r="I1048548" s="125" t="s">
        <v>2407</v>
      </c>
      <c r="J1048548" s="23"/>
      <c r="K1048548" s="24"/>
      <c r="L1048548" s="24"/>
      <c r="M1048548" s="80" t="s">
        <v>2408</v>
      </c>
      <c r="N1048548" s="97" t="s">
        <v>1031</v>
      </c>
      <c r="O1048548" s="98"/>
      <c r="P1048548" s="58" t="s">
        <v>2288</v>
      </c>
      <c r="Q1048548" s="77" t="s">
        <v>2409</v>
      </c>
      <c r="R1048548" s="79"/>
      <c r="S1048548" s="70"/>
      <c r="T1048548" s="76"/>
      <c r="U1048548" s="72"/>
      <c r="V1048548" s="73"/>
      <c r="W1048548" s="74"/>
      <c r="X1048548" s="75"/>
    </row>
    <row r="1048549" spans="1:24" ht="13.5" thickBot="1" x14ac:dyDescent="0.25">
      <c r="A1048549" s="118" t="s">
        <v>2203</v>
      </c>
      <c r="B1048549" s="119" t="s">
        <v>2411</v>
      </c>
      <c r="C1048549" s="120"/>
      <c r="D1048549" s="120"/>
      <c r="E1048549" s="51" t="s">
        <v>2412</v>
      </c>
      <c r="F1048549" s="51" t="s">
        <v>2158</v>
      </c>
      <c r="G1048549" s="52" t="s">
        <v>2413</v>
      </c>
      <c r="H1048549" s="25"/>
      <c r="I1048549" s="126" t="s">
        <v>2414</v>
      </c>
      <c r="J1048549" s="127"/>
      <c r="K1048549" s="128"/>
      <c r="L1048549" s="128"/>
      <c r="M1048549" s="80" t="s">
        <v>2415</v>
      </c>
      <c r="N1048549" s="97" t="s">
        <v>96</v>
      </c>
      <c r="O1048549" s="98"/>
      <c r="P1048549" s="58" t="s">
        <v>2288</v>
      </c>
      <c r="Q1048549" s="77" t="s">
        <v>2416</v>
      </c>
      <c r="R1048549" s="79"/>
      <c r="S1048549" s="70"/>
      <c r="T1048549" s="76"/>
      <c r="U1048549" s="72"/>
      <c r="V1048549" s="73"/>
      <c r="W1048549" s="74"/>
      <c r="X1048549" s="75"/>
    </row>
    <row r="1048550" spans="1:24" x14ac:dyDescent="0.2">
      <c r="A1048550" s="118" t="s">
        <v>2190</v>
      </c>
      <c r="B1048550" s="119" t="s">
        <v>2418</v>
      </c>
      <c r="C1048550" s="120"/>
      <c r="D1048550" s="120"/>
      <c r="E1048550" s="51" t="s">
        <v>96</v>
      </c>
      <c r="F1048550" s="51" t="s">
        <v>2158</v>
      </c>
      <c r="G1048550" s="52" t="s">
        <v>2419</v>
      </c>
      <c r="H1048550" s="84"/>
      <c r="I1048550" s="129" t="s">
        <v>2420</v>
      </c>
      <c r="J1048550" s="130"/>
      <c r="K1048550" s="32"/>
      <c r="L1048550" s="32"/>
      <c r="M1048550" s="80" t="s">
        <v>2421</v>
      </c>
      <c r="N1048550" s="97" t="s">
        <v>2127</v>
      </c>
      <c r="O1048550" s="98"/>
      <c r="P1048550" s="58" t="s">
        <v>2288</v>
      </c>
      <c r="Q1048550" s="59" t="s">
        <v>2422</v>
      </c>
      <c r="R1048550" s="79"/>
      <c r="S1048550" s="70"/>
      <c r="T1048550" s="76"/>
      <c r="U1048550" s="72"/>
      <c r="V1048550" s="73"/>
      <c r="W1048550" s="74"/>
      <c r="X1048550" s="75"/>
    </row>
    <row r="1048551" spans="1:24" x14ac:dyDescent="0.2">
      <c r="A1048551" s="118" t="s">
        <v>2177</v>
      </c>
      <c r="B1048551" s="119" t="s">
        <v>2423</v>
      </c>
      <c r="C1048551" s="120"/>
      <c r="D1048551" s="120"/>
      <c r="E1048551" s="51" t="s">
        <v>2127</v>
      </c>
      <c r="F1048551" s="51" t="s">
        <v>2163</v>
      </c>
      <c r="G1048551" s="52" t="s">
        <v>2424</v>
      </c>
      <c r="H1048551" s="86"/>
      <c r="I1048551" s="131" t="s">
        <v>2425</v>
      </c>
      <c r="J1048551" s="132"/>
      <c r="K1048551" s="133"/>
      <c r="L1048551" s="133"/>
      <c r="M1048551" s="80" t="s">
        <v>2426</v>
      </c>
      <c r="N1048551" s="97" t="s">
        <v>399</v>
      </c>
      <c r="O1048551" s="98"/>
      <c r="P1048551" s="58" t="s">
        <v>2288</v>
      </c>
      <c r="Q1048551" s="59" t="s">
        <v>2427</v>
      </c>
      <c r="R1048551" s="79"/>
      <c r="S1048551" s="70"/>
      <c r="T1048551" s="76"/>
      <c r="U1048551" s="72"/>
      <c r="V1048551" s="73"/>
      <c r="W1048551" s="74"/>
      <c r="X1048551" s="75"/>
    </row>
    <row r="1048552" spans="1:24" x14ac:dyDescent="0.2">
      <c r="A1048552" s="118" t="s">
        <v>2166</v>
      </c>
      <c r="B1048552" s="119" t="s">
        <v>2428</v>
      </c>
      <c r="C1048552" s="120"/>
      <c r="D1048552" s="120"/>
      <c r="E1048552" s="51" t="s">
        <v>1466</v>
      </c>
      <c r="F1048552" s="51" t="s">
        <v>2163</v>
      </c>
      <c r="G1048552" s="52" t="s">
        <v>2429</v>
      </c>
      <c r="H1048552" s="86"/>
      <c r="I1048552" s="131" t="s">
        <v>2430</v>
      </c>
      <c r="J1048552" s="132"/>
      <c r="K1048552" s="133"/>
      <c r="L1048552" s="133"/>
      <c r="M1048552" s="80" t="s">
        <v>2431</v>
      </c>
      <c r="N1048552" s="97" t="s">
        <v>1466</v>
      </c>
      <c r="O1048552" s="98"/>
      <c r="P1048552" s="58" t="s">
        <v>2288</v>
      </c>
      <c r="Q1048552" s="77" t="s">
        <v>2432</v>
      </c>
      <c r="R1048552" s="79"/>
      <c r="S1048552" s="134"/>
      <c r="T1048552" s="76"/>
      <c r="U1048552" s="72"/>
      <c r="V1048552" s="73"/>
      <c r="W1048552" s="74"/>
      <c r="X1048552" s="75"/>
    </row>
    <row r="1048553" spans="1:24" x14ac:dyDescent="0.2">
      <c r="A1048553" s="118" t="s">
        <v>2155</v>
      </c>
      <c r="B1048553" s="119" t="s">
        <v>2434</v>
      </c>
      <c r="C1048553" s="120"/>
      <c r="D1048553" s="120"/>
      <c r="E1048553" s="51" t="s">
        <v>517</v>
      </c>
      <c r="F1048553" s="51" t="s">
        <v>2163</v>
      </c>
      <c r="G1048553" s="52" t="s">
        <v>2435</v>
      </c>
      <c r="H1048553" s="86"/>
      <c r="I1048553" s="131" t="s">
        <v>2436</v>
      </c>
      <c r="J1048553" s="132"/>
      <c r="K1048553" s="133"/>
      <c r="L1048553" s="133"/>
      <c r="M1048553" s="80" t="s">
        <v>2437</v>
      </c>
      <c r="N1048553" s="97" t="s">
        <v>517</v>
      </c>
      <c r="O1048553" s="98"/>
      <c r="P1048553" s="58" t="s">
        <v>2288</v>
      </c>
      <c r="Q1048553" s="77" t="s">
        <v>2438</v>
      </c>
      <c r="R1048553" s="79"/>
      <c r="S1048553" s="135"/>
      <c r="T1048553" s="136"/>
      <c r="V1048553" s="73"/>
      <c r="W1048553" s="74"/>
    </row>
    <row r="1048554" spans="1:24" ht="13.5" thickBot="1" x14ac:dyDescent="0.25">
      <c r="A1048554" s="137" t="s">
        <v>2130</v>
      </c>
      <c r="B1048554" s="138" t="s">
        <v>2439</v>
      </c>
      <c r="C1048554" s="139"/>
      <c r="D1048554" s="139"/>
      <c r="E1048554" s="51" t="s">
        <v>2440</v>
      </c>
      <c r="F1048554" s="140" t="s">
        <v>2163</v>
      </c>
      <c r="G1048554" s="141" t="s">
        <v>2441</v>
      </c>
      <c r="H1048554" s="142"/>
      <c r="I1048554" s="143" t="s">
        <v>2442</v>
      </c>
      <c r="J1048554" s="144"/>
      <c r="K1048554" s="145"/>
      <c r="L1048554" s="145"/>
      <c r="M1048554" s="146" t="s">
        <v>2443</v>
      </c>
      <c r="N1048554" s="147" t="s">
        <v>2440</v>
      </c>
      <c r="O1048554" s="148"/>
      <c r="P1048554" s="149" t="s">
        <v>2288</v>
      </c>
      <c r="Q1048554" s="150" t="s">
        <v>2444</v>
      </c>
      <c r="R1048554" s="79"/>
      <c r="S1048554" s="135"/>
      <c r="T1048554" s="136"/>
      <c r="V1048554" s="73"/>
      <c r="W1048554" s="74"/>
    </row>
  </sheetData>
  <sheetProtection formatCells="0" formatRows="0"/>
  <sortState xmlns:xlrd2="http://schemas.microsoft.com/office/spreadsheetml/2017/richdata2" ref="R1048464:R1048568">
    <sortCondition ref="R1048464"/>
  </sortState>
  <dataConsolidate/>
  <mergeCells count="150">
    <mergeCell ref="G2:N3"/>
    <mergeCell ref="G4:N4"/>
    <mergeCell ref="G5:N5"/>
    <mergeCell ref="O2:P2"/>
    <mergeCell ref="O3:P3"/>
    <mergeCell ref="O5:P5"/>
    <mergeCell ref="B2:F5"/>
    <mergeCell ref="D8:E8"/>
    <mergeCell ref="N7:O7"/>
    <mergeCell ref="C7:C10"/>
    <mergeCell ref="F8:G8"/>
    <mergeCell ref="H10:M10"/>
    <mergeCell ref="N19:O19"/>
    <mergeCell ref="F13:M14"/>
    <mergeCell ref="M15:O15"/>
    <mergeCell ref="L22:O22"/>
    <mergeCell ref="F30:H30"/>
    <mergeCell ref="D30:E30"/>
    <mergeCell ref="F18:H19"/>
    <mergeCell ref="M20:M21"/>
    <mergeCell ref="D20:E21"/>
    <mergeCell ref="D18:E19"/>
    <mergeCell ref="M18:M19"/>
    <mergeCell ref="I27:L27"/>
    <mergeCell ref="F29:H29"/>
    <mergeCell ref="N21:O21"/>
    <mergeCell ref="C95:E95"/>
    <mergeCell ref="F23:H23"/>
    <mergeCell ref="C94:E94"/>
    <mergeCell ref="L91:O91"/>
    <mergeCell ref="E36:F36"/>
    <mergeCell ref="G36:H36"/>
    <mergeCell ref="E41:F41"/>
    <mergeCell ref="G41:H41"/>
    <mergeCell ref="E42:F42"/>
    <mergeCell ref="G42:H42"/>
    <mergeCell ref="E39:F39"/>
    <mergeCell ref="G39:H39"/>
    <mergeCell ref="E40:F40"/>
    <mergeCell ref="D27:E27"/>
    <mergeCell ref="D25:E25"/>
    <mergeCell ref="D31:E31"/>
    <mergeCell ref="D32:E32"/>
    <mergeCell ref="F31:H31"/>
    <mergeCell ref="F32:H32"/>
    <mergeCell ref="D23:E23"/>
    <mergeCell ref="C86:O86"/>
    <mergeCell ref="G35:H35"/>
    <mergeCell ref="G40:H40"/>
    <mergeCell ref="E45:F45"/>
    <mergeCell ref="E34:F34"/>
    <mergeCell ref="G34:H34"/>
    <mergeCell ref="E37:F37"/>
    <mergeCell ref="G37:H37"/>
    <mergeCell ref="D14:E14"/>
    <mergeCell ref="D10:E10"/>
    <mergeCell ref="E38:F38"/>
    <mergeCell ref="G38:H38"/>
    <mergeCell ref="F20:H21"/>
    <mergeCell ref="E35:F35"/>
    <mergeCell ref="F17:M17"/>
    <mergeCell ref="E58:F58"/>
    <mergeCell ref="G58:H58"/>
    <mergeCell ref="E55:F55"/>
    <mergeCell ref="G55:H55"/>
    <mergeCell ref="E56:F56"/>
    <mergeCell ref="G56:H56"/>
    <mergeCell ref="E57:F57"/>
    <mergeCell ref="G57:H57"/>
    <mergeCell ref="G54:H54"/>
    <mergeCell ref="G44:H44"/>
    <mergeCell ref="E49:F49"/>
    <mergeCell ref="E44:F44"/>
    <mergeCell ref="G45:H45"/>
    <mergeCell ref="E46:F46"/>
    <mergeCell ref="G46:H46"/>
    <mergeCell ref="E43:F43"/>
    <mergeCell ref="G43:H43"/>
    <mergeCell ref="E54:F54"/>
    <mergeCell ref="E50:F50"/>
    <mergeCell ref="G50:H50"/>
    <mergeCell ref="E47:F47"/>
    <mergeCell ref="G47:H47"/>
    <mergeCell ref="E48:F48"/>
    <mergeCell ref="G48:H48"/>
    <mergeCell ref="E53:F53"/>
    <mergeCell ref="G53:H53"/>
    <mergeCell ref="E51:F51"/>
    <mergeCell ref="G51:H51"/>
    <mergeCell ref="E52:F52"/>
    <mergeCell ref="G52:H52"/>
    <mergeCell ref="G49:H49"/>
    <mergeCell ref="L90:N90"/>
    <mergeCell ref="E81:F81"/>
    <mergeCell ref="G80:H80"/>
    <mergeCell ref="E77:F77"/>
    <mergeCell ref="G77:H77"/>
    <mergeCell ref="E80:F80"/>
    <mergeCell ref="G81:H81"/>
    <mergeCell ref="E73:F73"/>
    <mergeCell ref="G73:H73"/>
    <mergeCell ref="E74:F74"/>
    <mergeCell ref="G74:H74"/>
    <mergeCell ref="C87:O87"/>
    <mergeCell ref="L88:N89"/>
    <mergeCell ref="C82:I82"/>
    <mergeCell ref="C83:M83"/>
    <mergeCell ref="C84:M84"/>
    <mergeCell ref="N84:O84"/>
    <mergeCell ref="N83:O83"/>
    <mergeCell ref="C89:E89"/>
    <mergeCell ref="E75:F75"/>
    <mergeCell ref="E76:F76"/>
    <mergeCell ref="G75:H75"/>
    <mergeCell ref="G76:H76"/>
    <mergeCell ref="C93:E93"/>
    <mergeCell ref="C90:D90"/>
    <mergeCell ref="C92:F92"/>
    <mergeCell ref="E72:F72"/>
    <mergeCell ref="G72:H72"/>
    <mergeCell ref="E78:F78"/>
    <mergeCell ref="G78:H78"/>
    <mergeCell ref="E79:F79"/>
    <mergeCell ref="G79:H79"/>
    <mergeCell ref="E71:F71"/>
    <mergeCell ref="G71:H71"/>
    <mergeCell ref="E65:F65"/>
    <mergeCell ref="G65:H65"/>
    <mergeCell ref="E63:F63"/>
    <mergeCell ref="G63:H63"/>
    <mergeCell ref="E64:F64"/>
    <mergeCell ref="G64:H64"/>
    <mergeCell ref="E62:F62"/>
    <mergeCell ref="G62:H62"/>
    <mergeCell ref="E59:F59"/>
    <mergeCell ref="E66:F66"/>
    <mergeCell ref="G66:H66"/>
    <mergeCell ref="E69:F69"/>
    <mergeCell ref="G69:H69"/>
    <mergeCell ref="E70:F70"/>
    <mergeCell ref="G70:H70"/>
    <mergeCell ref="E67:F67"/>
    <mergeCell ref="G67:H67"/>
    <mergeCell ref="E68:F68"/>
    <mergeCell ref="G68:H68"/>
    <mergeCell ref="E61:F61"/>
    <mergeCell ref="G61:H61"/>
    <mergeCell ref="G59:H59"/>
    <mergeCell ref="E60:F60"/>
    <mergeCell ref="G60:H60"/>
  </mergeCells>
  <dataValidations count="9">
    <dataValidation type="list" allowBlank="1" showInputMessage="1" showErrorMessage="1" sqref="P8:Q9 F25 M9 H10" xr:uid="{00000000-0002-0000-0000-000000000000}">
      <formula1>$E$1048500:$E$1048532</formula1>
    </dataValidation>
    <dataValidation type="list" allowBlank="1" showInputMessage="1" showErrorMessage="1" sqref="P10:Q10 Q13:Q15 P13:P16" xr:uid="{00000000-0002-0000-0000-000001000000}">
      <formula1>INDIRECT(P8)</formula1>
    </dataValidation>
    <dataValidation type="list" allowBlank="1" showInputMessage="1" showErrorMessage="1" sqref="P12:Q12 K25" xr:uid="{00000000-0002-0000-0000-000002000000}">
      <formula1>INDIRECT(#REF!)</formula1>
    </dataValidation>
    <dataValidation type="list" allowBlank="1" showInputMessage="1" showErrorMessage="1" sqref="P11:Q11" xr:uid="{00000000-0002-0000-0000-000003000000}">
      <formula1>INDIRECT(P10)</formula1>
    </dataValidation>
    <dataValidation type="list" allowBlank="1" showInputMessage="1" showErrorMessage="1" sqref="O10" xr:uid="{00000000-0002-0000-0000-000004000000}">
      <formula1>INDIRECT(H10)</formula1>
    </dataValidation>
    <dataValidation type="list" allowBlank="1" showInputMessage="1" showErrorMessage="1" sqref="M27" xr:uid="{00000000-0002-0000-0000-000005000000}">
      <formula1>INDIRECT(F25)</formula1>
    </dataValidation>
    <dataValidation type="list" allowBlank="1" showInputMessage="1" showErrorMessage="1" sqref="I9:J9 F10" xr:uid="{00000000-0002-0000-0000-000006000000}">
      <formula1>$E$1048535:$E$1048576</formula1>
    </dataValidation>
    <dataValidation type="list" allowBlank="1" showInputMessage="1" showErrorMessage="1" errorTitle="SELECCIONE" promptTitle="SELECCIONE EL PROCESO" sqref="F13:M14" xr:uid="{00000000-0002-0000-0000-000007000000}">
      <formula1>SUB</formula1>
    </dataValidation>
    <dataValidation type="whole" operator="greaterThan" showErrorMessage="1" promptTitle="UNIDADES" prompt="Para hacer la solicitud tenga en cuenta que cantidad de insumos necesita cada familia. Por ejemplo si son 10 familias necesitarian 10 palas y no 8, la cantidad (gramos) de semillas,número de colinos por familia etc." sqref="G35:H81" xr:uid="{00000000-0002-0000-0000-000008000000}">
      <formula1>0</formula1>
    </dataValidation>
  </dataValidations>
  <printOptions horizontalCentered="1" verticalCentered="1"/>
  <pageMargins left="0.25" right="0.25" top="0.75" bottom="0.75" header="0.3" footer="0.3"/>
  <pageSetup scale="3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48554"/>
  <sheetViews>
    <sheetView zoomScale="70" zoomScaleNormal="70" workbookViewId="0">
      <selection activeCell="O5" sqref="O5:P5"/>
    </sheetView>
  </sheetViews>
  <sheetFormatPr baseColWidth="10" defaultColWidth="11.5703125" defaultRowHeight="12.75" x14ac:dyDescent="0.2"/>
  <cols>
    <col min="1" max="1" width="1.28515625" style="15" customWidth="1"/>
    <col min="2" max="2" width="3.140625" style="15" customWidth="1"/>
    <col min="3" max="3" width="6.85546875" style="15" customWidth="1"/>
    <col min="4" max="4" width="11" style="15" customWidth="1"/>
    <col min="5" max="5" width="26.85546875" style="16" customWidth="1"/>
    <col min="6" max="6" width="45.140625" style="16" customWidth="1"/>
    <col min="7" max="7" width="40" style="15" customWidth="1"/>
    <col min="8" max="8" width="15.42578125" style="15" customWidth="1"/>
    <col min="9" max="10" width="25.28515625" style="17" hidden="1" customWidth="1"/>
    <col min="11" max="11" width="20.85546875" style="18" hidden="1" customWidth="1"/>
    <col min="12" max="12" width="21.42578125" style="18" hidden="1" customWidth="1"/>
    <col min="13" max="13" width="48.85546875" style="19" customWidth="1"/>
    <col min="14" max="14" width="32.7109375" style="19" customWidth="1"/>
    <col min="15" max="15" width="30" style="15" customWidth="1"/>
    <col min="16" max="16" width="4.7109375" style="15" customWidth="1"/>
    <col min="17" max="17" width="1.28515625" style="15" customWidth="1"/>
    <col min="18" max="18" width="15.42578125" style="15" bestFit="1" customWidth="1"/>
    <col min="19" max="19" width="16.7109375" style="15" customWidth="1"/>
    <col min="20" max="20" width="26.5703125" style="15" customWidth="1"/>
    <col min="21" max="21" width="14.42578125" style="15" customWidth="1"/>
    <col min="22" max="22" width="12.7109375" style="15" bestFit="1" customWidth="1"/>
    <col min="23" max="23" width="14.85546875" style="15" customWidth="1"/>
    <col min="24" max="24" width="15.140625" style="15" customWidth="1"/>
    <col min="25" max="16384" width="11.5703125" style="15"/>
  </cols>
  <sheetData>
    <row r="1" spans="1:18" ht="12.75" customHeight="1" thickBot="1" x14ac:dyDescent="0.25">
      <c r="A1" s="362"/>
      <c r="B1" s="363"/>
      <c r="C1" s="363"/>
      <c r="D1" s="363"/>
      <c r="E1" s="364"/>
      <c r="F1" s="364"/>
      <c r="G1" s="363"/>
      <c r="H1" s="363"/>
      <c r="I1" s="365"/>
      <c r="J1" s="365"/>
      <c r="K1" s="366"/>
      <c r="L1" s="366"/>
      <c r="M1" s="367"/>
      <c r="N1" s="367"/>
      <c r="O1" s="363"/>
      <c r="P1" s="368"/>
    </row>
    <row r="2" spans="1:18" s="151" customFormat="1" ht="22.5" customHeight="1" x14ac:dyDescent="0.15">
      <c r="A2" s="152"/>
      <c r="B2" s="450"/>
      <c r="C2" s="451"/>
      <c r="D2" s="451"/>
      <c r="E2" s="451"/>
      <c r="F2" s="452"/>
      <c r="G2" s="438" t="s">
        <v>2734</v>
      </c>
      <c r="H2" s="438"/>
      <c r="I2" s="438"/>
      <c r="J2" s="438"/>
      <c r="K2" s="438"/>
      <c r="L2" s="438"/>
      <c r="M2" s="438"/>
      <c r="N2" s="438"/>
      <c r="O2" s="444" t="s">
        <v>2482</v>
      </c>
      <c r="P2" s="445"/>
      <c r="Q2" s="160"/>
      <c r="R2" s="161"/>
    </row>
    <row r="3" spans="1:18" s="151" customFormat="1" ht="12.75" customHeight="1" thickBot="1" x14ac:dyDescent="0.2">
      <c r="A3" s="152"/>
      <c r="B3" s="453"/>
      <c r="C3" s="454"/>
      <c r="D3" s="454"/>
      <c r="E3" s="454"/>
      <c r="F3" s="455"/>
      <c r="G3" s="439"/>
      <c r="H3" s="439"/>
      <c r="I3" s="439"/>
      <c r="J3" s="439"/>
      <c r="K3" s="439"/>
      <c r="L3" s="439"/>
      <c r="M3" s="439"/>
      <c r="N3" s="439"/>
      <c r="O3" s="446" t="s">
        <v>2741</v>
      </c>
      <c r="P3" s="447"/>
      <c r="Q3" s="160"/>
      <c r="R3" s="161"/>
    </row>
    <row r="4" spans="1:18" s="151" customFormat="1" ht="15" customHeight="1" x14ac:dyDescent="0.15">
      <c r="A4" s="152"/>
      <c r="B4" s="453"/>
      <c r="C4" s="454"/>
      <c r="D4" s="454"/>
      <c r="E4" s="454"/>
      <c r="F4" s="455"/>
      <c r="G4" s="440" t="s">
        <v>2476</v>
      </c>
      <c r="H4" s="440"/>
      <c r="I4" s="440"/>
      <c r="J4" s="440"/>
      <c r="K4" s="440"/>
      <c r="L4" s="440"/>
      <c r="M4" s="440"/>
      <c r="N4" s="440"/>
      <c r="O4" s="369" t="s">
        <v>2742</v>
      </c>
      <c r="P4" s="370"/>
      <c r="Q4" s="160"/>
      <c r="R4" s="161"/>
    </row>
    <row r="5" spans="1:18" s="151" customFormat="1" ht="15.75" customHeight="1" thickBot="1" x14ac:dyDescent="0.2">
      <c r="A5" s="152"/>
      <c r="B5" s="456"/>
      <c r="C5" s="457"/>
      <c r="D5" s="457"/>
      <c r="E5" s="457"/>
      <c r="F5" s="458"/>
      <c r="G5" s="441" t="s">
        <v>2733</v>
      </c>
      <c r="H5" s="442"/>
      <c r="I5" s="442"/>
      <c r="J5" s="442"/>
      <c r="K5" s="442"/>
      <c r="L5" s="442"/>
      <c r="M5" s="442"/>
      <c r="N5" s="443"/>
      <c r="O5" s="448" t="s">
        <v>2738</v>
      </c>
      <c r="P5" s="449"/>
      <c r="Q5" s="160"/>
      <c r="R5" s="161"/>
    </row>
    <row r="6" spans="1:18" ht="7.5" customHeight="1" thickBot="1" x14ac:dyDescent="0.25">
      <c r="A6" s="20"/>
      <c r="B6" s="164"/>
      <c r="C6" s="165"/>
      <c r="D6" s="165"/>
      <c r="E6" s="166"/>
      <c r="F6" s="167"/>
      <c r="G6" s="168"/>
      <c r="H6" s="168"/>
      <c r="I6" s="169"/>
      <c r="J6" s="169"/>
      <c r="K6" s="170"/>
      <c r="L6" s="170"/>
      <c r="M6" s="171"/>
      <c r="N6" s="172"/>
      <c r="O6" s="173"/>
      <c r="P6" s="174"/>
      <c r="Q6" s="175"/>
      <c r="R6" s="176"/>
    </row>
    <row r="7" spans="1:18" ht="7.5" customHeight="1" x14ac:dyDescent="0.2">
      <c r="A7" s="20"/>
      <c r="B7" s="164"/>
      <c r="C7" s="462"/>
      <c r="D7" s="177"/>
      <c r="E7" s="178"/>
      <c r="F7" s="179"/>
      <c r="G7" s="180"/>
      <c r="H7" s="180"/>
      <c r="I7" s="181"/>
      <c r="J7" s="181"/>
      <c r="K7" s="182"/>
      <c r="L7" s="182"/>
      <c r="M7" s="183"/>
      <c r="N7" s="460"/>
      <c r="O7" s="461"/>
      <c r="P7" s="174"/>
      <c r="Q7" s="175"/>
      <c r="R7" s="176"/>
    </row>
    <row r="8" spans="1:18" ht="27" customHeight="1" x14ac:dyDescent="0.2">
      <c r="A8" s="20"/>
      <c r="B8" s="164"/>
      <c r="C8" s="463"/>
      <c r="D8" s="459" t="s">
        <v>2736</v>
      </c>
      <c r="E8" s="459"/>
      <c r="F8" s="477">
        <f>Orden!F8</f>
        <v>0</v>
      </c>
      <c r="G8" s="477"/>
      <c r="H8" s="184"/>
      <c r="I8" s="184"/>
      <c r="J8" s="184"/>
      <c r="K8" s="170"/>
      <c r="L8" s="170"/>
      <c r="M8" s="184"/>
      <c r="N8" s="185" t="s">
        <v>2460</v>
      </c>
      <c r="O8" s="349">
        <f>Orden!O8</f>
        <v>0</v>
      </c>
      <c r="P8" s="186"/>
      <c r="Q8" s="187"/>
      <c r="R8" s="176"/>
    </row>
    <row r="9" spans="1:18" ht="9" customHeight="1" x14ac:dyDescent="0.2">
      <c r="A9" s="20"/>
      <c r="B9" s="164"/>
      <c r="C9" s="463"/>
      <c r="D9" s="347"/>
      <c r="E9" s="347"/>
      <c r="F9" s="189"/>
      <c r="G9" s="185"/>
      <c r="H9" s="185"/>
      <c r="I9" s="190"/>
      <c r="J9" s="190"/>
      <c r="K9" s="170"/>
      <c r="L9" s="170"/>
      <c r="M9" s="191"/>
      <c r="N9" s="192"/>
      <c r="O9" s="193"/>
      <c r="P9" s="186"/>
      <c r="Q9" s="187"/>
      <c r="R9" s="176"/>
    </row>
    <row r="10" spans="1:18" s="28" customFormat="1" ht="27" customHeight="1" x14ac:dyDescent="0.2">
      <c r="A10" s="26"/>
      <c r="B10" s="194"/>
      <c r="C10" s="463"/>
      <c r="D10" s="404" t="s">
        <v>2464</v>
      </c>
      <c r="E10" s="404"/>
      <c r="F10" s="350">
        <f>Orden!F10</f>
        <v>0</v>
      </c>
      <c r="G10" s="192" t="s">
        <v>324</v>
      </c>
      <c r="H10" s="466">
        <f>Orden!H10</f>
        <v>0</v>
      </c>
      <c r="I10" s="466"/>
      <c r="J10" s="466"/>
      <c r="K10" s="466"/>
      <c r="L10" s="466"/>
      <c r="M10" s="466"/>
      <c r="N10" s="195" t="s">
        <v>2457</v>
      </c>
      <c r="O10" s="351">
        <f>Orden!O10</f>
        <v>0</v>
      </c>
      <c r="P10" s="196"/>
      <c r="Q10" s="197"/>
      <c r="R10" s="198"/>
    </row>
    <row r="11" spans="1:18" ht="11.25" customHeight="1" thickBot="1" x14ac:dyDescent="0.25">
      <c r="A11" s="20"/>
      <c r="B11" s="164"/>
      <c r="C11" s="199"/>
      <c r="D11" s="200"/>
      <c r="E11" s="201"/>
      <c r="F11" s="201"/>
      <c r="G11" s="200"/>
      <c r="H11" s="200"/>
      <c r="I11" s="202"/>
      <c r="J11" s="202"/>
      <c r="K11" s="203"/>
      <c r="L11" s="203"/>
      <c r="M11" s="204"/>
      <c r="N11" s="205"/>
      <c r="O11" s="206"/>
      <c r="P11" s="186"/>
      <c r="Q11" s="187"/>
      <c r="R11" s="176"/>
    </row>
    <row r="12" spans="1:18" ht="4.5" customHeight="1" thickBot="1" x14ac:dyDescent="0.25">
      <c r="A12" s="20"/>
      <c r="B12" s="164"/>
      <c r="C12" s="165"/>
      <c r="D12" s="165"/>
      <c r="E12" s="166"/>
      <c r="F12" s="166"/>
      <c r="G12" s="207"/>
      <c r="H12" s="165"/>
      <c r="I12" s="169"/>
      <c r="J12" s="169"/>
      <c r="K12" s="170"/>
      <c r="L12" s="170"/>
      <c r="M12" s="171"/>
      <c r="N12" s="172"/>
      <c r="O12" s="165"/>
      <c r="P12" s="186"/>
      <c r="Q12" s="187"/>
      <c r="R12" s="176"/>
    </row>
    <row r="13" spans="1:18" ht="18" customHeight="1" x14ac:dyDescent="0.2">
      <c r="A13" s="20"/>
      <c r="B13" s="164"/>
      <c r="C13" s="208"/>
      <c r="D13" s="209"/>
      <c r="E13" s="209"/>
      <c r="F13" s="473">
        <f>Orden!F13</f>
        <v>0</v>
      </c>
      <c r="G13" s="473"/>
      <c r="H13" s="473"/>
      <c r="I13" s="473"/>
      <c r="J13" s="473"/>
      <c r="K13" s="473"/>
      <c r="L13" s="473"/>
      <c r="M13" s="473"/>
      <c r="N13" s="209"/>
      <c r="O13" s="210"/>
      <c r="P13" s="186"/>
      <c r="Q13" s="187"/>
      <c r="R13" s="176"/>
    </row>
    <row r="14" spans="1:18" s="30" customFormat="1" ht="21.75" customHeight="1" x14ac:dyDescent="0.2">
      <c r="A14" s="29"/>
      <c r="B14" s="211"/>
      <c r="C14" s="212"/>
      <c r="D14" s="403" t="s">
        <v>2732</v>
      </c>
      <c r="E14" s="403"/>
      <c r="F14" s="474"/>
      <c r="G14" s="474"/>
      <c r="H14" s="474"/>
      <c r="I14" s="474"/>
      <c r="J14" s="474"/>
      <c r="K14" s="474"/>
      <c r="L14" s="474"/>
      <c r="M14" s="474"/>
      <c r="N14" s="213"/>
      <c r="O14" s="214"/>
      <c r="P14" s="186"/>
      <c r="Q14" s="187"/>
      <c r="R14" s="215"/>
    </row>
    <row r="15" spans="1:18" ht="9.75" customHeight="1" thickBot="1" x14ac:dyDescent="0.25">
      <c r="A15" s="20"/>
      <c r="B15" s="211"/>
      <c r="C15" s="216"/>
      <c r="D15" s="217"/>
      <c r="E15" s="217"/>
      <c r="F15" s="217"/>
      <c r="G15" s="217"/>
      <c r="H15" s="217"/>
      <c r="I15" s="218"/>
      <c r="J15" s="218"/>
      <c r="K15" s="219"/>
      <c r="L15" s="220"/>
      <c r="M15" s="427"/>
      <c r="N15" s="427"/>
      <c r="O15" s="428"/>
      <c r="P15" s="186"/>
      <c r="Q15" s="187"/>
      <c r="R15" s="176"/>
    </row>
    <row r="16" spans="1:18" s="25" customFormat="1" ht="4.5" customHeight="1" thickBot="1" x14ac:dyDescent="0.25">
      <c r="A16" s="20"/>
      <c r="B16" s="211"/>
      <c r="C16" s="221"/>
      <c r="D16" s="221"/>
      <c r="E16" s="222"/>
      <c r="F16" s="213"/>
      <c r="G16" s="346"/>
      <c r="H16" s="346"/>
      <c r="I16" s="185"/>
      <c r="J16" s="185"/>
      <c r="K16" s="192"/>
      <c r="L16" s="195"/>
      <c r="M16" s="346"/>
      <c r="N16" s="346"/>
      <c r="O16" s="346"/>
      <c r="P16" s="186"/>
      <c r="Q16" s="175"/>
      <c r="R16" s="207"/>
    </row>
    <row r="17" spans="1:20" ht="30.75" customHeight="1" x14ac:dyDescent="0.2">
      <c r="A17" s="20"/>
      <c r="B17" s="164"/>
      <c r="C17" s="224"/>
      <c r="D17" s="225" t="s">
        <v>0</v>
      </c>
      <c r="E17" s="226"/>
      <c r="F17" s="407">
        <f>Orden!F17</f>
        <v>0</v>
      </c>
      <c r="G17" s="407"/>
      <c r="H17" s="407"/>
      <c r="I17" s="407"/>
      <c r="J17" s="407"/>
      <c r="K17" s="407"/>
      <c r="L17" s="407"/>
      <c r="M17" s="407"/>
      <c r="N17" s="227" t="s">
        <v>1</v>
      </c>
      <c r="O17" s="348">
        <f>Orden!O17</f>
        <v>0</v>
      </c>
      <c r="P17" s="174"/>
      <c r="Q17" s="175"/>
      <c r="R17" s="176"/>
    </row>
    <row r="18" spans="1:20" ht="13.5" customHeight="1" x14ac:dyDescent="0.2">
      <c r="A18" s="20"/>
      <c r="B18" s="164"/>
      <c r="C18" s="228"/>
      <c r="D18" s="403" t="s">
        <v>2</v>
      </c>
      <c r="E18" s="403"/>
      <c r="F18" s="475">
        <f>Orden!F18</f>
        <v>0</v>
      </c>
      <c r="G18" s="475"/>
      <c r="H18" s="475"/>
      <c r="I18" s="169"/>
      <c r="J18" s="169"/>
      <c r="K18" s="192"/>
      <c r="L18" s="170"/>
      <c r="M18" s="476" t="s">
        <v>3</v>
      </c>
      <c r="N18" s="229"/>
      <c r="O18" s="371"/>
      <c r="P18" s="174"/>
      <c r="Q18" s="175"/>
      <c r="R18" s="176"/>
    </row>
    <row r="19" spans="1:20" ht="18" customHeight="1" x14ac:dyDescent="0.2">
      <c r="A19" s="20"/>
      <c r="B19" s="164"/>
      <c r="C19" s="231"/>
      <c r="D19" s="403"/>
      <c r="E19" s="403"/>
      <c r="F19" s="432"/>
      <c r="G19" s="432"/>
      <c r="H19" s="432"/>
      <c r="I19" s="192"/>
      <c r="J19" s="192"/>
      <c r="K19" s="192"/>
      <c r="L19" s="170"/>
      <c r="M19" s="433"/>
      <c r="N19" s="423">
        <f>Orden!N19</f>
        <v>0</v>
      </c>
      <c r="O19" s="424"/>
      <c r="P19" s="174"/>
      <c r="Q19" s="175"/>
      <c r="R19" s="176"/>
    </row>
    <row r="20" spans="1:20" ht="15" customHeight="1" x14ac:dyDescent="0.2">
      <c r="A20" s="20"/>
      <c r="B20" s="164"/>
      <c r="C20" s="232"/>
      <c r="D20" s="403" t="s">
        <v>4</v>
      </c>
      <c r="E20" s="403"/>
      <c r="F20" s="405">
        <f>Orden!F20</f>
        <v>0</v>
      </c>
      <c r="G20" s="405"/>
      <c r="H20" s="405"/>
      <c r="I20" s="169"/>
      <c r="J20" s="169"/>
      <c r="K20" s="233"/>
      <c r="L20" s="372"/>
      <c r="M20" s="433" t="s">
        <v>2462</v>
      </c>
      <c r="N20" s="372"/>
      <c r="O20" s="371"/>
      <c r="P20" s="174"/>
      <c r="Q20" s="175"/>
      <c r="R20" s="176"/>
    </row>
    <row r="21" spans="1:20" ht="17.25" customHeight="1" thickBot="1" x14ac:dyDescent="0.25">
      <c r="A21" s="20"/>
      <c r="B21" s="164"/>
      <c r="C21" s="235"/>
      <c r="D21" s="434"/>
      <c r="E21" s="434"/>
      <c r="F21" s="406"/>
      <c r="G21" s="406"/>
      <c r="H21" s="406"/>
      <c r="I21" s="236"/>
      <c r="J21" s="236"/>
      <c r="K21" s="236"/>
      <c r="L21" s="237"/>
      <c r="M21" s="414"/>
      <c r="N21" s="406">
        <f>Orden!N21</f>
        <v>0</v>
      </c>
      <c r="O21" s="437"/>
      <c r="P21" s="174"/>
      <c r="Q21" s="175"/>
      <c r="R21" s="176"/>
    </row>
    <row r="22" spans="1:20" s="22" customFormat="1" ht="8.25" customHeight="1" thickBot="1" x14ac:dyDescent="0.25">
      <c r="A22" s="21"/>
      <c r="B22" s="164"/>
      <c r="C22" s="238"/>
      <c r="D22" s="238"/>
      <c r="E22" s="238"/>
      <c r="F22" s="238"/>
      <c r="G22" s="238"/>
      <c r="H22" s="238"/>
      <c r="I22" s="239"/>
      <c r="J22" s="239"/>
      <c r="K22" s="238"/>
      <c r="L22" s="429"/>
      <c r="M22" s="429"/>
      <c r="N22" s="429"/>
      <c r="O22" s="429"/>
      <c r="P22" s="174"/>
      <c r="Q22" s="173"/>
      <c r="R22" s="165"/>
    </row>
    <row r="23" spans="1:20" ht="29.25" customHeight="1" x14ac:dyDescent="0.2">
      <c r="A23" s="20"/>
      <c r="B23" s="164"/>
      <c r="C23" s="240"/>
      <c r="D23" s="417" t="s">
        <v>5</v>
      </c>
      <c r="E23" s="417"/>
      <c r="F23" s="467">
        <f>Orden!F23</f>
        <v>0</v>
      </c>
      <c r="G23" s="468"/>
      <c r="H23" s="469"/>
      <c r="I23" s="181"/>
      <c r="J23" s="181"/>
      <c r="K23" s="241"/>
      <c r="L23" s="241"/>
      <c r="M23" s="182"/>
      <c r="N23" s="182"/>
      <c r="O23" s="242"/>
      <c r="P23" s="174"/>
      <c r="Q23" s="175"/>
      <c r="R23" s="176"/>
      <c r="S23" s="25"/>
      <c r="T23" s="25"/>
    </row>
    <row r="24" spans="1:20" ht="6.75" customHeight="1" x14ac:dyDescent="0.2">
      <c r="A24" s="20"/>
      <c r="B24" s="164"/>
      <c r="C24" s="243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245"/>
      <c r="P24" s="174"/>
      <c r="Q24" s="175"/>
      <c r="R24" s="176"/>
      <c r="S24" s="25"/>
      <c r="T24" s="25"/>
    </row>
    <row r="25" spans="1:20" ht="29.25" customHeight="1" x14ac:dyDescent="0.2">
      <c r="A25" s="20"/>
      <c r="B25" s="164"/>
      <c r="C25" s="246"/>
      <c r="D25" s="404" t="s">
        <v>324</v>
      </c>
      <c r="E25" s="404"/>
      <c r="F25" s="352">
        <f>Orden!F25</f>
        <v>0</v>
      </c>
      <c r="G25" s="247" t="s">
        <v>2456</v>
      </c>
      <c r="H25" s="184"/>
      <c r="I25" s="169"/>
      <c r="J25" s="169"/>
      <c r="K25" s="248"/>
      <c r="L25" s="184"/>
      <c r="M25" s="353">
        <f>Orden!M25</f>
        <v>0</v>
      </c>
      <c r="N25" s="249" t="s">
        <v>2461</v>
      </c>
      <c r="O25" s="354">
        <f>Orden!O25</f>
        <v>0</v>
      </c>
      <c r="P25" s="174"/>
      <c r="Q25" s="175"/>
      <c r="R25" s="176"/>
      <c r="S25" s="25"/>
      <c r="T25" s="25"/>
    </row>
    <row r="26" spans="1:20" ht="4.5" customHeight="1" x14ac:dyDescent="0.2">
      <c r="A26" s="20"/>
      <c r="B26" s="164"/>
      <c r="C26" s="246"/>
      <c r="D26" s="250"/>
      <c r="E26" s="250"/>
      <c r="F26" s="250"/>
      <c r="G26" s="251"/>
      <c r="H26" s="250"/>
      <c r="I26" s="250"/>
      <c r="J26" s="250"/>
      <c r="K26" s="250"/>
      <c r="L26" s="250"/>
      <c r="M26" s="184"/>
      <c r="N26" s="252"/>
      <c r="O26" s="253"/>
      <c r="P26" s="174"/>
      <c r="Q26" s="175"/>
      <c r="R26" s="176"/>
      <c r="S26" s="25"/>
      <c r="T26" s="25"/>
    </row>
    <row r="27" spans="1:20" ht="29.25" customHeight="1" x14ac:dyDescent="0.2">
      <c r="A27" s="20"/>
      <c r="B27" s="164"/>
      <c r="C27" s="254"/>
      <c r="D27" s="412" t="s">
        <v>2467</v>
      </c>
      <c r="E27" s="412"/>
      <c r="F27" s="355">
        <f>Orden!F27</f>
        <v>0</v>
      </c>
      <c r="G27" s="255" t="s">
        <v>6</v>
      </c>
      <c r="H27" s="184"/>
      <c r="I27" s="436"/>
      <c r="J27" s="436"/>
      <c r="K27" s="436"/>
      <c r="L27" s="436"/>
      <c r="M27" s="356">
        <f>Orden!M27</f>
        <v>0</v>
      </c>
      <c r="N27" s="170"/>
      <c r="O27" s="256"/>
      <c r="P27" s="174"/>
      <c r="Q27" s="175"/>
      <c r="R27" s="176"/>
    </row>
    <row r="28" spans="1:20" ht="8.25" customHeight="1" thickBot="1" x14ac:dyDescent="0.25">
      <c r="A28" s="20"/>
      <c r="B28" s="164"/>
      <c r="C28" s="199"/>
      <c r="D28" s="200"/>
      <c r="E28" s="201"/>
      <c r="F28" s="201"/>
      <c r="G28" s="200"/>
      <c r="H28" s="200"/>
      <c r="I28" s="202"/>
      <c r="J28" s="202"/>
      <c r="K28" s="203"/>
      <c r="L28" s="203"/>
      <c r="M28" s="203"/>
      <c r="N28" s="203"/>
      <c r="O28" s="206"/>
      <c r="P28" s="174"/>
      <c r="Q28" s="175"/>
      <c r="R28" s="176"/>
    </row>
    <row r="29" spans="1:20" ht="28.5" customHeight="1" x14ac:dyDescent="0.2">
      <c r="A29" s="20"/>
      <c r="B29" s="164"/>
      <c r="C29" s="257"/>
      <c r="D29" s="258" t="s">
        <v>2474</v>
      </c>
      <c r="E29" s="259"/>
      <c r="F29" s="472">
        <f>Orden!F29</f>
        <v>0</v>
      </c>
      <c r="G29" s="472"/>
      <c r="H29" s="472"/>
      <c r="I29" s="181"/>
      <c r="J29" s="181"/>
      <c r="K29" s="180"/>
      <c r="L29" s="182"/>
      <c r="M29" s="260" t="s">
        <v>7</v>
      </c>
      <c r="N29" s="357">
        <f>Orden!N29</f>
        <v>0</v>
      </c>
      <c r="O29" s="261"/>
      <c r="P29" s="174"/>
      <c r="Q29" s="175"/>
      <c r="R29" s="176"/>
    </row>
    <row r="30" spans="1:20" ht="28.5" customHeight="1" x14ac:dyDescent="0.2">
      <c r="A30" s="20"/>
      <c r="B30" s="164"/>
      <c r="C30" s="164"/>
      <c r="D30" s="401" t="s">
        <v>8</v>
      </c>
      <c r="E30" s="401"/>
      <c r="F30" s="472">
        <f>Orden!F30</f>
        <v>0</v>
      </c>
      <c r="G30" s="472"/>
      <c r="H30" s="472"/>
      <c r="I30" s="169"/>
      <c r="J30" s="169"/>
      <c r="K30" s="233"/>
      <c r="L30" s="248"/>
      <c r="M30" s="167" t="s">
        <v>9</v>
      </c>
      <c r="N30" s="358">
        <f>Orden!N30</f>
        <v>0</v>
      </c>
      <c r="O30" s="174"/>
      <c r="P30" s="174"/>
      <c r="Q30" s="175"/>
      <c r="R30" s="176"/>
    </row>
    <row r="31" spans="1:20" ht="28.5" customHeight="1" x14ac:dyDescent="0.2">
      <c r="A31" s="20"/>
      <c r="B31" s="164"/>
      <c r="C31" s="164"/>
      <c r="D31" s="413" t="s">
        <v>2475</v>
      </c>
      <c r="E31" s="413"/>
      <c r="F31" s="470">
        <f>Orden!F31</f>
        <v>0</v>
      </c>
      <c r="G31" s="470"/>
      <c r="H31" s="470"/>
      <c r="I31" s="169"/>
      <c r="J31" s="169"/>
      <c r="K31" s="262"/>
      <c r="L31" s="248"/>
      <c r="M31" s="168" t="s">
        <v>7</v>
      </c>
      <c r="N31" s="358">
        <f>Orden!N31</f>
        <v>0</v>
      </c>
      <c r="O31" s="174"/>
      <c r="P31" s="174"/>
      <c r="Q31" s="175"/>
      <c r="R31" s="176"/>
    </row>
    <row r="32" spans="1:20" ht="28.5" customHeight="1" thickBot="1" x14ac:dyDescent="0.25">
      <c r="A32" s="20"/>
      <c r="B32" s="164"/>
      <c r="C32" s="263"/>
      <c r="D32" s="414" t="s">
        <v>8</v>
      </c>
      <c r="E32" s="414"/>
      <c r="F32" s="471">
        <f>Orden!F32</f>
        <v>0</v>
      </c>
      <c r="G32" s="471"/>
      <c r="H32" s="471"/>
      <c r="I32" s="202"/>
      <c r="J32" s="202"/>
      <c r="K32" s="236"/>
      <c r="L32" s="203"/>
      <c r="M32" s="264" t="s">
        <v>9</v>
      </c>
      <c r="N32" s="265">
        <f>Orden!N32</f>
        <v>0</v>
      </c>
      <c r="O32" s="266"/>
      <c r="P32" s="174"/>
      <c r="Q32" s="175"/>
      <c r="R32" s="176"/>
    </row>
    <row r="33" spans="1:18" ht="13.5" customHeight="1" thickBot="1" x14ac:dyDescent="0.25">
      <c r="A33" s="20"/>
      <c r="B33" s="164"/>
      <c r="C33" s="164"/>
      <c r="D33" s="165"/>
      <c r="E33" s="166"/>
      <c r="F33" s="166"/>
      <c r="G33" s="165"/>
      <c r="H33" s="165"/>
      <c r="I33" s="169"/>
      <c r="J33" s="169"/>
      <c r="K33" s="170"/>
      <c r="L33" s="170"/>
      <c r="M33" s="172"/>
      <c r="N33" s="172"/>
      <c r="O33" s="267"/>
      <c r="P33" s="268"/>
      <c r="Q33" s="269"/>
      <c r="R33" s="176"/>
    </row>
    <row r="34" spans="1:18" ht="34.5" customHeight="1" thickBot="1" x14ac:dyDescent="0.25">
      <c r="A34" s="20"/>
      <c r="B34" s="164"/>
      <c r="C34" s="270" t="s">
        <v>10</v>
      </c>
      <c r="D34" s="344" t="s">
        <v>2453</v>
      </c>
      <c r="E34" s="402" t="s">
        <v>11</v>
      </c>
      <c r="F34" s="402"/>
      <c r="G34" s="402" t="s">
        <v>12</v>
      </c>
      <c r="H34" s="402"/>
      <c r="I34" s="272" t="s">
        <v>2459</v>
      </c>
      <c r="J34" s="272"/>
      <c r="K34" s="272" t="s">
        <v>2477</v>
      </c>
      <c r="L34" s="273" t="s">
        <v>13</v>
      </c>
      <c r="M34" s="274" t="s">
        <v>2463</v>
      </c>
      <c r="N34" s="275" t="s">
        <v>2465</v>
      </c>
      <c r="O34" s="274" t="s">
        <v>2458</v>
      </c>
      <c r="P34" s="276"/>
      <c r="Q34" s="277"/>
      <c r="R34" s="176"/>
    </row>
    <row r="35" spans="1:18" s="16" customFormat="1" ht="36.75" customHeight="1" x14ac:dyDescent="0.2">
      <c r="A35" s="38"/>
      <c r="B35" s="278"/>
      <c r="C35" s="279">
        <v>48</v>
      </c>
      <c r="D35" s="39"/>
      <c r="E35" s="376" t="str">
        <f>IFERROR(VLOOKUP($D35,'Valores 2020'!$A$3:$B$248,2,0),"")</f>
        <v/>
      </c>
      <c r="F35" s="376"/>
      <c r="G35" s="421"/>
      <c r="H35" s="422"/>
      <c r="I35" s="280" t="str">
        <f>IFERROR(VLOOKUP($D35,'Valores 2020'!$A$3:$F$248,3,0),"")</f>
        <v/>
      </c>
      <c r="J35" s="333" t="str">
        <f>IFERROR(VLOOKUP($D35,'Valores 2020'!$A$3:$F$248,4,0),"")</f>
        <v/>
      </c>
      <c r="K35" s="334" t="str">
        <f>IFERROR(VLOOKUP($D35,'Valores 2020'!$A$3:$F$248,5,0),"")</f>
        <v/>
      </c>
      <c r="L35" s="280" t="str">
        <f>IFERROR(VLOOKUP($D35,'Valores 2020'!$A$3:$F$248,6,0),"")</f>
        <v/>
      </c>
      <c r="M35" s="281" t="str">
        <f>IFERROR($G35*$I35,"")</f>
        <v/>
      </c>
      <c r="N35" s="281" t="str">
        <f>IFERROR($G35*$K35,"")</f>
        <v/>
      </c>
      <c r="O35" s="281" t="str">
        <f>IFERROR($G35*$L35,"")</f>
        <v/>
      </c>
      <c r="P35" s="282"/>
      <c r="Q35" s="283"/>
      <c r="R35" s="284"/>
    </row>
    <row r="36" spans="1:18" s="16" customFormat="1" ht="30.75" customHeight="1" x14ac:dyDescent="0.2">
      <c r="A36" s="38"/>
      <c r="B36" s="278"/>
      <c r="C36" s="285">
        <v>49</v>
      </c>
      <c r="D36" s="40"/>
      <c r="E36" s="376" t="str">
        <f>IFERROR(VLOOKUP($D36,'Valores 2020'!$A$3:$B$248,2,0),"")</f>
        <v/>
      </c>
      <c r="F36" s="376"/>
      <c r="G36" s="377"/>
      <c r="H36" s="378"/>
      <c r="I36" s="280" t="str">
        <f>IFERROR(VLOOKUP($D36,'Valores 2020'!$A$3:$F$248,3,0),"")</f>
        <v/>
      </c>
      <c r="J36" s="333" t="str">
        <f>IFERROR(VLOOKUP($D36,'Valores 2020'!$A$3:$F$248,4,0),"")</f>
        <v/>
      </c>
      <c r="K36" s="334" t="str">
        <f>IFERROR(VLOOKUP($D36,'Valores 2020'!$A$3:$F$248,5,0),"")</f>
        <v/>
      </c>
      <c r="L36" s="280" t="str">
        <f>IFERROR(VLOOKUP($D36,'Valores 2020'!$A$3:$F$248,6,0),"")</f>
        <v/>
      </c>
      <c r="M36" s="281" t="str">
        <f t="shared" ref="M36:M81" si="0">IFERROR($G36*$I36,"")</f>
        <v/>
      </c>
      <c r="N36" s="281" t="str">
        <f t="shared" ref="N36:N81" si="1">IFERROR($G36*$K36,"")</f>
        <v/>
      </c>
      <c r="O36" s="281" t="str">
        <f t="shared" ref="O36:O81" si="2">IFERROR($G36*$L36,"")</f>
        <v/>
      </c>
      <c r="P36" s="282"/>
      <c r="Q36" s="283"/>
      <c r="R36" s="284"/>
    </row>
    <row r="37" spans="1:18" s="16" customFormat="1" ht="32.25" customHeight="1" x14ac:dyDescent="0.2">
      <c r="A37" s="38"/>
      <c r="B37" s="278"/>
      <c r="C37" s="285">
        <v>50</v>
      </c>
      <c r="D37" s="40"/>
      <c r="E37" s="376" t="str">
        <f>IFERROR(VLOOKUP($D37,'Valores 2020'!$A$3:$B$248,2,0),"")</f>
        <v/>
      </c>
      <c r="F37" s="376"/>
      <c r="G37" s="377"/>
      <c r="H37" s="378"/>
      <c r="I37" s="280" t="str">
        <f>IFERROR(VLOOKUP($D37,'Valores 2020'!$A$3:$F$248,3,0),"")</f>
        <v/>
      </c>
      <c r="J37" s="333" t="str">
        <f>IFERROR(VLOOKUP($D37,'Valores 2020'!$A$3:$F$248,4,0),"")</f>
        <v/>
      </c>
      <c r="K37" s="334" t="str">
        <f>IFERROR(VLOOKUP($D37,'Valores 2020'!$A$3:$F$248,5,0),"")</f>
        <v/>
      </c>
      <c r="L37" s="280" t="str">
        <f>IFERROR(VLOOKUP($D37,'Valores 2020'!$A$3:$F$248,6,0),"")</f>
        <v/>
      </c>
      <c r="M37" s="281" t="str">
        <f t="shared" si="0"/>
        <v/>
      </c>
      <c r="N37" s="281" t="str">
        <f t="shared" si="1"/>
        <v/>
      </c>
      <c r="O37" s="281" t="str">
        <f t="shared" si="2"/>
        <v/>
      </c>
      <c r="P37" s="282"/>
      <c r="Q37" s="283"/>
      <c r="R37" s="284"/>
    </row>
    <row r="38" spans="1:18" s="16" customFormat="1" ht="27" customHeight="1" x14ac:dyDescent="0.2">
      <c r="A38" s="38"/>
      <c r="B38" s="278"/>
      <c r="C38" s="286">
        <v>51</v>
      </c>
      <c r="D38" s="41"/>
      <c r="E38" s="376" t="str">
        <f>IFERROR(VLOOKUP($D38,'Valores 2020'!$A$3:$B$248,2,0),"")</f>
        <v/>
      </c>
      <c r="F38" s="376"/>
      <c r="G38" s="377"/>
      <c r="H38" s="378"/>
      <c r="I38" s="280" t="str">
        <f>IFERROR(VLOOKUP($D38,'Valores 2020'!$A$3:$F$248,3,0),"")</f>
        <v/>
      </c>
      <c r="J38" s="333" t="str">
        <f>IFERROR(VLOOKUP($D38,'Valores 2020'!$A$3:$F$248,4,0),"")</f>
        <v/>
      </c>
      <c r="K38" s="334" t="str">
        <f>IFERROR(VLOOKUP($D38,'Valores 2020'!$A$3:$F$248,5,0),"")</f>
        <v/>
      </c>
      <c r="L38" s="280" t="str">
        <f>IFERROR(VLOOKUP($D38,'Valores 2020'!$A$3:$F$248,6,0),"")</f>
        <v/>
      </c>
      <c r="M38" s="281" t="str">
        <f t="shared" si="0"/>
        <v/>
      </c>
      <c r="N38" s="281" t="str">
        <f t="shared" si="1"/>
        <v/>
      </c>
      <c r="O38" s="281" t="str">
        <f t="shared" si="2"/>
        <v/>
      </c>
      <c r="P38" s="282"/>
      <c r="Q38" s="283"/>
      <c r="R38" s="284"/>
    </row>
    <row r="39" spans="1:18" s="16" customFormat="1" ht="27" customHeight="1" x14ac:dyDescent="0.2">
      <c r="A39" s="38"/>
      <c r="B39" s="278"/>
      <c r="C39" s="285">
        <v>52</v>
      </c>
      <c r="D39" s="40"/>
      <c r="E39" s="376" t="str">
        <f>IFERROR(VLOOKUP($D39,'Valores 2020'!$A$3:$B$248,2,0),"")</f>
        <v/>
      </c>
      <c r="F39" s="376"/>
      <c r="G39" s="377"/>
      <c r="H39" s="378"/>
      <c r="I39" s="280" t="str">
        <f>IFERROR(VLOOKUP($D39,'Valores 2020'!$A$3:$F$248,3,0),"")</f>
        <v/>
      </c>
      <c r="J39" s="333" t="str">
        <f>IFERROR(VLOOKUP($D39,'Valores 2020'!$A$3:$F$248,4,0),"")</f>
        <v/>
      </c>
      <c r="K39" s="334" t="str">
        <f>IFERROR(VLOOKUP($D39,'Valores 2020'!$A$3:$F$248,5,0),"")</f>
        <v/>
      </c>
      <c r="L39" s="280" t="str">
        <f>IFERROR(VLOOKUP($D39,'Valores 2020'!$A$3:$F$248,6,0),"")</f>
        <v/>
      </c>
      <c r="M39" s="281" t="str">
        <f t="shared" si="0"/>
        <v/>
      </c>
      <c r="N39" s="281" t="str">
        <f t="shared" si="1"/>
        <v/>
      </c>
      <c r="O39" s="281" t="str">
        <f t="shared" si="2"/>
        <v/>
      </c>
      <c r="P39" s="282"/>
      <c r="Q39" s="283"/>
      <c r="R39" s="284"/>
    </row>
    <row r="40" spans="1:18" s="16" customFormat="1" ht="39.75" customHeight="1" x14ac:dyDescent="0.2">
      <c r="A40" s="38"/>
      <c r="B40" s="278"/>
      <c r="C40" s="285">
        <v>53</v>
      </c>
      <c r="D40" s="40"/>
      <c r="E40" s="376" t="str">
        <f>IFERROR(VLOOKUP($D40,'Valores 2020'!$A$3:$B$248,2,0),"")</f>
        <v/>
      </c>
      <c r="F40" s="376"/>
      <c r="G40" s="377"/>
      <c r="H40" s="378"/>
      <c r="I40" s="280" t="str">
        <f>IFERROR(VLOOKUP($D40,'Valores 2020'!$A$3:$F$248,3,0),"")</f>
        <v/>
      </c>
      <c r="J40" s="333" t="str">
        <f>IFERROR(VLOOKUP($D40,'Valores 2020'!$A$3:$F$248,4,0),"")</f>
        <v/>
      </c>
      <c r="K40" s="334" t="str">
        <f>IFERROR(VLOOKUP($D40,'Valores 2020'!$A$3:$F$248,5,0),"")</f>
        <v/>
      </c>
      <c r="L40" s="280" t="str">
        <f>IFERROR(VLOOKUP($D40,'Valores 2020'!$A$3:$F$248,6,0),"")</f>
        <v/>
      </c>
      <c r="M40" s="281" t="str">
        <f t="shared" si="0"/>
        <v/>
      </c>
      <c r="N40" s="281" t="str">
        <f t="shared" si="1"/>
        <v/>
      </c>
      <c r="O40" s="281" t="str">
        <f t="shared" si="2"/>
        <v/>
      </c>
      <c r="P40" s="282"/>
      <c r="Q40" s="283"/>
      <c r="R40" s="284"/>
    </row>
    <row r="41" spans="1:18" s="16" customFormat="1" ht="31.5" customHeight="1" x14ac:dyDescent="0.2">
      <c r="A41" s="38"/>
      <c r="B41" s="278"/>
      <c r="C41" s="286">
        <v>54</v>
      </c>
      <c r="D41" s="41"/>
      <c r="E41" s="376" t="str">
        <f>IFERROR(VLOOKUP($D41,'Valores 2020'!$A$3:$B$248,2,0),"")</f>
        <v/>
      </c>
      <c r="F41" s="376"/>
      <c r="G41" s="377"/>
      <c r="H41" s="378"/>
      <c r="I41" s="280" t="str">
        <f>IFERROR(VLOOKUP($D41,'Valores 2020'!$A$3:$F$248,3,0),"")</f>
        <v/>
      </c>
      <c r="J41" s="333" t="str">
        <f>IFERROR(VLOOKUP($D41,'Valores 2020'!$A$3:$F$248,4,0),"")</f>
        <v/>
      </c>
      <c r="K41" s="334" t="str">
        <f>IFERROR(VLOOKUP($D41,'Valores 2020'!$A$3:$F$248,5,0),"")</f>
        <v/>
      </c>
      <c r="L41" s="280" t="str">
        <f>IFERROR(VLOOKUP($D41,'Valores 2020'!$A$3:$F$248,6,0),"")</f>
        <v/>
      </c>
      <c r="M41" s="281" t="str">
        <f t="shared" si="0"/>
        <v/>
      </c>
      <c r="N41" s="281" t="str">
        <f t="shared" si="1"/>
        <v/>
      </c>
      <c r="O41" s="281" t="str">
        <f t="shared" si="2"/>
        <v/>
      </c>
      <c r="P41" s="287"/>
      <c r="Q41" s="288"/>
      <c r="R41" s="284"/>
    </row>
    <row r="42" spans="1:18" s="16" customFormat="1" ht="31.5" customHeight="1" x14ac:dyDescent="0.2">
      <c r="A42" s="38"/>
      <c r="B42" s="278"/>
      <c r="C42" s="285">
        <v>55</v>
      </c>
      <c r="D42" s="40"/>
      <c r="E42" s="376" t="str">
        <f>IFERROR(VLOOKUP($D42,'Valores 2020'!$A$3:$B$248,2,0),"")</f>
        <v/>
      </c>
      <c r="F42" s="376"/>
      <c r="G42" s="377"/>
      <c r="H42" s="378"/>
      <c r="I42" s="280" t="str">
        <f>IFERROR(VLOOKUP($D42,'Valores 2020'!$A$3:$F$248,3,0),"")</f>
        <v/>
      </c>
      <c r="J42" s="333" t="str">
        <f>IFERROR(VLOOKUP($D42,'Valores 2020'!$A$3:$F$248,4,0),"")</f>
        <v/>
      </c>
      <c r="K42" s="334" t="str">
        <f>IFERROR(VLOOKUP($D42,'Valores 2020'!$A$3:$F$248,5,0),"")</f>
        <v/>
      </c>
      <c r="L42" s="280" t="str">
        <f>IFERROR(VLOOKUP($D42,'Valores 2020'!$A$3:$F$248,6,0),"")</f>
        <v/>
      </c>
      <c r="M42" s="281" t="str">
        <f t="shared" si="0"/>
        <v/>
      </c>
      <c r="N42" s="281" t="str">
        <f t="shared" si="1"/>
        <v/>
      </c>
      <c r="O42" s="281" t="str">
        <f t="shared" si="2"/>
        <v/>
      </c>
      <c r="P42" s="282"/>
      <c r="Q42" s="283"/>
      <c r="R42" s="284"/>
    </row>
    <row r="43" spans="1:18" s="16" customFormat="1" ht="33.75" customHeight="1" x14ac:dyDescent="0.2">
      <c r="A43" s="38"/>
      <c r="B43" s="278"/>
      <c r="C43" s="285">
        <v>56</v>
      </c>
      <c r="D43" s="40"/>
      <c r="E43" s="376" t="str">
        <f>IFERROR(VLOOKUP($D43,'Valores 2020'!$A$3:$B$248,2,0),"")</f>
        <v/>
      </c>
      <c r="F43" s="376"/>
      <c r="G43" s="377"/>
      <c r="H43" s="378"/>
      <c r="I43" s="280" t="str">
        <f>IFERROR(VLOOKUP($D43,'Valores 2020'!$A$3:$F$248,3,0),"")</f>
        <v/>
      </c>
      <c r="J43" s="333" t="str">
        <f>IFERROR(VLOOKUP($D43,'Valores 2020'!$A$3:$F$248,4,0),"")</f>
        <v/>
      </c>
      <c r="K43" s="334" t="str">
        <f>IFERROR(VLOOKUP($D43,'Valores 2020'!$A$3:$F$248,5,0),"")</f>
        <v/>
      </c>
      <c r="L43" s="280" t="str">
        <f>IFERROR(VLOOKUP($D43,'Valores 2020'!$A$3:$F$248,6,0),"")</f>
        <v/>
      </c>
      <c r="M43" s="281" t="str">
        <f t="shared" si="0"/>
        <v/>
      </c>
      <c r="N43" s="281" t="str">
        <f t="shared" si="1"/>
        <v/>
      </c>
      <c r="O43" s="281" t="str">
        <f t="shared" si="2"/>
        <v/>
      </c>
      <c r="P43" s="282"/>
      <c r="Q43" s="283"/>
      <c r="R43" s="284"/>
    </row>
    <row r="44" spans="1:18" s="16" customFormat="1" ht="27" customHeight="1" x14ac:dyDescent="0.2">
      <c r="A44" s="38"/>
      <c r="B44" s="278"/>
      <c r="C44" s="286">
        <v>57</v>
      </c>
      <c r="D44" s="41"/>
      <c r="E44" s="376" t="str">
        <f>IFERROR(VLOOKUP($D44,'Valores 2020'!$A$3:$B$248,2,0),"")</f>
        <v/>
      </c>
      <c r="F44" s="376"/>
      <c r="G44" s="377"/>
      <c r="H44" s="378"/>
      <c r="I44" s="280" t="str">
        <f>IFERROR(VLOOKUP($D44,'Valores 2020'!$A$3:$F$248,3,0),"")</f>
        <v/>
      </c>
      <c r="J44" s="333" t="str">
        <f>IFERROR(VLOOKUP($D44,'Valores 2020'!$A$3:$F$248,4,0),"")</f>
        <v/>
      </c>
      <c r="K44" s="334" t="str">
        <f>IFERROR(VLOOKUP($D44,'Valores 2020'!$A$3:$F$248,5,0),"")</f>
        <v/>
      </c>
      <c r="L44" s="280" t="str">
        <f>IFERROR(VLOOKUP($D44,'Valores 2020'!$A$3:$F$248,6,0),"")</f>
        <v/>
      </c>
      <c r="M44" s="281" t="str">
        <f t="shared" si="0"/>
        <v/>
      </c>
      <c r="N44" s="281" t="str">
        <f t="shared" si="1"/>
        <v/>
      </c>
      <c r="O44" s="281" t="str">
        <f t="shared" si="2"/>
        <v/>
      </c>
      <c r="P44" s="282"/>
      <c r="Q44" s="283"/>
      <c r="R44" s="284"/>
    </row>
    <row r="45" spans="1:18" s="16" customFormat="1" ht="27" customHeight="1" x14ac:dyDescent="0.2">
      <c r="A45" s="38"/>
      <c r="B45" s="278"/>
      <c r="C45" s="285">
        <v>58</v>
      </c>
      <c r="D45" s="40"/>
      <c r="E45" s="376" t="str">
        <f>IFERROR(VLOOKUP($D45,'Valores 2020'!$A$3:$B$248,2,0),"")</f>
        <v/>
      </c>
      <c r="F45" s="376"/>
      <c r="G45" s="377"/>
      <c r="H45" s="378"/>
      <c r="I45" s="280" t="str">
        <f>IFERROR(VLOOKUP($D45,'Valores 2020'!$A$3:$F$248,3,0),"")</f>
        <v/>
      </c>
      <c r="J45" s="333" t="str">
        <f>IFERROR(VLOOKUP($D45,'Valores 2020'!$A$3:$F$248,4,0),"")</f>
        <v/>
      </c>
      <c r="K45" s="334" t="str">
        <f>IFERROR(VLOOKUP($D45,'Valores 2020'!$A$3:$F$248,5,0),"")</f>
        <v/>
      </c>
      <c r="L45" s="280" t="str">
        <f>IFERROR(VLOOKUP($D45,'Valores 2020'!$A$3:$F$248,6,0),"")</f>
        <v/>
      </c>
      <c r="M45" s="281" t="str">
        <f t="shared" si="0"/>
        <v/>
      </c>
      <c r="N45" s="281" t="str">
        <f t="shared" si="1"/>
        <v/>
      </c>
      <c r="O45" s="281" t="str">
        <f t="shared" si="2"/>
        <v/>
      </c>
      <c r="P45" s="282"/>
      <c r="Q45" s="283"/>
      <c r="R45" s="284"/>
    </row>
    <row r="46" spans="1:18" s="16" customFormat="1" ht="27" customHeight="1" x14ac:dyDescent="0.2">
      <c r="A46" s="38"/>
      <c r="B46" s="278"/>
      <c r="C46" s="285">
        <v>59</v>
      </c>
      <c r="D46" s="40"/>
      <c r="E46" s="376" t="str">
        <f>IFERROR(VLOOKUP($D46,'Valores 2020'!$A$3:$B$248,2,0),"")</f>
        <v/>
      </c>
      <c r="F46" s="376"/>
      <c r="G46" s="377"/>
      <c r="H46" s="378"/>
      <c r="I46" s="280" t="str">
        <f>IFERROR(VLOOKUP($D46,'Valores 2020'!$A$3:$F$248,3,0),"")</f>
        <v/>
      </c>
      <c r="J46" s="333" t="str">
        <f>IFERROR(VLOOKUP($D46,'Valores 2020'!$A$3:$F$248,4,0),"")</f>
        <v/>
      </c>
      <c r="K46" s="334" t="str">
        <f>IFERROR(VLOOKUP($D46,'Valores 2020'!$A$3:$F$248,5,0),"")</f>
        <v/>
      </c>
      <c r="L46" s="280" t="str">
        <f>IFERROR(VLOOKUP($D46,'Valores 2020'!$A$3:$F$248,6,0),"")</f>
        <v/>
      </c>
      <c r="M46" s="281" t="str">
        <f t="shared" si="0"/>
        <v/>
      </c>
      <c r="N46" s="281" t="str">
        <f t="shared" si="1"/>
        <v/>
      </c>
      <c r="O46" s="281" t="str">
        <f t="shared" si="2"/>
        <v/>
      </c>
      <c r="P46" s="282"/>
      <c r="Q46" s="283"/>
      <c r="R46" s="284"/>
    </row>
    <row r="47" spans="1:18" s="16" customFormat="1" ht="27" customHeight="1" x14ac:dyDescent="0.2">
      <c r="A47" s="38"/>
      <c r="B47" s="278"/>
      <c r="C47" s="286">
        <v>60</v>
      </c>
      <c r="D47" s="41"/>
      <c r="E47" s="376" t="str">
        <f>IFERROR(VLOOKUP($D47,'Valores 2020'!$A$3:$B$248,2,0),"")</f>
        <v/>
      </c>
      <c r="F47" s="376"/>
      <c r="G47" s="377"/>
      <c r="H47" s="378"/>
      <c r="I47" s="280" t="str">
        <f>IFERROR(VLOOKUP($D47,'Valores 2020'!$A$3:$F$248,3,0),"")</f>
        <v/>
      </c>
      <c r="J47" s="333" t="str">
        <f>IFERROR(VLOOKUP($D47,'Valores 2020'!$A$3:$F$248,4,0),"")</f>
        <v/>
      </c>
      <c r="K47" s="334" t="str">
        <f>IFERROR(VLOOKUP($D47,'Valores 2020'!$A$3:$F$248,5,0),"")</f>
        <v/>
      </c>
      <c r="L47" s="280" t="str">
        <f>IFERROR(VLOOKUP($D47,'Valores 2020'!$A$3:$F$248,6,0),"")</f>
        <v/>
      </c>
      <c r="M47" s="281" t="str">
        <f t="shared" si="0"/>
        <v/>
      </c>
      <c r="N47" s="281" t="str">
        <f t="shared" si="1"/>
        <v/>
      </c>
      <c r="O47" s="281" t="str">
        <f t="shared" si="2"/>
        <v/>
      </c>
      <c r="P47" s="282"/>
      <c r="Q47" s="283"/>
      <c r="R47" s="284"/>
    </row>
    <row r="48" spans="1:18" s="16" customFormat="1" ht="27" customHeight="1" x14ac:dyDescent="0.2">
      <c r="A48" s="38"/>
      <c r="B48" s="278"/>
      <c r="C48" s="285">
        <v>61</v>
      </c>
      <c r="D48" s="40"/>
      <c r="E48" s="376" t="str">
        <f>IFERROR(VLOOKUP($D48,'Valores 2020'!$A$3:$B$248,2,0),"")</f>
        <v/>
      </c>
      <c r="F48" s="376"/>
      <c r="G48" s="377"/>
      <c r="H48" s="378"/>
      <c r="I48" s="280" t="str">
        <f>IFERROR(VLOOKUP($D48,'Valores 2020'!$A$3:$F$248,3,0),"")</f>
        <v/>
      </c>
      <c r="J48" s="333" t="str">
        <f>IFERROR(VLOOKUP($D48,'Valores 2020'!$A$3:$F$248,4,0),"")</f>
        <v/>
      </c>
      <c r="K48" s="334" t="str">
        <f>IFERROR(VLOOKUP($D48,'Valores 2020'!$A$3:$F$248,5,0),"")</f>
        <v/>
      </c>
      <c r="L48" s="280" t="str">
        <f>IFERROR(VLOOKUP($D48,'Valores 2020'!$A$3:$F$248,6,0),"")</f>
        <v/>
      </c>
      <c r="M48" s="281" t="str">
        <f t="shared" si="0"/>
        <v/>
      </c>
      <c r="N48" s="281" t="str">
        <f t="shared" si="1"/>
        <v/>
      </c>
      <c r="O48" s="281" t="str">
        <f t="shared" si="2"/>
        <v/>
      </c>
      <c r="P48" s="282"/>
      <c r="Q48" s="283"/>
      <c r="R48" s="284"/>
    </row>
    <row r="49" spans="1:18" s="16" customFormat="1" ht="27" customHeight="1" x14ac:dyDescent="0.2">
      <c r="A49" s="38"/>
      <c r="B49" s="278"/>
      <c r="C49" s="285">
        <v>62</v>
      </c>
      <c r="D49" s="40"/>
      <c r="E49" s="376" t="str">
        <f>IFERROR(VLOOKUP($D49,'Valores 2020'!$A$3:$B$248,2,0),"")</f>
        <v/>
      </c>
      <c r="F49" s="376"/>
      <c r="G49" s="377"/>
      <c r="H49" s="378"/>
      <c r="I49" s="280" t="str">
        <f>IFERROR(VLOOKUP($D49,'Valores 2020'!$A$3:$F$248,3,0),"")</f>
        <v/>
      </c>
      <c r="J49" s="333" t="str">
        <f>IFERROR(VLOOKUP($D49,'Valores 2020'!$A$3:$F$248,4,0),"")</f>
        <v/>
      </c>
      <c r="K49" s="334" t="str">
        <f>IFERROR(VLOOKUP($D49,'Valores 2020'!$A$3:$F$248,5,0),"")</f>
        <v/>
      </c>
      <c r="L49" s="280" t="str">
        <f>IFERROR(VLOOKUP($D49,'Valores 2020'!$A$3:$F$248,6,0),"")</f>
        <v/>
      </c>
      <c r="M49" s="281" t="str">
        <f t="shared" si="0"/>
        <v/>
      </c>
      <c r="N49" s="281" t="str">
        <f t="shared" si="1"/>
        <v/>
      </c>
      <c r="O49" s="281" t="str">
        <f t="shared" si="2"/>
        <v/>
      </c>
      <c r="P49" s="282"/>
      <c r="Q49" s="283"/>
      <c r="R49" s="284"/>
    </row>
    <row r="50" spans="1:18" s="16" customFormat="1" ht="27" customHeight="1" x14ac:dyDescent="0.2">
      <c r="A50" s="38"/>
      <c r="B50" s="278"/>
      <c r="C50" s="286">
        <v>63</v>
      </c>
      <c r="D50" s="41"/>
      <c r="E50" s="376" t="str">
        <f>IFERROR(VLOOKUP($D50,'Valores 2020'!$A$3:$B$248,2,0),"")</f>
        <v/>
      </c>
      <c r="F50" s="376"/>
      <c r="G50" s="377"/>
      <c r="H50" s="378"/>
      <c r="I50" s="280" t="str">
        <f>IFERROR(VLOOKUP($D50,'Valores 2020'!$A$3:$F$248,3,0),"")</f>
        <v/>
      </c>
      <c r="J50" s="333" t="str">
        <f>IFERROR(VLOOKUP($D50,'Valores 2020'!$A$3:$F$248,4,0),"")</f>
        <v/>
      </c>
      <c r="K50" s="334" t="str">
        <f>IFERROR(VLOOKUP($D50,'Valores 2020'!$A$3:$F$248,5,0),"")</f>
        <v/>
      </c>
      <c r="L50" s="280" t="str">
        <f>IFERROR(VLOOKUP($D50,'Valores 2020'!$A$3:$F$248,6,0),"")</f>
        <v/>
      </c>
      <c r="M50" s="281" t="str">
        <f t="shared" si="0"/>
        <v/>
      </c>
      <c r="N50" s="281" t="str">
        <f>IFERROR($G50*$K50,"")</f>
        <v/>
      </c>
      <c r="O50" s="281" t="str">
        <f t="shared" si="2"/>
        <v/>
      </c>
      <c r="P50" s="282"/>
      <c r="Q50" s="283"/>
      <c r="R50" s="284"/>
    </row>
    <row r="51" spans="1:18" s="16" customFormat="1" ht="27" customHeight="1" x14ac:dyDescent="0.2">
      <c r="A51" s="38"/>
      <c r="B51" s="278"/>
      <c r="C51" s="285">
        <v>64</v>
      </c>
      <c r="D51" s="40"/>
      <c r="E51" s="376" t="str">
        <f>IFERROR(VLOOKUP($D51,'Valores 2020'!$A$3:$B$248,2,0),"")</f>
        <v/>
      </c>
      <c r="F51" s="376"/>
      <c r="G51" s="377"/>
      <c r="H51" s="378"/>
      <c r="I51" s="280" t="str">
        <f>IFERROR(VLOOKUP($D51,'Valores 2020'!$A$3:$F$248,3,0),"")</f>
        <v/>
      </c>
      <c r="J51" s="333" t="str">
        <f>IFERROR(VLOOKUP($D51,'Valores 2020'!$A$3:$F$248,4,0),"")</f>
        <v/>
      </c>
      <c r="K51" s="334" t="str">
        <f>IFERROR(VLOOKUP($D51,'Valores 2020'!$A$3:$F$248,5,0),"")</f>
        <v/>
      </c>
      <c r="L51" s="280" t="str">
        <f>IFERROR(VLOOKUP($D51,'Valores 2020'!$A$3:$F$248,6,0),"")</f>
        <v/>
      </c>
      <c r="M51" s="281" t="str">
        <f t="shared" si="0"/>
        <v/>
      </c>
      <c r="N51" s="281" t="str">
        <f t="shared" si="1"/>
        <v/>
      </c>
      <c r="O51" s="281" t="str">
        <f t="shared" si="2"/>
        <v/>
      </c>
      <c r="P51" s="282"/>
      <c r="Q51" s="283"/>
      <c r="R51" s="284"/>
    </row>
    <row r="52" spans="1:18" s="16" customFormat="1" ht="27" customHeight="1" x14ac:dyDescent="0.2">
      <c r="A52" s="38"/>
      <c r="B52" s="278"/>
      <c r="C52" s="285">
        <v>65</v>
      </c>
      <c r="D52" s="40"/>
      <c r="E52" s="376" t="str">
        <f>IFERROR(VLOOKUP($D52,'Valores 2020'!$A$3:$B$248,2,0),"")</f>
        <v/>
      </c>
      <c r="F52" s="376"/>
      <c r="G52" s="377"/>
      <c r="H52" s="378"/>
      <c r="I52" s="280" t="str">
        <f>IFERROR(VLOOKUP($D52,'Valores 2020'!$A$3:$F$248,3,0),"")</f>
        <v/>
      </c>
      <c r="J52" s="333" t="str">
        <f>IFERROR(VLOOKUP($D52,'Valores 2020'!$A$3:$F$248,4,0),"")</f>
        <v/>
      </c>
      <c r="K52" s="334" t="str">
        <f>IFERROR(VLOOKUP($D52,'Valores 2020'!$A$3:$F$248,5,0),"")</f>
        <v/>
      </c>
      <c r="L52" s="280" t="str">
        <f>IFERROR(VLOOKUP($D52,'Valores 2020'!$A$3:$F$248,6,0),"")</f>
        <v/>
      </c>
      <c r="M52" s="281" t="str">
        <f t="shared" si="0"/>
        <v/>
      </c>
      <c r="N52" s="281" t="str">
        <f t="shared" si="1"/>
        <v/>
      </c>
      <c r="O52" s="281" t="str">
        <f t="shared" si="2"/>
        <v/>
      </c>
      <c r="P52" s="282"/>
      <c r="Q52" s="283"/>
      <c r="R52" s="284"/>
    </row>
    <row r="53" spans="1:18" s="16" customFormat="1" ht="27" customHeight="1" x14ac:dyDescent="0.2">
      <c r="A53" s="38"/>
      <c r="B53" s="278"/>
      <c r="C53" s="286">
        <v>66</v>
      </c>
      <c r="D53" s="41"/>
      <c r="E53" s="376" t="str">
        <f>IFERROR(VLOOKUP($D53,'Valores 2020'!$A$3:$B$248,2,0),"")</f>
        <v/>
      </c>
      <c r="F53" s="376"/>
      <c r="G53" s="377"/>
      <c r="H53" s="378"/>
      <c r="I53" s="280" t="str">
        <f>IFERROR(VLOOKUP($D53,'Valores 2020'!$A$3:$F$248,3,0),"")</f>
        <v/>
      </c>
      <c r="J53" s="333" t="str">
        <f>IFERROR(VLOOKUP($D53,'Valores 2020'!$A$3:$F$248,4,0),"")</f>
        <v/>
      </c>
      <c r="K53" s="334" t="str">
        <f>IFERROR(VLOOKUP($D53,'Valores 2020'!$A$3:$F$248,5,0),"")</f>
        <v/>
      </c>
      <c r="L53" s="280" t="str">
        <f>IFERROR(VLOOKUP($D53,'Valores 2020'!$A$3:$F$248,6,0),"")</f>
        <v/>
      </c>
      <c r="M53" s="281" t="str">
        <f t="shared" si="0"/>
        <v/>
      </c>
      <c r="N53" s="281" t="str">
        <f t="shared" si="1"/>
        <v/>
      </c>
      <c r="O53" s="281" t="str">
        <f t="shared" si="2"/>
        <v/>
      </c>
      <c r="P53" s="282"/>
      <c r="Q53" s="283"/>
      <c r="R53" s="284"/>
    </row>
    <row r="54" spans="1:18" s="16" customFormat="1" ht="27" customHeight="1" x14ac:dyDescent="0.2">
      <c r="A54" s="38"/>
      <c r="B54" s="278"/>
      <c r="C54" s="285">
        <v>67</v>
      </c>
      <c r="D54" s="40"/>
      <c r="E54" s="376" t="str">
        <f>IFERROR(VLOOKUP($D54,'Valores 2020'!$A$3:$B$248,2,0),"")</f>
        <v/>
      </c>
      <c r="F54" s="376"/>
      <c r="G54" s="377"/>
      <c r="H54" s="378"/>
      <c r="I54" s="280" t="str">
        <f>IFERROR(VLOOKUP($D54,'Valores 2020'!$A$3:$F$248,3,0),"")</f>
        <v/>
      </c>
      <c r="J54" s="333" t="str">
        <f>IFERROR(VLOOKUP($D54,'Valores 2020'!$A$3:$F$248,4,0),"")</f>
        <v/>
      </c>
      <c r="K54" s="334" t="str">
        <f>IFERROR(VLOOKUP($D54,'Valores 2020'!$A$3:$F$248,5,0),"")</f>
        <v/>
      </c>
      <c r="L54" s="280" t="str">
        <f>IFERROR(VLOOKUP($D54,'Valores 2020'!$A$3:$F$248,6,0),"")</f>
        <v/>
      </c>
      <c r="M54" s="281" t="str">
        <f t="shared" si="0"/>
        <v/>
      </c>
      <c r="N54" s="281" t="str">
        <f t="shared" si="1"/>
        <v/>
      </c>
      <c r="O54" s="281" t="str">
        <f t="shared" si="2"/>
        <v/>
      </c>
      <c r="P54" s="282"/>
      <c r="Q54" s="283"/>
      <c r="R54" s="284"/>
    </row>
    <row r="55" spans="1:18" s="16" customFormat="1" ht="27" customHeight="1" x14ac:dyDescent="0.2">
      <c r="A55" s="38"/>
      <c r="B55" s="278"/>
      <c r="C55" s="285">
        <v>68</v>
      </c>
      <c r="D55" s="40"/>
      <c r="E55" s="376" t="str">
        <f>IFERROR(VLOOKUP($D55,'Valores 2020'!$A$3:$B$248,2,0),"")</f>
        <v/>
      </c>
      <c r="F55" s="376"/>
      <c r="G55" s="377"/>
      <c r="H55" s="378"/>
      <c r="I55" s="280" t="str">
        <f>IFERROR(VLOOKUP($D55,'Valores 2020'!$A$3:$F$248,3,0),"")</f>
        <v/>
      </c>
      <c r="J55" s="333" t="str">
        <f>IFERROR(VLOOKUP($D55,'Valores 2020'!$A$3:$F$248,4,0),"")</f>
        <v/>
      </c>
      <c r="K55" s="334" t="str">
        <f>IFERROR(VLOOKUP($D55,'Valores 2020'!$A$3:$F$248,5,0),"")</f>
        <v/>
      </c>
      <c r="L55" s="280" t="str">
        <f>IFERROR(VLOOKUP($D55,'Valores 2020'!$A$3:$F$248,6,0),"")</f>
        <v/>
      </c>
      <c r="M55" s="281" t="str">
        <f t="shared" si="0"/>
        <v/>
      </c>
      <c r="N55" s="281" t="str">
        <f t="shared" si="1"/>
        <v/>
      </c>
      <c r="O55" s="281" t="str">
        <f t="shared" si="2"/>
        <v/>
      </c>
      <c r="P55" s="282"/>
      <c r="Q55" s="283"/>
      <c r="R55" s="284"/>
    </row>
    <row r="56" spans="1:18" s="16" customFormat="1" ht="27" customHeight="1" x14ac:dyDescent="0.2">
      <c r="A56" s="38"/>
      <c r="B56" s="278"/>
      <c r="C56" s="286">
        <v>69</v>
      </c>
      <c r="D56" s="41"/>
      <c r="E56" s="376" t="str">
        <f>IFERROR(VLOOKUP($D56,'Valores 2020'!$A$3:$B$248,2,0),"")</f>
        <v/>
      </c>
      <c r="F56" s="376"/>
      <c r="G56" s="377"/>
      <c r="H56" s="378"/>
      <c r="I56" s="280" t="str">
        <f>IFERROR(VLOOKUP($D56,'Valores 2020'!$A$3:$F$248,3,0),"")</f>
        <v/>
      </c>
      <c r="J56" s="333" t="str">
        <f>IFERROR(VLOOKUP($D56,'Valores 2020'!$A$3:$F$248,4,0),"")</f>
        <v/>
      </c>
      <c r="K56" s="334" t="str">
        <f>IFERROR(VLOOKUP($D56,'Valores 2020'!$A$3:$F$248,5,0),"")</f>
        <v/>
      </c>
      <c r="L56" s="280" t="str">
        <f>IFERROR(VLOOKUP($D56,'Valores 2020'!$A$3:$F$248,6,0),"")</f>
        <v/>
      </c>
      <c r="M56" s="281" t="str">
        <f t="shared" si="0"/>
        <v/>
      </c>
      <c r="N56" s="281" t="str">
        <f t="shared" si="1"/>
        <v/>
      </c>
      <c r="O56" s="281" t="str">
        <f t="shared" si="2"/>
        <v/>
      </c>
      <c r="P56" s="282"/>
      <c r="Q56" s="283"/>
      <c r="R56" s="284"/>
    </row>
    <row r="57" spans="1:18" s="16" customFormat="1" ht="27" customHeight="1" x14ac:dyDescent="0.2">
      <c r="A57" s="38"/>
      <c r="B57" s="278"/>
      <c r="C57" s="285">
        <v>70</v>
      </c>
      <c r="D57" s="40"/>
      <c r="E57" s="376" t="str">
        <f>IFERROR(VLOOKUP($D57,'Valores 2020'!$A$3:$B$248,2,0),"")</f>
        <v/>
      </c>
      <c r="F57" s="376"/>
      <c r="G57" s="377"/>
      <c r="H57" s="378"/>
      <c r="I57" s="280" t="str">
        <f>IFERROR(VLOOKUP($D57,'Valores 2020'!$A$3:$F$248,3,0),"")</f>
        <v/>
      </c>
      <c r="J57" s="333" t="str">
        <f>IFERROR(VLOOKUP($D57,'Valores 2020'!$A$3:$F$248,4,0),"")</f>
        <v/>
      </c>
      <c r="K57" s="334" t="str">
        <f>IFERROR(VLOOKUP($D57,'Valores 2020'!$A$3:$F$248,5,0),"")</f>
        <v/>
      </c>
      <c r="L57" s="280" t="str">
        <f>IFERROR(VLOOKUP($D57,'Valores 2020'!$A$3:$F$248,6,0),"")</f>
        <v/>
      </c>
      <c r="M57" s="281" t="str">
        <f t="shared" si="0"/>
        <v/>
      </c>
      <c r="N57" s="281" t="str">
        <f t="shared" si="1"/>
        <v/>
      </c>
      <c r="O57" s="281" t="str">
        <f t="shared" si="2"/>
        <v/>
      </c>
      <c r="P57" s="282"/>
      <c r="Q57" s="283"/>
      <c r="R57" s="284"/>
    </row>
    <row r="58" spans="1:18" s="16" customFormat="1" ht="27" customHeight="1" x14ac:dyDescent="0.2">
      <c r="A58" s="38"/>
      <c r="B58" s="278"/>
      <c r="C58" s="285">
        <v>71</v>
      </c>
      <c r="D58" s="40"/>
      <c r="E58" s="376" t="str">
        <f>IFERROR(VLOOKUP($D58,'Valores 2020'!$A$3:$B$248,2,0),"")</f>
        <v/>
      </c>
      <c r="F58" s="376"/>
      <c r="G58" s="377"/>
      <c r="H58" s="378"/>
      <c r="I58" s="280" t="str">
        <f>IFERROR(VLOOKUP($D58,'Valores 2020'!$A$3:$F$248,3,0),"")</f>
        <v/>
      </c>
      <c r="J58" s="333" t="str">
        <f>IFERROR(VLOOKUP($D58,'Valores 2020'!$A$3:$F$248,4,0),"")</f>
        <v/>
      </c>
      <c r="K58" s="334" t="str">
        <f>IFERROR(VLOOKUP($D58,'Valores 2020'!$A$3:$F$248,5,0),"")</f>
        <v/>
      </c>
      <c r="L58" s="280" t="str">
        <f>IFERROR(VLOOKUP($D58,'Valores 2020'!$A$3:$F$248,6,0),"")</f>
        <v/>
      </c>
      <c r="M58" s="281" t="str">
        <f t="shared" si="0"/>
        <v/>
      </c>
      <c r="N58" s="281" t="str">
        <f t="shared" si="1"/>
        <v/>
      </c>
      <c r="O58" s="281" t="str">
        <f t="shared" si="2"/>
        <v/>
      </c>
      <c r="P58" s="282"/>
      <c r="Q58" s="283"/>
      <c r="R58" s="284"/>
    </row>
    <row r="59" spans="1:18" s="16" customFormat="1" ht="27" customHeight="1" x14ac:dyDescent="0.2">
      <c r="A59" s="38"/>
      <c r="B59" s="278"/>
      <c r="C59" s="286">
        <v>72</v>
      </c>
      <c r="D59" s="41"/>
      <c r="E59" s="376" t="str">
        <f>IFERROR(VLOOKUP($D59,'Valores 2020'!$A$3:$B$248,2,0),"")</f>
        <v/>
      </c>
      <c r="F59" s="376"/>
      <c r="G59" s="377"/>
      <c r="H59" s="378"/>
      <c r="I59" s="280" t="str">
        <f>IFERROR(VLOOKUP($D59,'Valores 2020'!$A$3:$F$248,3,0),"")</f>
        <v/>
      </c>
      <c r="J59" s="333" t="str">
        <f>IFERROR(VLOOKUP($D59,'Valores 2020'!$A$3:$F$248,4,0),"")</f>
        <v/>
      </c>
      <c r="K59" s="334" t="str">
        <f>IFERROR(VLOOKUP($D59,'Valores 2020'!$A$3:$F$248,5,0),"")</f>
        <v/>
      </c>
      <c r="L59" s="280" t="str">
        <f>IFERROR(VLOOKUP($D59,'Valores 2020'!$A$3:$F$248,6,0),"")</f>
        <v/>
      </c>
      <c r="M59" s="281" t="str">
        <f t="shared" si="0"/>
        <v/>
      </c>
      <c r="N59" s="281" t="str">
        <f t="shared" si="1"/>
        <v/>
      </c>
      <c r="O59" s="281" t="str">
        <f t="shared" si="2"/>
        <v/>
      </c>
      <c r="P59" s="282"/>
      <c r="Q59" s="283"/>
      <c r="R59" s="284"/>
    </row>
    <row r="60" spans="1:18" s="16" customFormat="1" ht="27" customHeight="1" x14ac:dyDescent="0.2">
      <c r="A60" s="38"/>
      <c r="B60" s="278"/>
      <c r="C60" s="285">
        <v>73</v>
      </c>
      <c r="D60" s="40"/>
      <c r="E60" s="376" t="str">
        <f>IFERROR(VLOOKUP($D60,'Valores 2020'!$A$3:$B$248,2,0),"")</f>
        <v/>
      </c>
      <c r="F60" s="376"/>
      <c r="G60" s="377"/>
      <c r="H60" s="378"/>
      <c r="I60" s="280" t="str">
        <f>IFERROR(VLOOKUP($D60,'Valores 2020'!$A$3:$F$248,3,0),"")</f>
        <v/>
      </c>
      <c r="J60" s="333" t="str">
        <f>IFERROR(VLOOKUP($D60,'Valores 2020'!$A$3:$F$248,4,0),"")</f>
        <v/>
      </c>
      <c r="K60" s="334" t="str">
        <f>IFERROR(VLOOKUP($D60,'Valores 2020'!$A$3:$F$248,5,0),"")</f>
        <v/>
      </c>
      <c r="L60" s="280" t="str">
        <f>IFERROR(VLOOKUP($D60,'Valores 2020'!$A$3:$F$248,6,0),"")</f>
        <v/>
      </c>
      <c r="M60" s="281" t="str">
        <f t="shared" si="0"/>
        <v/>
      </c>
      <c r="N60" s="281" t="str">
        <f t="shared" si="1"/>
        <v/>
      </c>
      <c r="O60" s="281" t="str">
        <f t="shared" si="2"/>
        <v/>
      </c>
      <c r="P60" s="282"/>
      <c r="Q60" s="283"/>
      <c r="R60" s="284"/>
    </row>
    <row r="61" spans="1:18" s="16" customFormat="1" ht="27" customHeight="1" x14ac:dyDescent="0.2">
      <c r="A61" s="38"/>
      <c r="B61" s="278"/>
      <c r="C61" s="285">
        <v>74</v>
      </c>
      <c r="D61" s="40"/>
      <c r="E61" s="376" t="str">
        <f>IFERROR(VLOOKUP($D61,'Valores 2020'!$A$3:$B$248,2,0),"")</f>
        <v/>
      </c>
      <c r="F61" s="376"/>
      <c r="G61" s="377"/>
      <c r="H61" s="378"/>
      <c r="I61" s="280" t="str">
        <f>IFERROR(VLOOKUP($D61,'Valores 2020'!$A$3:$F$248,3,0),"")</f>
        <v/>
      </c>
      <c r="J61" s="333" t="str">
        <f>IFERROR(VLOOKUP($D61,'Valores 2020'!$A$3:$F$248,4,0),"")</f>
        <v/>
      </c>
      <c r="K61" s="334" t="str">
        <f>IFERROR(VLOOKUP($D61,'Valores 2020'!$A$3:$F$248,5,0),"")</f>
        <v/>
      </c>
      <c r="L61" s="280" t="str">
        <f>IFERROR(VLOOKUP($D61,'Valores 2020'!$A$3:$F$248,6,0),"")</f>
        <v/>
      </c>
      <c r="M61" s="281" t="str">
        <f t="shared" si="0"/>
        <v/>
      </c>
      <c r="N61" s="281" t="str">
        <f t="shared" si="1"/>
        <v/>
      </c>
      <c r="O61" s="281" t="str">
        <f t="shared" si="2"/>
        <v/>
      </c>
      <c r="P61" s="282"/>
      <c r="Q61" s="283"/>
      <c r="R61" s="284"/>
    </row>
    <row r="62" spans="1:18" s="16" customFormat="1" ht="27" customHeight="1" x14ac:dyDescent="0.2">
      <c r="A62" s="38"/>
      <c r="B62" s="278"/>
      <c r="C62" s="286">
        <v>75</v>
      </c>
      <c r="D62" s="41"/>
      <c r="E62" s="376" t="str">
        <f>IFERROR(VLOOKUP($D62,'Valores 2020'!$A$3:$B$248,2,0),"")</f>
        <v/>
      </c>
      <c r="F62" s="376"/>
      <c r="G62" s="377"/>
      <c r="H62" s="378"/>
      <c r="I62" s="280" t="str">
        <f>IFERROR(VLOOKUP($D62,'Valores 2020'!$A$3:$F$248,3,0),"")</f>
        <v/>
      </c>
      <c r="J62" s="333" t="str">
        <f>IFERROR(VLOOKUP($D62,'Valores 2020'!$A$3:$F$248,4,0),"")</f>
        <v/>
      </c>
      <c r="K62" s="334" t="str">
        <f>IFERROR(VLOOKUP($D62,'Valores 2020'!$A$3:$F$248,5,0),"")</f>
        <v/>
      </c>
      <c r="L62" s="280" t="str">
        <f>IFERROR(VLOOKUP($D62,'Valores 2020'!$A$3:$F$248,6,0),"")</f>
        <v/>
      </c>
      <c r="M62" s="281" t="str">
        <f t="shared" si="0"/>
        <v/>
      </c>
      <c r="N62" s="281" t="str">
        <f t="shared" si="1"/>
        <v/>
      </c>
      <c r="O62" s="281" t="str">
        <f t="shared" si="2"/>
        <v/>
      </c>
      <c r="P62" s="282"/>
      <c r="Q62" s="283"/>
      <c r="R62" s="284"/>
    </row>
    <row r="63" spans="1:18" s="16" customFormat="1" ht="27" customHeight="1" x14ac:dyDescent="0.2">
      <c r="A63" s="38"/>
      <c r="B63" s="278"/>
      <c r="C63" s="285">
        <v>76</v>
      </c>
      <c r="D63" s="40"/>
      <c r="E63" s="376" t="str">
        <f>IFERROR(VLOOKUP($D63,'Valores 2020'!$A$3:$B$248,2,0),"")</f>
        <v/>
      </c>
      <c r="F63" s="376"/>
      <c r="G63" s="377"/>
      <c r="H63" s="378"/>
      <c r="I63" s="280" t="str">
        <f>IFERROR(VLOOKUP($D63,'Valores 2020'!$A$3:$F$248,3,0),"")</f>
        <v/>
      </c>
      <c r="J63" s="333" t="str">
        <f>IFERROR(VLOOKUP($D63,'Valores 2020'!$A$3:$F$248,4,0),"")</f>
        <v/>
      </c>
      <c r="K63" s="334" t="str">
        <f>IFERROR(VLOOKUP($D63,'Valores 2020'!$A$3:$F$248,5,0),"")</f>
        <v/>
      </c>
      <c r="L63" s="280" t="str">
        <f>IFERROR(VLOOKUP($D63,'Valores 2020'!$A$3:$F$248,6,0),"")</f>
        <v/>
      </c>
      <c r="M63" s="281" t="str">
        <f t="shared" si="0"/>
        <v/>
      </c>
      <c r="N63" s="281" t="str">
        <f t="shared" si="1"/>
        <v/>
      </c>
      <c r="O63" s="281" t="str">
        <f t="shared" si="2"/>
        <v/>
      </c>
      <c r="P63" s="282"/>
      <c r="Q63" s="283"/>
      <c r="R63" s="284"/>
    </row>
    <row r="64" spans="1:18" s="16" customFormat="1" ht="27" customHeight="1" x14ac:dyDescent="0.2">
      <c r="A64" s="38"/>
      <c r="B64" s="278"/>
      <c r="C64" s="285">
        <v>77</v>
      </c>
      <c r="D64" s="40"/>
      <c r="E64" s="376" t="str">
        <f>IFERROR(VLOOKUP($D64,'Valores 2020'!$A$3:$B$248,2,0),"")</f>
        <v/>
      </c>
      <c r="F64" s="376"/>
      <c r="G64" s="377"/>
      <c r="H64" s="378"/>
      <c r="I64" s="280" t="str">
        <f>IFERROR(VLOOKUP($D64,'Valores 2020'!$A$3:$F$248,3,0),"")</f>
        <v/>
      </c>
      <c r="J64" s="333" t="str">
        <f>IFERROR(VLOOKUP($D64,'Valores 2020'!$A$3:$F$248,4,0),"")</f>
        <v/>
      </c>
      <c r="K64" s="334" t="str">
        <f>IFERROR(VLOOKUP($D64,'Valores 2020'!$A$3:$F$248,5,0),"")</f>
        <v/>
      </c>
      <c r="L64" s="280" t="str">
        <f>IFERROR(VLOOKUP($D64,'Valores 2020'!$A$3:$F$248,6,0),"")</f>
        <v/>
      </c>
      <c r="M64" s="281" t="str">
        <f t="shared" si="0"/>
        <v/>
      </c>
      <c r="N64" s="281" t="str">
        <f t="shared" si="1"/>
        <v/>
      </c>
      <c r="O64" s="281" t="str">
        <f t="shared" si="2"/>
        <v/>
      </c>
      <c r="P64" s="282"/>
      <c r="Q64" s="283"/>
      <c r="R64" s="284"/>
    </row>
    <row r="65" spans="1:18" s="16" customFormat="1" ht="27" customHeight="1" x14ac:dyDescent="0.2">
      <c r="A65" s="38"/>
      <c r="B65" s="278"/>
      <c r="C65" s="286">
        <v>78</v>
      </c>
      <c r="D65" s="41"/>
      <c r="E65" s="376" t="str">
        <f>IFERROR(VLOOKUP($D65,'Valores 2020'!$A$3:$B$248,2,0),"")</f>
        <v/>
      </c>
      <c r="F65" s="376"/>
      <c r="G65" s="377"/>
      <c r="H65" s="378"/>
      <c r="I65" s="280" t="str">
        <f>IFERROR(VLOOKUP($D65,'Valores 2020'!$A$3:$F$248,3,0),"")</f>
        <v/>
      </c>
      <c r="J65" s="333" t="str">
        <f>IFERROR(VLOOKUP($D65,'Valores 2020'!$A$3:$F$248,4,0),"")</f>
        <v/>
      </c>
      <c r="K65" s="334" t="str">
        <f>IFERROR(VLOOKUP($D65,'Valores 2020'!$A$3:$F$248,5,0),"")</f>
        <v/>
      </c>
      <c r="L65" s="280" t="str">
        <f>IFERROR(VLOOKUP($D65,'Valores 2020'!$A$3:$F$248,6,0),"")</f>
        <v/>
      </c>
      <c r="M65" s="281" t="str">
        <f t="shared" si="0"/>
        <v/>
      </c>
      <c r="N65" s="281" t="str">
        <f t="shared" si="1"/>
        <v/>
      </c>
      <c r="O65" s="281" t="str">
        <f t="shared" si="2"/>
        <v/>
      </c>
      <c r="P65" s="282"/>
      <c r="Q65" s="283"/>
      <c r="R65" s="284"/>
    </row>
    <row r="66" spans="1:18" s="16" customFormat="1" ht="27" customHeight="1" x14ac:dyDescent="0.2">
      <c r="A66" s="38"/>
      <c r="B66" s="278"/>
      <c r="C66" s="285">
        <v>79</v>
      </c>
      <c r="D66" s="40"/>
      <c r="E66" s="376" t="str">
        <f>IFERROR(VLOOKUP($D66,'Valores 2020'!$A$3:$B$248,2,0),"")</f>
        <v/>
      </c>
      <c r="F66" s="376"/>
      <c r="G66" s="377"/>
      <c r="H66" s="378"/>
      <c r="I66" s="280" t="str">
        <f>IFERROR(VLOOKUP($D66,'Valores 2020'!$A$3:$F$248,3,0),"")</f>
        <v/>
      </c>
      <c r="J66" s="333" t="str">
        <f>IFERROR(VLOOKUP($D66,'Valores 2020'!$A$3:$F$248,4,0),"")</f>
        <v/>
      </c>
      <c r="K66" s="334" t="str">
        <f>IFERROR(VLOOKUP($D66,'Valores 2020'!$A$3:$F$248,5,0),"")</f>
        <v/>
      </c>
      <c r="L66" s="280" t="str">
        <f>IFERROR(VLOOKUP($D66,'Valores 2020'!$A$3:$F$248,6,0),"")</f>
        <v/>
      </c>
      <c r="M66" s="281" t="str">
        <f t="shared" si="0"/>
        <v/>
      </c>
      <c r="N66" s="281" t="str">
        <f t="shared" si="1"/>
        <v/>
      </c>
      <c r="O66" s="281" t="str">
        <f t="shared" si="2"/>
        <v/>
      </c>
      <c r="P66" s="282"/>
      <c r="Q66" s="283"/>
      <c r="R66" s="284"/>
    </row>
    <row r="67" spans="1:18" s="16" customFormat="1" ht="27" customHeight="1" x14ac:dyDescent="0.2">
      <c r="A67" s="38"/>
      <c r="B67" s="278"/>
      <c r="C67" s="285">
        <v>80</v>
      </c>
      <c r="D67" s="40"/>
      <c r="E67" s="376" t="str">
        <f>IFERROR(VLOOKUP($D67,'Valores 2020'!$A$3:$B$248,2,0),"")</f>
        <v/>
      </c>
      <c r="F67" s="376"/>
      <c r="G67" s="377"/>
      <c r="H67" s="378"/>
      <c r="I67" s="280" t="str">
        <f>IFERROR(VLOOKUP($D67,'Valores 2020'!$A$3:$F$248,3,0),"")</f>
        <v/>
      </c>
      <c r="J67" s="333" t="str">
        <f>IFERROR(VLOOKUP($D67,'Valores 2020'!$A$3:$F$248,4,0),"")</f>
        <v/>
      </c>
      <c r="K67" s="334" t="str">
        <f>IFERROR(VLOOKUP($D67,'Valores 2020'!$A$3:$F$248,5,0),"")</f>
        <v/>
      </c>
      <c r="L67" s="280" t="str">
        <f>IFERROR(VLOOKUP($D67,'Valores 2020'!$A$3:$F$248,6,0),"")</f>
        <v/>
      </c>
      <c r="M67" s="281" t="str">
        <f t="shared" si="0"/>
        <v/>
      </c>
      <c r="N67" s="281" t="str">
        <f t="shared" si="1"/>
        <v/>
      </c>
      <c r="O67" s="281" t="str">
        <f t="shared" si="2"/>
        <v/>
      </c>
      <c r="P67" s="282"/>
      <c r="Q67" s="283"/>
      <c r="R67" s="284"/>
    </row>
    <row r="68" spans="1:18" s="16" customFormat="1" ht="27" customHeight="1" x14ac:dyDescent="0.2">
      <c r="A68" s="38"/>
      <c r="B68" s="278"/>
      <c r="C68" s="286">
        <v>81</v>
      </c>
      <c r="D68" s="41"/>
      <c r="E68" s="376" t="str">
        <f>IFERROR(VLOOKUP($D68,'Valores 2020'!$A$3:$B$248,2,0),"")</f>
        <v/>
      </c>
      <c r="F68" s="376"/>
      <c r="G68" s="377"/>
      <c r="H68" s="378"/>
      <c r="I68" s="280" t="str">
        <f>IFERROR(VLOOKUP($D68,'Valores 2020'!$A$3:$F$248,3,0),"")</f>
        <v/>
      </c>
      <c r="J68" s="333" t="str">
        <f>IFERROR(VLOOKUP($D68,'Valores 2020'!$A$3:$F$248,4,0),"")</f>
        <v/>
      </c>
      <c r="K68" s="334" t="str">
        <f>IFERROR(VLOOKUP($D68,'Valores 2020'!$A$3:$F$248,5,0),"")</f>
        <v/>
      </c>
      <c r="L68" s="280" t="str">
        <f>IFERROR(VLOOKUP($D68,'Valores 2020'!$A$3:$F$248,6,0),"")</f>
        <v/>
      </c>
      <c r="M68" s="281" t="str">
        <f t="shared" si="0"/>
        <v/>
      </c>
      <c r="N68" s="281" t="str">
        <f t="shared" si="1"/>
        <v/>
      </c>
      <c r="O68" s="281" t="str">
        <f t="shared" si="2"/>
        <v/>
      </c>
      <c r="P68" s="282"/>
      <c r="Q68" s="283"/>
      <c r="R68" s="284"/>
    </row>
    <row r="69" spans="1:18" s="16" customFormat="1" ht="27" customHeight="1" x14ac:dyDescent="0.2">
      <c r="A69" s="38"/>
      <c r="B69" s="278"/>
      <c r="C69" s="285">
        <v>82</v>
      </c>
      <c r="D69" s="40"/>
      <c r="E69" s="376" t="str">
        <f>IFERROR(VLOOKUP($D69,'Valores 2020'!$A$3:$B$248,2,0),"")</f>
        <v/>
      </c>
      <c r="F69" s="376"/>
      <c r="G69" s="377"/>
      <c r="H69" s="378"/>
      <c r="I69" s="280" t="str">
        <f>IFERROR(VLOOKUP($D69,'Valores 2020'!$A$3:$F$248,3,0),"")</f>
        <v/>
      </c>
      <c r="J69" s="333" t="str">
        <f>IFERROR(VLOOKUP($D69,'Valores 2020'!$A$3:$F$248,4,0),"")</f>
        <v/>
      </c>
      <c r="K69" s="334" t="str">
        <f>IFERROR(VLOOKUP($D69,'Valores 2020'!$A$3:$F$248,5,0),"")</f>
        <v/>
      </c>
      <c r="L69" s="280" t="str">
        <f>IFERROR(VLOOKUP($D69,'Valores 2020'!$A$3:$F$248,6,0),"")</f>
        <v/>
      </c>
      <c r="M69" s="281" t="str">
        <f>IFERROR($G69*$I69,"")</f>
        <v/>
      </c>
      <c r="N69" s="281" t="str">
        <f t="shared" si="1"/>
        <v/>
      </c>
      <c r="O69" s="281" t="str">
        <f>IFERROR($G69*$L69,"")</f>
        <v/>
      </c>
      <c r="P69" s="282"/>
      <c r="Q69" s="283"/>
      <c r="R69" s="284"/>
    </row>
    <row r="70" spans="1:18" s="16" customFormat="1" ht="27" customHeight="1" x14ac:dyDescent="0.2">
      <c r="A70" s="38"/>
      <c r="B70" s="278"/>
      <c r="C70" s="285">
        <v>83</v>
      </c>
      <c r="D70" s="40"/>
      <c r="E70" s="376" t="str">
        <f>IFERROR(VLOOKUP($D70,'Valores 2020'!$A$3:$B$248,2,0),"")</f>
        <v/>
      </c>
      <c r="F70" s="376"/>
      <c r="G70" s="377"/>
      <c r="H70" s="378"/>
      <c r="I70" s="280" t="str">
        <f>IFERROR(VLOOKUP($D70,'Valores 2020'!$A$3:$F$248,3,0),"")</f>
        <v/>
      </c>
      <c r="J70" s="333" t="str">
        <f>IFERROR(VLOOKUP($D70,'Valores 2020'!$A$3:$F$248,4,0),"")</f>
        <v/>
      </c>
      <c r="K70" s="334" t="str">
        <f>IFERROR(VLOOKUP($D70,'Valores 2020'!$A$3:$F$248,5,0),"")</f>
        <v/>
      </c>
      <c r="L70" s="280" t="str">
        <f>IFERROR(VLOOKUP($D70,'Valores 2020'!$A$3:$F$248,6,0),"")</f>
        <v/>
      </c>
      <c r="M70" s="281" t="str">
        <f t="shared" si="0"/>
        <v/>
      </c>
      <c r="N70" s="281" t="str">
        <f t="shared" si="1"/>
        <v/>
      </c>
      <c r="O70" s="281" t="str">
        <f t="shared" si="2"/>
        <v/>
      </c>
      <c r="P70" s="282"/>
      <c r="Q70" s="283"/>
      <c r="R70" s="284"/>
    </row>
    <row r="71" spans="1:18" s="16" customFormat="1" ht="27" customHeight="1" x14ac:dyDescent="0.2">
      <c r="A71" s="38"/>
      <c r="B71" s="278"/>
      <c r="C71" s="286">
        <v>84</v>
      </c>
      <c r="D71" s="41"/>
      <c r="E71" s="376" t="str">
        <f>IFERROR(VLOOKUP($D71,'Valores 2020'!$A$3:$B$248,2,0),"")</f>
        <v/>
      </c>
      <c r="F71" s="376"/>
      <c r="G71" s="377"/>
      <c r="H71" s="378"/>
      <c r="I71" s="280" t="str">
        <f>IFERROR(VLOOKUP($D71,'Valores 2020'!$A$3:$F$248,3,0),"")</f>
        <v/>
      </c>
      <c r="J71" s="333" t="str">
        <f>IFERROR(VLOOKUP($D71,'Valores 2020'!$A$3:$F$248,4,0),"")</f>
        <v/>
      </c>
      <c r="K71" s="334" t="str">
        <f>IFERROR(VLOOKUP($D71,'Valores 2020'!$A$3:$F$248,5,0),"")</f>
        <v/>
      </c>
      <c r="L71" s="280" t="str">
        <f>IFERROR(VLOOKUP($D71,'Valores 2020'!$A$3:$F$248,6,0),"")</f>
        <v/>
      </c>
      <c r="M71" s="281" t="str">
        <f t="shared" si="0"/>
        <v/>
      </c>
      <c r="N71" s="281" t="str">
        <f t="shared" si="1"/>
        <v/>
      </c>
      <c r="O71" s="281" t="str">
        <f t="shared" si="2"/>
        <v/>
      </c>
      <c r="P71" s="282"/>
      <c r="Q71" s="283"/>
      <c r="R71" s="284"/>
    </row>
    <row r="72" spans="1:18" s="16" customFormat="1" ht="27" customHeight="1" x14ac:dyDescent="0.2">
      <c r="A72" s="38"/>
      <c r="B72" s="278"/>
      <c r="C72" s="285">
        <v>85</v>
      </c>
      <c r="D72" s="40"/>
      <c r="E72" s="376" t="str">
        <f>IFERROR(VLOOKUP($D72,'Valores 2020'!$A$3:$B$248,2,0),"")</f>
        <v/>
      </c>
      <c r="F72" s="376"/>
      <c r="G72" s="377"/>
      <c r="H72" s="378"/>
      <c r="I72" s="280" t="str">
        <f>IFERROR(VLOOKUP($D72,'Valores 2020'!$A$3:$F$248,3,0),"")</f>
        <v/>
      </c>
      <c r="J72" s="333" t="str">
        <f>IFERROR(VLOOKUP($D72,'Valores 2020'!$A$3:$F$248,4,0),"")</f>
        <v/>
      </c>
      <c r="K72" s="334" t="str">
        <f>IFERROR(VLOOKUP($D72,'Valores 2020'!$A$3:$F$248,5,0),"")</f>
        <v/>
      </c>
      <c r="L72" s="280" t="str">
        <f>IFERROR(VLOOKUP($D72,'Valores 2020'!$A$3:$F$248,6,0),"")</f>
        <v/>
      </c>
      <c r="M72" s="281" t="str">
        <f t="shared" si="0"/>
        <v/>
      </c>
      <c r="N72" s="281" t="str">
        <f t="shared" si="1"/>
        <v/>
      </c>
      <c r="O72" s="281" t="str">
        <f t="shared" si="2"/>
        <v/>
      </c>
      <c r="P72" s="282"/>
      <c r="Q72" s="283"/>
      <c r="R72" s="284"/>
    </row>
    <row r="73" spans="1:18" s="16" customFormat="1" ht="27" customHeight="1" x14ac:dyDescent="0.2">
      <c r="A73" s="38"/>
      <c r="B73" s="278"/>
      <c r="C73" s="285">
        <v>86</v>
      </c>
      <c r="D73" s="40"/>
      <c r="E73" s="376" t="str">
        <f>IFERROR(VLOOKUP($D73,'Valores 2020'!$A$3:$B$248,2,0),"")</f>
        <v/>
      </c>
      <c r="F73" s="376"/>
      <c r="G73" s="377"/>
      <c r="H73" s="378"/>
      <c r="I73" s="280" t="str">
        <f>IFERROR(VLOOKUP($D73,'Valores 2020'!$A$3:$F$248,3,0),"")</f>
        <v/>
      </c>
      <c r="J73" s="333" t="str">
        <f>IFERROR(VLOOKUP($D73,'Valores 2020'!$A$3:$F$248,4,0),"")</f>
        <v/>
      </c>
      <c r="K73" s="334" t="str">
        <f>IFERROR(VLOOKUP($D73,'Valores 2020'!$A$3:$F$248,5,0),"")</f>
        <v/>
      </c>
      <c r="L73" s="280" t="str">
        <f>IFERROR(VLOOKUP($D73,'Valores 2020'!$A$3:$F$248,6,0),"")</f>
        <v/>
      </c>
      <c r="M73" s="281" t="str">
        <f t="shared" si="0"/>
        <v/>
      </c>
      <c r="N73" s="281" t="str">
        <f t="shared" si="1"/>
        <v/>
      </c>
      <c r="O73" s="281" t="str">
        <f t="shared" si="2"/>
        <v/>
      </c>
      <c r="P73" s="282"/>
      <c r="Q73" s="283"/>
      <c r="R73" s="284"/>
    </row>
    <row r="74" spans="1:18" s="16" customFormat="1" ht="27" customHeight="1" x14ac:dyDescent="0.2">
      <c r="A74" s="38"/>
      <c r="B74" s="278"/>
      <c r="C74" s="286">
        <v>87</v>
      </c>
      <c r="D74" s="40"/>
      <c r="E74" s="376" t="str">
        <f>IFERROR(VLOOKUP($D74,'Valores 2020'!$A$3:$B$248,2,0),"")</f>
        <v/>
      </c>
      <c r="F74" s="376"/>
      <c r="G74" s="377"/>
      <c r="H74" s="378"/>
      <c r="I74" s="280" t="str">
        <f>IFERROR(VLOOKUP($D74,'Valores 2020'!$A$3:$F$248,3,0),"")</f>
        <v/>
      </c>
      <c r="J74" s="333" t="str">
        <f>IFERROR(VLOOKUP($D74,'Valores 2020'!$A$3:$F$248,4,0),"")</f>
        <v/>
      </c>
      <c r="K74" s="334" t="str">
        <f>IFERROR(VLOOKUP($D74,'Valores 2020'!$A$3:$F$248,5,0),"")</f>
        <v/>
      </c>
      <c r="L74" s="280" t="str">
        <f>IFERROR(VLOOKUP($D74,'Valores 2020'!$A$3:$F$248,6,0),"")</f>
        <v/>
      </c>
      <c r="M74" s="281" t="str">
        <f t="shared" si="0"/>
        <v/>
      </c>
      <c r="N74" s="281" t="str">
        <f t="shared" si="1"/>
        <v/>
      </c>
      <c r="O74" s="281" t="str">
        <f t="shared" si="2"/>
        <v/>
      </c>
      <c r="P74" s="282"/>
      <c r="Q74" s="283"/>
      <c r="R74" s="289"/>
    </row>
    <row r="75" spans="1:18" s="16" customFormat="1" ht="27" customHeight="1" x14ac:dyDescent="0.2">
      <c r="A75" s="38"/>
      <c r="B75" s="278"/>
      <c r="C75" s="285">
        <v>88</v>
      </c>
      <c r="D75" s="41"/>
      <c r="E75" s="376" t="str">
        <f>IFERROR(VLOOKUP($D75,'Valores 2020'!$A$3:$B$248,2,0),"")</f>
        <v/>
      </c>
      <c r="F75" s="376"/>
      <c r="G75" s="377"/>
      <c r="H75" s="378"/>
      <c r="I75" s="280" t="str">
        <f>IFERROR(VLOOKUP($D75,'Valores 2020'!$A$3:$F$248,3,0),"")</f>
        <v/>
      </c>
      <c r="J75" s="333" t="str">
        <f>IFERROR(VLOOKUP($D75,'Valores 2020'!$A$3:$F$248,4,0),"")</f>
        <v/>
      </c>
      <c r="K75" s="334" t="str">
        <f>IFERROR(VLOOKUP($D75,'Valores 2020'!$A$3:$F$248,5,0),"")</f>
        <v/>
      </c>
      <c r="L75" s="280" t="str">
        <f>IFERROR(VLOOKUP($D75,'Valores 2020'!$A$3:$F$248,6,0),"")</f>
        <v/>
      </c>
      <c r="M75" s="281" t="str">
        <f t="shared" si="0"/>
        <v/>
      </c>
      <c r="N75" s="281" t="str">
        <f t="shared" si="1"/>
        <v/>
      </c>
      <c r="O75" s="281" t="str">
        <f t="shared" si="2"/>
        <v/>
      </c>
      <c r="P75" s="282"/>
      <c r="Q75" s="283"/>
      <c r="R75" s="289"/>
    </row>
    <row r="76" spans="1:18" s="16" customFormat="1" ht="27" customHeight="1" x14ac:dyDescent="0.2">
      <c r="A76" s="38"/>
      <c r="B76" s="278"/>
      <c r="C76" s="285">
        <v>89</v>
      </c>
      <c r="D76" s="40"/>
      <c r="E76" s="376" t="str">
        <f>IFERROR(VLOOKUP($D76,'Valores 2020'!$A$3:$B$248,2,0),"")</f>
        <v/>
      </c>
      <c r="F76" s="376"/>
      <c r="G76" s="377"/>
      <c r="H76" s="378"/>
      <c r="I76" s="280" t="str">
        <f>IFERROR(VLOOKUP($D76,'Valores 2020'!$A$3:$F$248,3,0),"")</f>
        <v/>
      </c>
      <c r="J76" s="333" t="str">
        <f>IFERROR(VLOOKUP($D76,'Valores 2020'!$A$3:$F$248,4,0),"")</f>
        <v/>
      </c>
      <c r="K76" s="334" t="str">
        <f>IFERROR(VLOOKUP($D76,'Valores 2020'!$A$3:$F$248,5,0),"")</f>
        <v/>
      </c>
      <c r="L76" s="280" t="str">
        <f>IFERROR(VLOOKUP($D76,'Valores 2020'!$A$3:$F$248,6,0),"")</f>
        <v/>
      </c>
      <c r="M76" s="281" t="str">
        <f t="shared" si="0"/>
        <v/>
      </c>
      <c r="N76" s="281" t="str">
        <f t="shared" si="1"/>
        <v/>
      </c>
      <c r="O76" s="281" t="str">
        <f t="shared" si="2"/>
        <v/>
      </c>
      <c r="P76" s="282"/>
      <c r="Q76" s="283"/>
      <c r="R76" s="289"/>
    </row>
    <row r="77" spans="1:18" s="16" customFormat="1" ht="27" customHeight="1" x14ac:dyDescent="0.2">
      <c r="A77" s="38"/>
      <c r="B77" s="278"/>
      <c r="C77" s="286">
        <v>90</v>
      </c>
      <c r="D77" s="40"/>
      <c r="E77" s="376" t="str">
        <f>IFERROR(VLOOKUP($D77,'Valores 2020'!$A$3:$B$248,2,0),"")</f>
        <v/>
      </c>
      <c r="F77" s="376"/>
      <c r="G77" s="377"/>
      <c r="H77" s="378"/>
      <c r="I77" s="280" t="str">
        <f>IFERROR(VLOOKUP($D77,'Valores 2020'!$A$3:$F$248,3,0),"")</f>
        <v/>
      </c>
      <c r="J77" s="333" t="str">
        <f>IFERROR(VLOOKUP($D77,'Valores 2020'!$A$3:$F$248,4,0),"")</f>
        <v/>
      </c>
      <c r="K77" s="334" t="str">
        <f>IFERROR(VLOOKUP($D77,'Valores 2020'!$A$3:$F$248,5,0),"")</f>
        <v/>
      </c>
      <c r="L77" s="280" t="str">
        <f>IFERROR(VLOOKUP($D77,'Valores 2020'!$A$3:$F$248,6,0),"")</f>
        <v/>
      </c>
      <c r="M77" s="281" t="str">
        <f t="shared" si="0"/>
        <v/>
      </c>
      <c r="N77" s="281" t="str">
        <f t="shared" si="1"/>
        <v/>
      </c>
      <c r="O77" s="281" t="str">
        <f t="shared" si="2"/>
        <v/>
      </c>
      <c r="P77" s="282"/>
      <c r="Q77" s="283"/>
      <c r="R77" s="289"/>
    </row>
    <row r="78" spans="1:18" s="16" customFormat="1" ht="27" customHeight="1" x14ac:dyDescent="0.2">
      <c r="A78" s="38"/>
      <c r="B78" s="278"/>
      <c r="C78" s="285">
        <v>91</v>
      </c>
      <c r="D78" s="41"/>
      <c r="E78" s="376" t="str">
        <f>IFERROR(VLOOKUP($D78,'Valores 2020'!$A$3:$B$248,2,0),"")</f>
        <v/>
      </c>
      <c r="F78" s="376"/>
      <c r="G78" s="377"/>
      <c r="H78" s="378"/>
      <c r="I78" s="280" t="str">
        <f>IFERROR(VLOOKUP($D78,'Valores 2020'!$A$3:$F$248,3,0),"")</f>
        <v/>
      </c>
      <c r="J78" s="333" t="str">
        <f>IFERROR(VLOOKUP($D78,'Valores 2020'!$A$3:$F$248,4,0),"")</f>
        <v/>
      </c>
      <c r="K78" s="334" t="str">
        <f>IFERROR(VLOOKUP($D78,'Valores 2020'!$A$3:$F$248,5,0),"")</f>
        <v/>
      </c>
      <c r="L78" s="280" t="str">
        <f>IFERROR(VLOOKUP($D78,'Valores 2020'!$A$3:$F$248,6,0),"")</f>
        <v/>
      </c>
      <c r="M78" s="281" t="str">
        <f t="shared" si="0"/>
        <v/>
      </c>
      <c r="N78" s="281" t="str">
        <f t="shared" si="1"/>
        <v/>
      </c>
      <c r="O78" s="281" t="str">
        <f t="shared" si="2"/>
        <v/>
      </c>
      <c r="P78" s="282"/>
      <c r="Q78" s="283"/>
      <c r="R78" s="289"/>
    </row>
    <row r="79" spans="1:18" s="16" customFormat="1" ht="27" customHeight="1" x14ac:dyDescent="0.2">
      <c r="A79" s="38"/>
      <c r="B79" s="278"/>
      <c r="C79" s="285">
        <v>92</v>
      </c>
      <c r="D79" s="40"/>
      <c r="E79" s="376" t="str">
        <f>IFERROR(VLOOKUP($D79,'Valores 2020'!$A$3:$B$248,2,0),"")</f>
        <v/>
      </c>
      <c r="F79" s="376"/>
      <c r="G79" s="377"/>
      <c r="H79" s="378"/>
      <c r="I79" s="280" t="str">
        <f>IFERROR(VLOOKUP($D79,'Valores 2020'!$A$3:$F$248,3,0),"")</f>
        <v/>
      </c>
      <c r="J79" s="333" t="str">
        <f>IFERROR(VLOOKUP($D79,'Valores 2020'!$A$3:$F$248,4,0),"")</f>
        <v/>
      </c>
      <c r="K79" s="334" t="str">
        <f>IFERROR(VLOOKUP($D79,'Valores 2020'!$A$3:$F$248,5,0),"")</f>
        <v/>
      </c>
      <c r="L79" s="280" t="str">
        <f>IFERROR(VLOOKUP($D79,'Valores 2020'!$A$3:$F$248,6,0),"")</f>
        <v/>
      </c>
      <c r="M79" s="281" t="str">
        <f t="shared" si="0"/>
        <v/>
      </c>
      <c r="N79" s="281" t="str">
        <f t="shared" si="1"/>
        <v/>
      </c>
      <c r="O79" s="281" t="str">
        <f t="shared" si="2"/>
        <v/>
      </c>
      <c r="P79" s="282"/>
      <c r="Q79" s="283"/>
      <c r="R79" s="289"/>
    </row>
    <row r="80" spans="1:18" s="16" customFormat="1" ht="27" customHeight="1" x14ac:dyDescent="0.2">
      <c r="A80" s="38"/>
      <c r="B80" s="278"/>
      <c r="C80" s="286">
        <v>93</v>
      </c>
      <c r="D80" s="40"/>
      <c r="E80" s="376" t="str">
        <f>IFERROR(VLOOKUP($D80,'Valores 2020'!$A$3:$B$248,2,0),"")</f>
        <v/>
      </c>
      <c r="F80" s="376"/>
      <c r="G80" s="377"/>
      <c r="H80" s="378"/>
      <c r="I80" s="280" t="str">
        <f>IFERROR(VLOOKUP($D80,'Valores 2020'!$A$3:$F$248,3,0),"")</f>
        <v/>
      </c>
      <c r="J80" s="333" t="str">
        <f>IFERROR(VLOOKUP($D80,'Valores 2020'!$A$3:$F$248,4,0),"")</f>
        <v/>
      </c>
      <c r="K80" s="334" t="str">
        <f>IFERROR(VLOOKUP($D80,'Valores 2020'!$A$3:$F$248,5,0),"")</f>
        <v/>
      </c>
      <c r="L80" s="280" t="str">
        <f>IFERROR(VLOOKUP($D80,'Valores 2020'!$A$3:$F$248,6,0),"")</f>
        <v/>
      </c>
      <c r="M80" s="281" t="str">
        <f t="shared" si="0"/>
        <v/>
      </c>
      <c r="N80" s="281" t="str">
        <f t="shared" si="1"/>
        <v/>
      </c>
      <c r="O80" s="281" t="str">
        <f t="shared" si="2"/>
        <v/>
      </c>
      <c r="P80" s="282"/>
      <c r="Q80" s="283"/>
      <c r="R80" s="289"/>
    </row>
    <row r="81" spans="1:18" s="16" customFormat="1" ht="27" customHeight="1" thickBot="1" x14ac:dyDescent="0.25">
      <c r="A81" s="38"/>
      <c r="B81" s="278"/>
      <c r="C81" s="286">
        <v>94</v>
      </c>
      <c r="D81" s="41"/>
      <c r="E81" s="376" t="str">
        <f>IFERROR(VLOOKUP($D81,'Valores 2020'!$A$3:$B$248,2,0),"")</f>
        <v/>
      </c>
      <c r="F81" s="376"/>
      <c r="G81" s="377"/>
      <c r="H81" s="378"/>
      <c r="I81" s="280" t="str">
        <f>IFERROR(VLOOKUP($D81,'Valores 2020'!$A$3:$F$248,3,0),"")</f>
        <v/>
      </c>
      <c r="J81" s="333" t="str">
        <f>IFERROR(VLOOKUP($D81,'Valores 2020'!$A$3:$F$248,4,0),"")</f>
        <v/>
      </c>
      <c r="K81" s="334" t="str">
        <f>IFERROR(VLOOKUP($D81,'Valores 2020'!$A$3:$F$248,5,0),"")</f>
        <v/>
      </c>
      <c r="L81" s="280" t="str">
        <f>IFERROR(VLOOKUP($D81,'Valores 2020'!$A$3:$F$248,6,0),"")</f>
        <v/>
      </c>
      <c r="M81" s="281" t="str">
        <f t="shared" si="0"/>
        <v/>
      </c>
      <c r="N81" s="281" t="str">
        <f t="shared" si="1"/>
        <v/>
      </c>
      <c r="O81" s="281" t="str">
        <f t="shared" si="2"/>
        <v/>
      </c>
      <c r="P81" s="282"/>
      <c r="Q81" s="283"/>
      <c r="R81" s="289"/>
    </row>
    <row r="82" spans="1:18" ht="24.6" customHeight="1" thickBot="1" x14ac:dyDescent="0.25">
      <c r="A82" s="20"/>
      <c r="B82" s="164"/>
      <c r="C82" s="387" t="s">
        <v>14</v>
      </c>
      <c r="D82" s="388"/>
      <c r="E82" s="388"/>
      <c r="F82" s="388"/>
      <c r="G82" s="388"/>
      <c r="H82" s="388"/>
      <c r="I82" s="388"/>
      <c r="J82" s="343"/>
      <c r="K82" s="291"/>
      <c r="L82" s="291"/>
      <c r="M82" s="292">
        <f>SUM(M35:M81)</f>
        <v>0</v>
      </c>
      <c r="N82" s="292">
        <f>SUM(N35:N81)</f>
        <v>0</v>
      </c>
      <c r="O82" s="293">
        <f>SUM(O35:O81)+Orden!O82</f>
        <v>0</v>
      </c>
      <c r="P82" s="276"/>
      <c r="Q82" s="277"/>
      <c r="R82" s="176"/>
    </row>
    <row r="83" spans="1:18" ht="24.6" customHeight="1" thickBot="1" x14ac:dyDescent="0.25">
      <c r="A83" s="20"/>
      <c r="B83" s="164"/>
      <c r="C83" s="389" t="s">
        <v>15</v>
      </c>
      <c r="D83" s="390"/>
      <c r="E83" s="391"/>
      <c r="F83" s="391"/>
      <c r="G83" s="391"/>
      <c r="H83" s="391"/>
      <c r="I83" s="391"/>
      <c r="J83" s="391"/>
      <c r="K83" s="391"/>
      <c r="L83" s="391"/>
      <c r="M83" s="392"/>
      <c r="N83" s="399"/>
      <c r="O83" s="400"/>
      <c r="P83" s="294"/>
      <c r="Q83" s="295"/>
      <c r="R83" s="176"/>
    </row>
    <row r="84" spans="1:18" ht="24.6" customHeight="1" thickBot="1" x14ac:dyDescent="0.25">
      <c r="A84" s="20"/>
      <c r="B84" s="164"/>
      <c r="C84" s="393" t="s">
        <v>16</v>
      </c>
      <c r="D84" s="394"/>
      <c r="E84" s="395"/>
      <c r="F84" s="395"/>
      <c r="G84" s="395"/>
      <c r="H84" s="395"/>
      <c r="I84" s="395"/>
      <c r="J84" s="395"/>
      <c r="K84" s="395"/>
      <c r="L84" s="395"/>
      <c r="M84" s="396"/>
      <c r="N84" s="397">
        <f>IF((O82&gt;0),(O82/N83),0)</f>
        <v>0</v>
      </c>
      <c r="O84" s="398"/>
      <c r="P84" s="296"/>
      <c r="Q84" s="297"/>
      <c r="R84" s="176"/>
    </row>
    <row r="85" spans="1:18" ht="4.5" customHeight="1" thickBot="1" x14ac:dyDescent="0.25">
      <c r="A85" s="20"/>
      <c r="B85" s="164"/>
      <c r="C85" s="164"/>
      <c r="D85" s="165"/>
      <c r="E85" s="298"/>
      <c r="F85" s="298"/>
      <c r="G85" s="207"/>
      <c r="H85" s="207"/>
      <c r="I85" s="169"/>
      <c r="J85" s="169"/>
      <c r="K85" s="170"/>
      <c r="L85" s="170"/>
      <c r="M85" s="299"/>
      <c r="N85" s="299"/>
      <c r="O85" s="300"/>
      <c r="P85" s="296"/>
      <c r="Q85" s="297"/>
      <c r="R85" s="176"/>
    </row>
    <row r="86" spans="1:18" ht="22.15" customHeight="1" thickBot="1" x14ac:dyDescent="0.25">
      <c r="A86" s="20"/>
      <c r="B86" s="164"/>
      <c r="C86" s="418" t="s">
        <v>17</v>
      </c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20"/>
      <c r="P86" s="301"/>
      <c r="Q86" s="299"/>
      <c r="R86" s="176"/>
    </row>
    <row r="87" spans="1:18" ht="99" customHeight="1" thickBot="1" x14ac:dyDescent="0.25">
      <c r="A87" s="20"/>
      <c r="B87" s="164"/>
      <c r="C87" s="383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5"/>
      <c r="P87" s="302"/>
      <c r="Q87" s="303"/>
      <c r="R87" s="176"/>
    </row>
    <row r="88" spans="1:18" ht="18" customHeight="1" x14ac:dyDescent="0.2">
      <c r="A88" s="20"/>
      <c r="B88" s="164"/>
      <c r="C88" s="165"/>
      <c r="D88" s="479"/>
      <c r="E88" s="479"/>
      <c r="F88" s="479"/>
      <c r="G88" s="479"/>
      <c r="H88" s="304"/>
      <c r="I88" s="304"/>
      <c r="J88" s="304"/>
      <c r="K88" s="304"/>
      <c r="L88" s="304"/>
      <c r="M88" s="479"/>
      <c r="N88" s="479"/>
      <c r="O88" s="479"/>
      <c r="P88" s="480"/>
      <c r="Q88" s="307"/>
      <c r="R88" s="176"/>
    </row>
    <row r="89" spans="1:18" ht="30" customHeight="1" x14ac:dyDescent="0.2">
      <c r="A89" s="20"/>
      <c r="B89" s="164"/>
      <c r="C89" s="401" t="s">
        <v>18</v>
      </c>
      <c r="D89" s="401"/>
      <c r="E89" s="401"/>
      <c r="F89" s="308"/>
      <c r="G89" s="479"/>
      <c r="H89" s="479"/>
      <c r="I89" s="304"/>
      <c r="J89" s="304"/>
      <c r="K89" s="304"/>
      <c r="L89" s="304"/>
      <c r="M89" s="479"/>
      <c r="N89" s="479"/>
      <c r="O89" s="304"/>
      <c r="P89" s="306"/>
      <c r="Q89" s="307"/>
      <c r="R89" s="176"/>
    </row>
    <row r="90" spans="1:18" ht="23.25" customHeight="1" x14ac:dyDescent="0.2">
      <c r="A90" s="20"/>
      <c r="B90" s="164"/>
      <c r="C90" s="342" t="s">
        <v>19</v>
      </c>
      <c r="D90" s="342"/>
      <c r="E90" s="342"/>
      <c r="F90" s="361"/>
      <c r="G90" s="342"/>
      <c r="H90" s="342"/>
      <c r="I90" s="175"/>
      <c r="J90" s="175"/>
      <c r="K90" s="313"/>
      <c r="L90" s="382"/>
      <c r="M90" s="382"/>
      <c r="N90" s="382"/>
      <c r="O90" s="310"/>
      <c r="P90" s="276"/>
      <c r="Q90" s="314"/>
      <c r="R90" s="176"/>
    </row>
    <row r="91" spans="1:18" ht="15.75" customHeight="1" x14ac:dyDescent="0.2">
      <c r="A91" s="20"/>
      <c r="B91" s="164"/>
      <c r="C91" s="342"/>
      <c r="D91" s="342"/>
      <c r="E91" s="342"/>
      <c r="F91" s="342"/>
      <c r="G91" s="342"/>
      <c r="H91" s="342"/>
      <c r="I91" s="317"/>
      <c r="J91" s="317"/>
      <c r="K91" s="313"/>
      <c r="L91" s="320"/>
      <c r="M91" s="478"/>
      <c r="N91" s="478"/>
      <c r="O91" s="478"/>
      <c r="P91" s="306"/>
      <c r="Q91" s="307"/>
      <c r="R91" s="176"/>
    </row>
    <row r="92" spans="1:18" ht="23.25" customHeight="1" x14ac:dyDescent="0.2">
      <c r="A92" s="20"/>
      <c r="B92" s="164"/>
      <c r="C92" s="360" t="s">
        <v>20</v>
      </c>
      <c r="D92" s="360"/>
      <c r="E92" s="360"/>
      <c r="F92" s="165"/>
      <c r="G92" s="342"/>
      <c r="H92" s="342"/>
      <c r="I92" s="317"/>
      <c r="J92" s="317"/>
      <c r="K92" s="313"/>
      <c r="L92" s="309"/>
      <c r="M92" s="478"/>
      <c r="N92" s="478"/>
      <c r="O92" s="478"/>
      <c r="P92" s="306"/>
      <c r="Q92" s="307"/>
      <c r="R92" s="176"/>
    </row>
    <row r="93" spans="1:18" ht="23.25" customHeight="1" x14ac:dyDescent="0.2">
      <c r="A93" s="20"/>
      <c r="B93" s="164"/>
      <c r="C93" s="379" t="s">
        <v>2454</v>
      </c>
      <c r="D93" s="379"/>
      <c r="E93" s="379"/>
      <c r="F93" s="43"/>
      <c r="G93" s="479"/>
      <c r="H93" s="479"/>
      <c r="I93" s="312"/>
      <c r="J93" s="175"/>
      <c r="K93" s="313"/>
      <c r="L93" s="313"/>
      <c r="M93" s="478"/>
      <c r="N93" s="478"/>
      <c r="O93" s="478"/>
      <c r="P93" s="306"/>
      <c r="Q93" s="307"/>
      <c r="R93" s="176"/>
    </row>
    <row r="94" spans="1:18" ht="23.25" customHeight="1" x14ac:dyDescent="0.2">
      <c r="A94" s="20"/>
      <c r="B94" s="318"/>
      <c r="C94" s="379" t="s">
        <v>2455</v>
      </c>
      <c r="D94" s="379"/>
      <c r="E94" s="379"/>
      <c r="F94" s="44"/>
      <c r="G94" s="320"/>
      <c r="H94" s="320"/>
      <c r="I94" s="319"/>
      <c r="J94" s="320"/>
      <c r="K94" s="309"/>
      <c r="L94" s="313"/>
      <c r="M94" s="320"/>
      <c r="N94" s="320"/>
      <c r="O94" s="320"/>
      <c r="P94" s="321"/>
      <c r="Q94" s="322"/>
      <c r="R94" s="176"/>
    </row>
    <row r="95" spans="1:18" ht="34.5" customHeight="1" thickBot="1" x14ac:dyDescent="0.25">
      <c r="A95" s="373"/>
      <c r="B95" s="323"/>
      <c r="C95" s="408" t="s">
        <v>2466</v>
      </c>
      <c r="D95" s="408"/>
      <c r="E95" s="408"/>
      <c r="F95" s="45"/>
      <c r="G95" s="324"/>
      <c r="H95" s="324"/>
      <c r="I95" s="325"/>
      <c r="J95" s="325"/>
      <c r="K95" s="326"/>
      <c r="L95" s="327"/>
      <c r="M95" s="328"/>
      <c r="N95" s="328"/>
      <c r="O95" s="328"/>
      <c r="P95" s="329"/>
      <c r="Q95" s="322"/>
      <c r="R95" s="176"/>
    </row>
    <row r="96" spans="1:18" ht="13.5" customHeight="1" x14ac:dyDescent="0.2">
      <c r="B96" s="176"/>
      <c r="C96" s="176"/>
      <c r="D96" s="176"/>
      <c r="E96" s="289"/>
      <c r="F96" s="289"/>
      <c r="G96" s="176"/>
      <c r="H96" s="176"/>
      <c r="I96" s="330"/>
      <c r="J96" s="330"/>
      <c r="K96" s="331"/>
      <c r="L96" s="331"/>
      <c r="M96" s="332"/>
      <c r="N96" s="332"/>
      <c r="O96" s="176"/>
      <c r="P96" s="176"/>
      <c r="Q96" s="176"/>
      <c r="R96" s="176"/>
    </row>
    <row r="97" spans="2:18" x14ac:dyDescent="0.2">
      <c r="B97" s="176"/>
      <c r="C97" s="176"/>
      <c r="D97" s="176"/>
      <c r="E97" s="289"/>
      <c r="F97" s="289"/>
      <c r="G97" s="176"/>
      <c r="H97" s="176"/>
      <c r="I97" s="330"/>
      <c r="J97" s="330"/>
      <c r="K97" s="331"/>
      <c r="L97" s="331"/>
      <c r="M97" s="332"/>
      <c r="N97" s="332"/>
      <c r="O97" s="176"/>
      <c r="P97" s="176"/>
      <c r="Q97" s="176"/>
      <c r="R97" s="176"/>
    </row>
    <row r="98" spans="2:18" x14ac:dyDescent="0.2">
      <c r="B98" s="176"/>
      <c r="C98" s="176"/>
      <c r="D98" s="176"/>
      <c r="E98" s="289"/>
      <c r="F98" s="289"/>
      <c r="G98" s="176"/>
      <c r="H98" s="176"/>
      <c r="I98" s="330"/>
      <c r="J98" s="330"/>
      <c r="K98" s="331"/>
      <c r="L98" s="331"/>
      <c r="M98" s="332"/>
      <c r="N98" s="332"/>
      <c r="O98" s="176"/>
      <c r="P98" s="176"/>
      <c r="Q98" s="176"/>
      <c r="R98" s="176"/>
    </row>
    <row r="99" spans="2:18" x14ac:dyDescent="0.2">
      <c r="B99" s="176"/>
      <c r="C99" s="176"/>
      <c r="D99" s="176"/>
      <c r="E99" s="289"/>
      <c r="F99" s="289"/>
      <c r="G99" s="176"/>
      <c r="H99" s="176"/>
      <c r="I99" s="330"/>
      <c r="J99" s="330"/>
      <c r="K99" s="331"/>
      <c r="L99" s="331"/>
      <c r="M99" s="332"/>
      <c r="N99" s="332"/>
      <c r="O99" s="176"/>
      <c r="P99" s="176"/>
      <c r="Q99" s="176"/>
      <c r="R99" s="176"/>
    </row>
    <row r="100" spans="2:18" x14ac:dyDescent="0.2">
      <c r="B100" s="176"/>
      <c r="C100" s="176"/>
      <c r="D100" s="176"/>
      <c r="E100" s="289"/>
      <c r="F100" s="289"/>
      <c r="G100" s="176"/>
      <c r="H100" s="176"/>
      <c r="I100" s="330"/>
      <c r="J100" s="330"/>
      <c r="K100" s="331"/>
      <c r="L100" s="331"/>
      <c r="M100" s="332"/>
      <c r="N100" s="332"/>
      <c r="O100" s="176"/>
      <c r="P100" s="176"/>
      <c r="Q100" s="176"/>
      <c r="R100" s="176"/>
    </row>
    <row r="101" spans="2:18" x14ac:dyDescent="0.2">
      <c r="B101" s="176"/>
      <c r="C101" s="176"/>
      <c r="D101" s="176"/>
      <c r="E101" s="289"/>
      <c r="F101" s="289"/>
      <c r="G101" s="176"/>
      <c r="H101" s="176"/>
      <c r="I101" s="330"/>
      <c r="J101" s="330"/>
      <c r="K101" s="331"/>
      <c r="L101" s="331"/>
      <c r="M101" s="332"/>
      <c r="N101" s="332"/>
      <c r="O101" s="176"/>
      <c r="P101" s="176"/>
      <c r="Q101" s="176"/>
      <c r="R101" s="176"/>
    </row>
    <row r="1047431" spans="6:8" ht="13.5" thickBot="1" x14ac:dyDescent="0.25"/>
    <row r="1047432" spans="6:8" ht="13.5" thickBot="1" x14ac:dyDescent="0.25">
      <c r="F1047432" s="46" t="s">
        <v>21</v>
      </c>
      <c r="G1047432" s="47" t="s">
        <v>22</v>
      </c>
      <c r="H1047432" s="48"/>
    </row>
    <row r="1047433" spans="6:8" x14ac:dyDescent="0.2">
      <c r="F1047433" s="49" t="s">
        <v>23</v>
      </c>
      <c r="G1047433" s="50" t="s">
        <v>24</v>
      </c>
      <c r="H1047433" s="25"/>
    </row>
    <row r="1047434" spans="6:8" x14ac:dyDescent="0.2">
      <c r="F1047434" s="51" t="s">
        <v>23</v>
      </c>
      <c r="G1047434" s="52" t="s">
        <v>25</v>
      </c>
      <c r="H1047434" s="25"/>
    </row>
    <row r="1047435" spans="6:8" x14ac:dyDescent="0.2">
      <c r="F1047435" s="51" t="s">
        <v>23</v>
      </c>
      <c r="G1047435" s="52" t="s">
        <v>26</v>
      </c>
      <c r="H1047435" s="25"/>
    </row>
    <row r="1047436" spans="6:8" x14ac:dyDescent="0.2">
      <c r="F1047436" s="51" t="s">
        <v>23</v>
      </c>
      <c r="G1047436" s="52" t="s">
        <v>27</v>
      </c>
      <c r="H1047436" s="25"/>
    </row>
    <row r="1047437" spans="6:8" x14ac:dyDescent="0.2">
      <c r="F1047437" s="51" t="s">
        <v>23</v>
      </c>
      <c r="G1047437" s="52" t="s">
        <v>28</v>
      </c>
      <c r="H1047437" s="25"/>
    </row>
    <row r="1047438" spans="6:8" x14ac:dyDescent="0.2">
      <c r="F1047438" s="51" t="s">
        <v>23</v>
      </c>
      <c r="G1047438" s="52" t="s">
        <v>29</v>
      </c>
      <c r="H1047438" s="25"/>
    </row>
    <row r="1047439" spans="6:8" x14ac:dyDescent="0.2">
      <c r="F1047439" s="51" t="s">
        <v>23</v>
      </c>
      <c r="G1047439" s="52" t="s">
        <v>30</v>
      </c>
      <c r="H1047439" s="25"/>
    </row>
    <row r="1047440" spans="6:8" x14ac:dyDescent="0.2">
      <c r="F1047440" s="51" t="s">
        <v>23</v>
      </c>
      <c r="G1047440" s="52" t="s">
        <v>31</v>
      </c>
      <c r="H1047440" s="25"/>
    </row>
    <row r="1047441" spans="6:8" x14ac:dyDescent="0.2">
      <c r="F1047441" s="51" t="s">
        <v>23</v>
      </c>
      <c r="G1047441" s="52" t="s">
        <v>32</v>
      </c>
      <c r="H1047441" s="25"/>
    </row>
    <row r="1047442" spans="6:8" x14ac:dyDescent="0.2">
      <c r="F1047442" s="51" t="s">
        <v>23</v>
      </c>
      <c r="G1047442" s="52" t="s">
        <v>33</v>
      </c>
      <c r="H1047442" s="25"/>
    </row>
    <row r="1047443" spans="6:8" x14ac:dyDescent="0.2">
      <c r="F1047443" s="51" t="s">
        <v>23</v>
      </c>
      <c r="G1047443" s="52" t="s">
        <v>34</v>
      </c>
      <c r="H1047443" s="25"/>
    </row>
    <row r="1047444" spans="6:8" x14ac:dyDescent="0.2">
      <c r="F1047444" s="51" t="s">
        <v>23</v>
      </c>
      <c r="G1047444" s="52" t="s">
        <v>35</v>
      </c>
      <c r="H1047444" s="25"/>
    </row>
    <row r="1047445" spans="6:8" x14ac:dyDescent="0.2">
      <c r="F1047445" s="51" t="s">
        <v>23</v>
      </c>
      <c r="G1047445" s="52" t="s">
        <v>36</v>
      </c>
      <c r="H1047445" s="25"/>
    </row>
    <row r="1047446" spans="6:8" x14ac:dyDescent="0.2">
      <c r="F1047446" s="51" t="s">
        <v>23</v>
      </c>
      <c r="G1047446" s="52" t="s">
        <v>37</v>
      </c>
      <c r="H1047446" s="25"/>
    </row>
    <row r="1047447" spans="6:8" x14ac:dyDescent="0.2">
      <c r="F1047447" s="51" t="s">
        <v>23</v>
      </c>
      <c r="G1047447" s="52" t="s">
        <v>38</v>
      </c>
      <c r="H1047447" s="25"/>
    </row>
    <row r="1047448" spans="6:8" x14ac:dyDescent="0.2">
      <c r="F1047448" s="51" t="s">
        <v>23</v>
      </c>
      <c r="G1047448" s="52" t="s">
        <v>39</v>
      </c>
      <c r="H1047448" s="25"/>
    </row>
    <row r="1047449" spans="6:8" x14ac:dyDescent="0.2">
      <c r="F1047449" s="51" t="s">
        <v>23</v>
      </c>
      <c r="G1047449" s="52" t="s">
        <v>40</v>
      </c>
      <c r="H1047449" s="25"/>
    </row>
    <row r="1047450" spans="6:8" x14ac:dyDescent="0.2">
      <c r="F1047450" s="51" t="s">
        <v>23</v>
      </c>
      <c r="G1047450" s="52" t="s">
        <v>41</v>
      </c>
      <c r="H1047450" s="25"/>
    </row>
    <row r="1047451" spans="6:8" x14ac:dyDescent="0.2">
      <c r="F1047451" s="51" t="s">
        <v>23</v>
      </c>
      <c r="G1047451" s="52" t="s">
        <v>42</v>
      </c>
      <c r="H1047451" s="25"/>
    </row>
    <row r="1047452" spans="6:8" x14ac:dyDescent="0.2">
      <c r="F1047452" s="51" t="s">
        <v>23</v>
      </c>
      <c r="G1047452" s="52" t="s">
        <v>43</v>
      </c>
      <c r="H1047452" s="25"/>
    </row>
    <row r="1047453" spans="6:8" x14ac:dyDescent="0.2">
      <c r="F1047453" s="51" t="s">
        <v>23</v>
      </c>
      <c r="G1047453" s="52" t="s">
        <v>44</v>
      </c>
      <c r="H1047453" s="25"/>
    </row>
    <row r="1047454" spans="6:8" x14ac:dyDescent="0.2">
      <c r="F1047454" s="51" t="s">
        <v>23</v>
      </c>
      <c r="G1047454" s="52" t="s">
        <v>45</v>
      </c>
      <c r="H1047454" s="25"/>
    </row>
    <row r="1047455" spans="6:8" x14ac:dyDescent="0.2">
      <c r="F1047455" s="51" t="s">
        <v>23</v>
      </c>
      <c r="G1047455" s="52" t="s">
        <v>46</v>
      </c>
      <c r="H1047455" s="25"/>
    </row>
    <row r="1047456" spans="6:8" x14ac:dyDescent="0.2">
      <c r="F1047456" s="51" t="s">
        <v>23</v>
      </c>
      <c r="G1047456" s="52" t="s">
        <v>47</v>
      </c>
      <c r="H1047456" s="25"/>
    </row>
    <row r="1047457" spans="6:8" x14ac:dyDescent="0.2">
      <c r="F1047457" s="51" t="s">
        <v>23</v>
      </c>
      <c r="G1047457" s="52" t="s">
        <v>48</v>
      </c>
      <c r="H1047457" s="25"/>
    </row>
    <row r="1047458" spans="6:8" x14ac:dyDescent="0.2">
      <c r="F1047458" s="51" t="s">
        <v>23</v>
      </c>
      <c r="G1047458" s="52" t="s">
        <v>49</v>
      </c>
      <c r="H1047458" s="25"/>
    </row>
    <row r="1047459" spans="6:8" x14ac:dyDescent="0.2">
      <c r="F1047459" s="51" t="s">
        <v>23</v>
      </c>
      <c r="G1047459" s="52" t="s">
        <v>50</v>
      </c>
      <c r="H1047459" s="25"/>
    </row>
    <row r="1047460" spans="6:8" x14ac:dyDescent="0.2">
      <c r="F1047460" s="51" t="s">
        <v>23</v>
      </c>
      <c r="G1047460" s="52" t="s">
        <v>51</v>
      </c>
      <c r="H1047460" s="25"/>
    </row>
    <row r="1047461" spans="6:8" x14ac:dyDescent="0.2">
      <c r="F1047461" s="51" t="s">
        <v>23</v>
      </c>
      <c r="G1047461" s="52" t="s">
        <v>52</v>
      </c>
      <c r="H1047461" s="25"/>
    </row>
    <row r="1047462" spans="6:8" x14ac:dyDescent="0.2">
      <c r="F1047462" s="51" t="s">
        <v>23</v>
      </c>
      <c r="G1047462" s="52" t="s">
        <v>53</v>
      </c>
      <c r="H1047462" s="25"/>
    </row>
    <row r="1047463" spans="6:8" x14ac:dyDescent="0.2">
      <c r="F1047463" s="51" t="s">
        <v>23</v>
      </c>
      <c r="G1047463" s="52" t="s">
        <v>54</v>
      </c>
      <c r="H1047463" s="25"/>
    </row>
    <row r="1047464" spans="6:8" x14ac:dyDescent="0.2">
      <c r="F1047464" s="51" t="s">
        <v>23</v>
      </c>
      <c r="G1047464" s="52" t="s">
        <v>55</v>
      </c>
      <c r="H1047464" s="25"/>
    </row>
    <row r="1047465" spans="6:8" x14ac:dyDescent="0.2">
      <c r="F1047465" s="51" t="s">
        <v>23</v>
      </c>
      <c r="G1047465" s="52" t="s">
        <v>56</v>
      </c>
      <c r="H1047465" s="25"/>
    </row>
    <row r="1047466" spans="6:8" x14ac:dyDescent="0.2">
      <c r="F1047466" s="51" t="s">
        <v>23</v>
      </c>
      <c r="G1047466" s="52" t="s">
        <v>57</v>
      </c>
      <c r="H1047466" s="25"/>
    </row>
    <row r="1047467" spans="6:8" x14ac:dyDescent="0.2">
      <c r="F1047467" s="51" t="s">
        <v>23</v>
      </c>
      <c r="G1047467" s="52" t="s">
        <v>58</v>
      </c>
      <c r="H1047467" s="25"/>
    </row>
    <row r="1047468" spans="6:8" x14ac:dyDescent="0.2">
      <c r="F1047468" s="51" t="s">
        <v>23</v>
      </c>
      <c r="G1047468" s="52" t="s">
        <v>59</v>
      </c>
      <c r="H1047468" s="25"/>
    </row>
    <row r="1047469" spans="6:8" x14ac:dyDescent="0.2">
      <c r="F1047469" s="51" t="s">
        <v>23</v>
      </c>
      <c r="G1047469" s="52" t="s">
        <v>60</v>
      </c>
      <c r="H1047469" s="25"/>
    </row>
    <row r="1047470" spans="6:8" x14ac:dyDescent="0.2">
      <c r="F1047470" s="51" t="s">
        <v>23</v>
      </c>
      <c r="G1047470" s="52" t="s">
        <v>61</v>
      </c>
      <c r="H1047470" s="25"/>
    </row>
    <row r="1047471" spans="6:8" x14ac:dyDescent="0.2">
      <c r="F1047471" s="51" t="s">
        <v>23</v>
      </c>
      <c r="G1047471" s="52" t="s">
        <v>62</v>
      </c>
      <c r="H1047471" s="25"/>
    </row>
    <row r="1047472" spans="6:8" x14ac:dyDescent="0.2">
      <c r="F1047472" s="51" t="s">
        <v>23</v>
      </c>
      <c r="G1047472" s="52" t="s">
        <v>63</v>
      </c>
      <c r="H1047472" s="25"/>
    </row>
    <row r="1047473" spans="6:8" x14ac:dyDescent="0.2">
      <c r="F1047473" s="51" t="s">
        <v>23</v>
      </c>
      <c r="G1047473" s="52" t="s">
        <v>64</v>
      </c>
      <c r="H1047473" s="25"/>
    </row>
    <row r="1047474" spans="6:8" x14ac:dyDescent="0.2">
      <c r="F1047474" s="51" t="s">
        <v>23</v>
      </c>
      <c r="G1047474" s="52" t="s">
        <v>65</v>
      </c>
      <c r="H1047474" s="25"/>
    </row>
    <row r="1047475" spans="6:8" x14ac:dyDescent="0.2">
      <c r="F1047475" s="51" t="s">
        <v>23</v>
      </c>
      <c r="G1047475" s="52" t="s">
        <v>66</v>
      </c>
      <c r="H1047475" s="25"/>
    </row>
    <row r="1047476" spans="6:8" x14ac:dyDescent="0.2">
      <c r="F1047476" s="51" t="s">
        <v>23</v>
      </c>
      <c r="G1047476" s="52" t="s">
        <v>67</v>
      </c>
      <c r="H1047476" s="25"/>
    </row>
    <row r="1047477" spans="6:8" x14ac:dyDescent="0.2">
      <c r="F1047477" s="51" t="s">
        <v>23</v>
      </c>
      <c r="G1047477" s="52" t="s">
        <v>68</v>
      </c>
      <c r="H1047477" s="25"/>
    </row>
    <row r="1047478" spans="6:8" x14ac:dyDescent="0.2">
      <c r="F1047478" s="51" t="s">
        <v>23</v>
      </c>
      <c r="G1047478" s="52" t="s">
        <v>69</v>
      </c>
      <c r="H1047478" s="25"/>
    </row>
    <row r="1047479" spans="6:8" x14ac:dyDescent="0.2">
      <c r="F1047479" s="51" t="s">
        <v>23</v>
      </c>
      <c r="G1047479" s="52" t="s">
        <v>70</v>
      </c>
      <c r="H1047479" s="25"/>
    </row>
    <row r="1047480" spans="6:8" x14ac:dyDescent="0.2">
      <c r="F1047480" s="51" t="s">
        <v>23</v>
      </c>
      <c r="G1047480" s="52" t="s">
        <v>71</v>
      </c>
      <c r="H1047480" s="25"/>
    </row>
    <row r="1047481" spans="6:8" x14ac:dyDescent="0.2">
      <c r="F1047481" s="51" t="s">
        <v>23</v>
      </c>
      <c r="G1047481" s="52" t="s">
        <v>72</v>
      </c>
      <c r="H1047481" s="25"/>
    </row>
    <row r="1047482" spans="6:8" x14ac:dyDescent="0.2">
      <c r="F1047482" s="51" t="s">
        <v>23</v>
      </c>
      <c r="G1047482" s="52" t="s">
        <v>73</v>
      </c>
      <c r="H1047482" s="25"/>
    </row>
    <row r="1047483" spans="6:8" x14ac:dyDescent="0.2">
      <c r="F1047483" s="51" t="s">
        <v>23</v>
      </c>
      <c r="G1047483" s="52" t="s">
        <v>74</v>
      </c>
      <c r="H1047483" s="25"/>
    </row>
    <row r="1047484" spans="6:8" x14ac:dyDescent="0.2">
      <c r="F1047484" s="51" t="s">
        <v>23</v>
      </c>
      <c r="G1047484" s="52" t="s">
        <v>75</v>
      </c>
      <c r="H1047484" s="25"/>
    </row>
    <row r="1047485" spans="6:8" x14ac:dyDescent="0.2">
      <c r="F1047485" s="51" t="s">
        <v>23</v>
      </c>
      <c r="G1047485" s="52" t="s">
        <v>76</v>
      </c>
      <c r="H1047485" s="25"/>
    </row>
    <row r="1047486" spans="6:8" x14ac:dyDescent="0.2">
      <c r="F1047486" s="51" t="s">
        <v>23</v>
      </c>
      <c r="G1047486" s="52" t="s">
        <v>77</v>
      </c>
      <c r="H1047486" s="25"/>
    </row>
    <row r="1047487" spans="6:8" x14ac:dyDescent="0.2">
      <c r="F1047487" s="51" t="s">
        <v>23</v>
      </c>
      <c r="G1047487" s="52" t="s">
        <v>78</v>
      </c>
      <c r="H1047487" s="25"/>
    </row>
    <row r="1047488" spans="6:8" x14ac:dyDescent="0.2">
      <c r="F1047488" s="51" t="s">
        <v>23</v>
      </c>
      <c r="G1047488" s="52" t="s">
        <v>79</v>
      </c>
      <c r="H1047488" s="25"/>
    </row>
    <row r="1047489" spans="6:8" x14ac:dyDescent="0.2">
      <c r="F1047489" s="51" t="s">
        <v>23</v>
      </c>
      <c r="G1047489" s="52" t="s">
        <v>80</v>
      </c>
      <c r="H1047489" s="25"/>
    </row>
    <row r="1047490" spans="6:8" x14ac:dyDescent="0.2">
      <c r="F1047490" s="51" t="s">
        <v>23</v>
      </c>
      <c r="G1047490" s="52" t="s">
        <v>81</v>
      </c>
      <c r="H1047490" s="25"/>
    </row>
    <row r="1047491" spans="6:8" x14ac:dyDescent="0.2">
      <c r="F1047491" s="51" t="s">
        <v>23</v>
      </c>
      <c r="G1047491" s="52" t="s">
        <v>82</v>
      </c>
      <c r="H1047491" s="25"/>
    </row>
    <row r="1047492" spans="6:8" x14ac:dyDescent="0.2">
      <c r="F1047492" s="51" t="s">
        <v>23</v>
      </c>
      <c r="G1047492" s="52" t="s">
        <v>83</v>
      </c>
      <c r="H1047492" s="25"/>
    </row>
    <row r="1047493" spans="6:8" x14ac:dyDescent="0.2">
      <c r="F1047493" s="51" t="s">
        <v>23</v>
      </c>
      <c r="G1047493" s="52" t="s">
        <v>84</v>
      </c>
      <c r="H1047493" s="25"/>
    </row>
    <row r="1047494" spans="6:8" x14ac:dyDescent="0.2">
      <c r="F1047494" s="51" t="s">
        <v>23</v>
      </c>
      <c r="G1047494" s="52" t="s">
        <v>85</v>
      </c>
      <c r="H1047494" s="25"/>
    </row>
    <row r="1047495" spans="6:8" x14ac:dyDescent="0.2">
      <c r="F1047495" s="51" t="s">
        <v>23</v>
      </c>
      <c r="G1047495" s="52" t="s">
        <v>86</v>
      </c>
      <c r="H1047495" s="25"/>
    </row>
    <row r="1047496" spans="6:8" x14ac:dyDescent="0.2">
      <c r="F1047496" s="51" t="s">
        <v>23</v>
      </c>
      <c r="G1047496" s="52" t="s">
        <v>87</v>
      </c>
      <c r="H1047496" s="25"/>
    </row>
    <row r="1047497" spans="6:8" x14ac:dyDescent="0.2">
      <c r="F1047497" s="51" t="s">
        <v>23</v>
      </c>
      <c r="G1047497" s="52" t="s">
        <v>88</v>
      </c>
      <c r="H1047497" s="25"/>
    </row>
    <row r="1047498" spans="6:8" x14ac:dyDescent="0.2">
      <c r="F1047498" s="51" t="s">
        <v>23</v>
      </c>
      <c r="G1047498" s="52" t="s">
        <v>89</v>
      </c>
      <c r="H1047498" s="25"/>
    </row>
    <row r="1047499" spans="6:8" x14ac:dyDescent="0.2">
      <c r="F1047499" s="51" t="s">
        <v>23</v>
      </c>
      <c r="G1047499" s="52" t="s">
        <v>90</v>
      </c>
      <c r="H1047499" s="25"/>
    </row>
    <row r="1047500" spans="6:8" x14ac:dyDescent="0.2">
      <c r="F1047500" s="51" t="s">
        <v>23</v>
      </c>
      <c r="G1047500" s="52" t="s">
        <v>91</v>
      </c>
      <c r="H1047500" s="25"/>
    </row>
    <row r="1047501" spans="6:8" x14ac:dyDescent="0.2">
      <c r="F1047501" s="51" t="s">
        <v>23</v>
      </c>
      <c r="G1047501" s="52" t="s">
        <v>92</v>
      </c>
      <c r="H1047501" s="25"/>
    </row>
    <row r="1047502" spans="6:8" x14ac:dyDescent="0.2">
      <c r="F1047502" s="51" t="s">
        <v>23</v>
      </c>
      <c r="G1047502" s="52" t="s">
        <v>93</v>
      </c>
      <c r="H1047502" s="25"/>
    </row>
    <row r="1047503" spans="6:8" x14ac:dyDescent="0.2">
      <c r="F1047503" s="51" t="s">
        <v>23</v>
      </c>
      <c r="G1047503" s="52" t="s">
        <v>94</v>
      </c>
      <c r="H1047503" s="25"/>
    </row>
    <row r="1047504" spans="6:8" x14ac:dyDescent="0.2">
      <c r="F1047504" s="51" t="s">
        <v>23</v>
      </c>
      <c r="G1047504" s="52" t="s">
        <v>95</v>
      </c>
      <c r="H1047504" s="25"/>
    </row>
    <row r="1047505" spans="6:8" x14ac:dyDescent="0.2">
      <c r="F1047505" s="51" t="s">
        <v>23</v>
      </c>
      <c r="G1047505" s="52" t="s">
        <v>96</v>
      </c>
      <c r="H1047505" s="25"/>
    </row>
    <row r="1047506" spans="6:8" x14ac:dyDescent="0.2">
      <c r="F1047506" s="51" t="s">
        <v>23</v>
      </c>
      <c r="G1047506" s="52" t="s">
        <v>97</v>
      </c>
      <c r="H1047506" s="25"/>
    </row>
    <row r="1047507" spans="6:8" x14ac:dyDescent="0.2">
      <c r="F1047507" s="51" t="s">
        <v>23</v>
      </c>
      <c r="G1047507" s="52" t="s">
        <v>98</v>
      </c>
      <c r="H1047507" s="25"/>
    </row>
    <row r="1047508" spans="6:8" x14ac:dyDescent="0.2">
      <c r="F1047508" s="51" t="s">
        <v>23</v>
      </c>
      <c r="G1047508" s="52" t="s">
        <v>99</v>
      </c>
      <c r="H1047508" s="25"/>
    </row>
    <row r="1047509" spans="6:8" x14ac:dyDescent="0.2">
      <c r="F1047509" s="51" t="s">
        <v>23</v>
      </c>
      <c r="G1047509" s="52" t="s">
        <v>100</v>
      </c>
      <c r="H1047509" s="25"/>
    </row>
    <row r="1047510" spans="6:8" x14ac:dyDescent="0.2">
      <c r="F1047510" s="51" t="s">
        <v>23</v>
      </c>
      <c r="G1047510" s="52" t="s">
        <v>101</v>
      </c>
      <c r="H1047510" s="25"/>
    </row>
    <row r="1047511" spans="6:8" x14ac:dyDescent="0.2">
      <c r="F1047511" s="51" t="s">
        <v>23</v>
      </c>
      <c r="G1047511" s="52" t="s">
        <v>102</v>
      </c>
      <c r="H1047511" s="25"/>
    </row>
    <row r="1047512" spans="6:8" x14ac:dyDescent="0.2">
      <c r="F1047512" s="51" t="s">
        <v>23</v>
      </c>
      <c r="G1047512" s="52" t="s">
        <v>103</v>
      </c>
      <c r="H1047512" s="25"/>
    </row>
    <row r="1047513" spans="6:8" x14ac:dyDescent="0.2">
      <c r="F1047513" s="51" t="s">
        <v>23</v>
      </c>
      <c r="G1047513" s="52" t="s">
        <v>104</v>
      </c>
      <c r="H1047513" s="25"/>
    </row>
    <row r="1047514" spans="6:8" x14ac:dyDescent="0.2">
      <c r="F1047514" s="51" t="s">
        <v>23</v>
      </c>
      <c r="G1047514" s="52" t="s">
        <v>105</v>
      </c>
      <c r="H1047514" s="25"/>
    </row>
    <row r="1047515" spans="6:8" x14ac:dyDescent="0.2">
      <c r="F1047515" s="51" t="s">
        <v>23</v>
      </c>
      <c r="G1047515" s="52" t="s">
        <v>106</v>
      </c>
      <c r="H1047515" s="25"/>
    </row>
    <row r="1047516" spans="6:8" x14ac:dyDescent="0.2">
      <c r="F1047516" s="51" t="s">
        <v>23</v>
      </c>
      <c r="G1047516" s="52" t="s">
        <v>107</v>
      </c>
      <c r="H1047516" s="25"/>
    </row>
    <row r="1047517" spans="6:8" x14ac:dyDescent="0.2">
      <c r="F1047517" s="51" t="s">
        <v>23</v>
      </c>
      <c r="G1047517" s="52" t="s">
        <v>108</v>
      </c>
      <c r="H1047517" s="25"/>
    </row>
    <row r="1047518" spans="6:8" x14ac:dyDescent="0.2">
      <c r="F1047518" s="51" t="s">
        <v>23</v>
      </c>
      <c r="G1047518" s="52" t="s">
        <v>109</v>
      </c>
      <c r="H1047518" s="25"/>
    </row>
    <row r="1047519" spans="6:8" x14ac:dyDescent="0.2">
      <c r="F1047519" s="51" t="s">
        <v>23</v>
      </c>
      <c r="G1047519" s="52" t="s">
        <v>110</v>
      </c>
      <c r="H1047519" s="25"/>
    </row>
    <row r="1047520" spans="6:8" x14ac:dyDescent="0.2">
      <c r="F1047520" s="51" t="s">
        <v>23</v>
      </c>
      <c r="G1047520" s="52" t="s">
        <v>111</v>
      </c>
      <c r="H1047520" s="25"/>
    </row>
    <row r="1047521" spans="6:8" x14ac:dyDescent="0.2">
      <c r="F1047521" s="51" t="s">
        <v>23</v>
      </c>
      <c r="G1047521" s="52" t="s">
        <v>112</v>
      </c>
      <c r="H1047521" s="25"/>
    </row>
    <row r="1047522" spans="6:8" x14ac:dyDescent="0.2">
      <c r="F1047522" s="51" t="s">
        <v>23</v>
      </c>
      <c r="G1047522" s="52" t="s">
        <v>113</v>
      </c>
      <c r="H1047522" s="25"/>
    </row>
    <row r="1047523" spans="6:8" x14ac:dyDescent="0.2">
      <c r="F1047523" s="51" t="s">
        <v>23</v>
      </c>
      <c r="G1047523" s="52" t="s">
        <v>114</v>
      </c>
      <c r="H1047523" s="25"/>
    </row>
    <row r="1047524" spans="6:8" x14ac:dyDescent="0.2">
      <c r="F1047524" s="51" t="s">
        <v>23</v>
      </c>
      <c r="G1047524" s="52" t="s">
        <v>115</v>
      </c>
      <c r="H1047524" s="25"/>
    </row>
    <row r="1047525" spans="6:8" x14ac:dyDescent="0.2">
      <c r="F1047525" s="51" t="s">
        <v>23</v>
      </c>
      <c r="G1047525" s="52" t="s">
        <v>116</v>
      </c>
      <c r="H1047525" s="25"/>
    </row>
    <row r="1047526" spans="6:8" x14ac:dyDescent="0.2">
      <c r="F1047526" s="51" t="s">
        <v>23</v>
      </c>
      <c r="G1047526" s="52" t="s">
        <v>117</v>
      </c>
      <c r="H1047526" s="25"/>
    </row>
    <row r="1047527" spans="6:8" x14ac:dyDescent="0.2">
      <c r="F1047527" s="51" t="s">
        <v>23</v>
      </c>
      <c r="G1047527" s="52" t="s">
        <v>118</v>
      </c>
      <c r="H1047527" s="25"/>
    </row>
    <row r="1047528" spans="6:8" x14ac:dyDescent="0.2">
      <c r="F1047528" s="51" t="s">
        <v>23</v>
      </c>
      <c r="G1047528" s="52" t="s">
        <v>119</v>
      </c>
      <c r="H1047528" s="25"/>
    </row>
    <row r="1047529" spans="6:8" x14ac:dyDescent="0.2">
      <c r="F1047529" s="51" t="s">
        <v>23</v>
      </c>
      <c r="G1047529" s="52" t="s">
        <v>120</v>
      </c>
      <c r="H1047529" s="25"/>
    </row>
    <row r="1047530" spans="6:8" x14ac:dyDescent="0.2">
      <c r="F1047530" s="51" t="s">
        <v>23</v>
      </c>
      <c r="G1047530" s="52" t="s">
        <v>121</v>
      </c>
      <c r="H1047530" s="25"/>
    </row>
    <row r="1047531" spans="6:8" x14ac:dyDescent="0.2">
      <c r="F1047531" s="51" t="s">
        <v>23</v>
      </c>
      <c r="G1047531" s="52" t="s">
        <v>122</v>
      </c>
      <c r="H1047531" s="25"/>
    </row>
    <row r="1047532" spans="6:8" x14ac:dyDescent="0.2">
      <c r="F1047532" s="51" t="s">
        <v>23</v>
      </c>
      <c r="G1047532" s="52" t="s">
        <v>123</v>
      </c>
      <c r="H1047532" s="25"/>
    </row>
    <row r="1047533" spans="6:8" x14ac:dyDescent="0.2">
      <c r="F1047533" s="51" t="s">
        <v>23</v>
      </c>
      <c r="G1047533" s="52" t="s">
        <v>124</v>
      </c>
      <c r="H1047533" s="25"/>
    </row>
    <row r="1047534" spans="6:8" x14ac:dyDescent="0.2">
      <c r="F1047534" s="51" t="s">
        <v>23</v>
      </c>
      <c r="G1047534" s="52" t="s">
        <v>125</v>
      </c>
      <c r="H1047534" s="25"/>
    </row>
    <row r="1047535" spans="6:8" x14ac:dyDescent="0.2">
      <c r="F1047535" s="51" t="s">
        <v>23</v>
      </c>
      <c r="G1047535" s="52" t="s">
        <v>126</v>
      </c>
      <c r="H1047535" s="25"/>
    </row>
    <row r="1047536" spans="6:8" x14ac:dyDescent="0.2">
      <c r="F1047536" s="51" t="s">
        <v>23</v>
      </c>
      <c r="G1047536" s="52" t="s">
        <v>127</v>
      </c>
      <c r="H1047536" s="25"/>
    </row>
    <row r="1047537" spans="6:8" x14ac:dyDescent="0.2">
      <c r="F1047537" s="51" t="s">
        <v>23</v>
      </c>
      <c r="G1047537" s="52" t="s">
        <v>128</v>
      </c>
      <c r="H1047537" s="25"/>
    </row>
    <row r="1047538" spans="6:8" x14ac:dyDescent="0.2">
      <c r="F1047538" s="51" t="s">
        <v>23</v>
      </c>
      <c r="G1047538" s="52" t="s">
        <v>129</v>
      </c>
      <c r="H1047538" s="25"/>
    </row>
    <row r="1047539" spans="6:8" x14ac:dyDescent="0.2">
      <c r="F1047539" s="51" t="s">
        <v>23</v>
      </c>
      <c r="G1047539" s="52" t="s">
        <v>130</v>
      </c>
      <c r="H1047539" s="25"/>
    </row>
    <row r="1047540" spans="6:8" x14ac:dyDescent="0.2">
      <c r="F1047540" s="51" t="s">
        <v>23</v>
      </c>
      <c r="G1047540" s="52" t="s">
        <v>131</v>
      </c>
      <c r="H1047540" s="25"/>
    </row>
    <row r="1047541" spans="6:8" x14ac:dyDescent="0.2">
      <c r="F1047541" s="51" t="s">
        <v>23</v>
      </c>
      <c r="G1047541" s="52" t="s">
        <v>132</v>
      </c>
      <c r="H1047541" s="25"/>
    </row>
    <row r="1047542" spans="6:8" x14ac:dyDescent="0.2">
      <c r="F1047542" s="51" t="s">
        <v>23</v>
      </c>
      <c r="G1047542" s="52" t="s">
        <v>133</v>
      </c>
      <c r="H1047542" s="25"/>
    </row>
    <row r="1047543" spans="6:8" x14ac:dyDescent="0.2">
      <c r="F1047543" s="51" t="s">
        <v>23</v>
      </c>
      <c r="G1047543" s="52" t="s">
        <v>134</v>
      </c>
      <c r="H1047543" s="25"/>
    </row>
    <row r="1047544" spans="6:8" x14ac:dyDescent="0.2">
      <c r="F1047544" s="51" t="s">
        <v>23</v>
      </c>
      <c r="G1047544" s="52" t="s">
        <v>135</v>
      </c>
      <c r="H1047544" s="25"/>
    </row>
    <row r="1047545" spans="6:8" x14ac:dyDescent="0.2">
      <c r="F1047545" s="51" t="s">
        <v>23</v>
      </c>
      <c r="G1047545" s="52" t="s">
        <v>136</v>
      </c>
      <c r="H1047545" s="25"/>
    </row>
    <row r="1047546" spans="6:8" x14ac:dyDescent="0.2">
      <c r="F1047546" s="51" t="s">
        <v>23</v>
      </c>
      <c r="G1047546" s="52" t="s">
        <v>137</v>
      </c>
      <c r="H1047546" s="25"/>
    </row>
    <row r="1047547" spans="6:8" x14ac:dyDescent="0.2">
      <c r="F1047547" s="51" t="s">
        <v>23</v>
      </c>
      <c r="G1047547" s="52" t="s">
        <v>138</v>
      </c>
      <c r="H1047547" s="25"/>
    </row>
    <row r="1047548" spans="6:8" x14ac:dyDescent="0.2">
      <c r="F1047548" s="51" t="s">
        <v>23</v>
      </c>
      <c r="G1047548" s="52" t="s">
        <v>139</v>
      </c>
      <c r="H1047548" s="25"/>
    </row>
    <row r="1047549" spans="6:8" x14ac:dyDescent="0.2">
      <c r="F1047549" s="51" t="s">
        <v>23</v>
      </c>
      <c r="G1047549" s="52" t="s">
        <v>140</v>
      </c>
      <c r="H1047549" s="25"/>
    </row>
    <row r="1047550" spans="6:8" x14ac:dyDescent="0.2">
      <c r="F1047550" s="51" t="s">
        <v>23</v>
      </c>
      <c r="G1047550" s="52" t="s">
        <v>141</v>
      </c>
      <c r="H1047550" s="25"/>
    </row>
    <row r="1047551" spans="6:8" x14ac:dyDescent="0.2">
      <c r="F1047551" s="51" t="s">
        <v>23</v>
      </c>
      <c r="G1047551" s="52" t="s">
        <v>142</v>
      </c>
      <c r="H1047551" s="25"/>
    </row>
    <row r="1047552" spans="6:8" x14ac:dyDescent="0.2">
      <c r="F1047552" s="51" t="s">
        <v>23</v>
      </c>
      <c r="G1047552" s="52" t="s">
        <v>143</v>
      </c>
      <c r="H1047552" s="25"/>
    </row>
    <row r="1047553" spans="6:8" x14ac:dyDescent="0.2">
      <c r="F1047553" s="51" t="s">
        <v>23</v>
      </c>
      <c r="G1047553" s="52" t="s">
        <v>144</v>
      </c>
      <c r="H1047553" s="25"/>
    </row>
    <row r="1047554" spans="6:8" x14ac:dyDescent="0.2">
      <c r="F1047554" s="51" t="s">
        <v>23</v>
      </c>
      <c r="G1047554" s="52" t="s">
        <v>145</v>
      </c>
      <c r="H1047554" s="25"/>
    </row>
    <row r="1047555" spans="6:8" x14ac:dyDescent="0.2">
      <c r="F1047555" s="51" t="s">
        <v>23</v>
      </c>
      <c r="G1047555" s="52" t="s">
        <v>146</v>
      </c>
      <c r="H1047555" s="25"/>
    </row>
    <row r="1047556" spans="6:8" x14ac:dyDescent="0.2">
      <c r="F1047556" s="51" t="s">
        <v>23</v>
      </c>
      <c r="G1047556" s="52" t="s">
        <v>147</v>
      </c>
      <c r="H1047556" s="25"/>
    </row>
    <row r="1047557" spans="6:8" x14ac:dyDescent="0.2">
      <c r="F1047557" s="51" t="s">
        <v>23</v>
      </c>
      <c r="G1047557" s="52" t="s">
        <v>148</v>
      </c>
      <c r="H1047557" s="25"/>
    </row>
    <row r="1047558" spans="6:8" x14ac:dyDescent="0.2">
      <c r="F1047558" s="51" t="s">
        <v>149</v>
      </c>
      <c r="G1047558" s="52" t="s">
        <v>150</v>
      </c>
      <c r="H1047558" s="25"/>
    </row>
    <row r="1047559" spans="6:8" x14ac:dyDescent="0.2">
      <c r="F1047559" s="51" t="s">
        <v>149</v>
      </c>
      <c r="G1047559" s="52" t="s">
        <v>151</v>
      </c>
      <c r="H1047559" s="25"/>
    </row>
    <row r="1047560" spans="6:8" x14ac:dyDescent="0.2">
      <c r="F1047560" s="51" t="s">
        <v>149</v>
      </c>
      <c r="G1047560" s="52" t="s">
        <v>152</v>
      </c>
      <c r="H1047560" s="25"/>
    </row>
    <row r="1047561" spans="6:8" x14ac:dyDescent="0.2">
      <c r="F1047561" s="51" t="s">
        <v>149</v>
      </c>
      <c r="G1047561" s="52" t="s">
        <v>153</v>
      </c>
      <c r="H1047561" s="25"/>
    </row>
    <row r="1047562" spans="6:8" x14ac:dyDescent="0.2">
      <c r="F1047562" s="51" t="s">
        <v>149</v>
      </c>
      <c r="G1047562" s="52" t="s">
        <v>154</v>
      </c>
      <c r="H1047562" s="25"/>
    </row>
    <row r="1047563" spans="6:8" x14ac:dyDescent="0.2">
      <c r="F1047563" s="51" t="s">
        <v>149</v>
      </c>
      <c r="G1047563" s="52" t="s">
        <v>155</v>
      </c>
      <c r="H1047563" s="25"/>
    </row>
    <row r="1047564" spans="6:8" x14ac:dyDescent="0.2">
      <c r="F1047564" s="51" t="s">
        <v>149</v>
      </c>
      <c r="G1047564" s="52" t="s">
        <v>156</v>
      </c>
      <c r="H1047564" s="25"/>
    </row>
    <row r="1047565" spans="6:8" x14ac:dyDescent="0.2">
      <c r="F1047565" s="51" t="s">
        <v>149</v>
      </c>
      <c r="G1047565" s="52" t="s">
        <v>157</v>
      </c>
      <c r="H1047565" s="25"/>
    </row>
    <row r="1047566" spans="6:8" x14ac:dyDescent="0.2">
      <c r="F1047566" s="51" t="s">
        <v>149</v>
      </c>
      <c r="G1047566" s="52" t="s">
        <v>158</v>
      </c>
      <c r="H1047566" s="25"/>
    </row>
    <row r="1047567" spans="6:8" x14ac:dyDescent="0.2">
      <c r="F1047567" s="51" t="s">
        <v>149</v>
      </c>
      <c r="G1047567" s="52" t="s">
        <v>159</v>
      </c>
      <c r="H1047567" s="25"/>
    </row>
    <row r="1047568" spans="6:8" x14ac:dyDescent="0.2">
      <c r="F1047568" s="51" t="s">
        <v>149</v>
      </c>
      <c r="G1047568" s="52" t="s">
        <v>160</v>
      </c>
      <c r="H1047568" s="25"/>
    </row>
    <row r="1047569" spans="6:8" x14ac:dyDescent="0.2">
      <c r="F1047569" s="51" t="s">
        <v>149</v>
      </c>
      <c r="G1047569" s="52" t="s">
        <v>161</v>
      </c>
      <c r="H1047569" s="25"/>
    </row>
    <row r="1047570" spans="6:8" x14ac:dyDescent="0.2">
      <c r="F1047570" s="51" t="s">
        <v>149</v>
      </c>
      <c r="G1047570" s="52" t="s">
        <v>162</v>
      </c>
      <c r="H1047570" s="25"/>
    </row>
    <row r="1047571" spans="6:8" x14ac:dyDescent="0.2">
      <c r="F1047571" s="51" t="s">
        <v>149</v>
      </c>
      <c r="G1047571" s="52" t="s">
        <v>163</v>
      </c>
      <c r="H1047571" s="25"/>
    </row>
    <row r="1047572" spans="6:8" x14ac:dyDescent="0.2">
      <c r="F1047572" s="51" t="s">
        <v>149</v>
      </c>
      <c r="G1047572" s="52" t="s">
        <v>164</v>
      </c>
      <c r="H1047572" s="25"/>
    </row>
    <row r="1047573" spans="6:8" x14ac:dyDescent="0.2">
      <c r="F1047573" s="51" t="s">
        <v>149</v>
      </c>
      <c r="G1047573" s="52" t="s">
        <v>165</v>
      </c>
      <c r="H1047573" s="25"/>
    </row>
    <row r="1047574" spans="6:8" x14ac:dyDescent="0.2">
      <c r="F1047574" s="51" t="s">
        <v>149</v>
      </c>
      <c r="G1047574" s="52" t="s">
        <v>109</v>
      </c>
      <c r="H1047574" s="25"/>
    </row>
    <row r="1047575" spans="6:8" x14ac:dyDescent="0.2">
      <c r="F1047575" s="51" t="s">
        <v>149</v>
      </c>
      <c r="G1047575" s="52" t="s">
        <v>166</v>
      </c>
      <c r="H1047575" s="25"/>
    </row>
    <row r="1047576" spans="6:8" x14ac:dyDescent="0.2">
      <c r="F1047576" s="51" t="s">
        <v>149</v>
      </c>
      <c r="G1047576" s="52" t="s">
        <v>167</v>
      </c>
      <c r="H1047576" s="25"/>
    </row>
    <row r="1047577" spans="6:8" x14ac:dyDescent="0.2">
      <c r="F1047577" s="51" t="s">
        <v>149</v>
      </c>
      <c r="G1047577" s="52" t="s">
        <v>168</v>
      </c>
      <c r="H1047577" s="25"/>
    </row>
    <row r="1047578" spans="6:8" x14ac:dyDescent="0.2">
      <c r="F1047578" s="51" t="s">
        <v>149</v>
      </c>
      <c r="G1047578" s="52" t="s">
        <v>169</v>
      </c>
      <c r="H1047578" s="25"/>
    </row>
    <row r="1047579" spans="6:8" x14ac:dyDescent="0.2">
      <c r="F1047579" s="51" t="s">
        <v>149</v>
      </c>
      <c r="G1047579" s="52" t="s">
        <v>170</v>
      </c>
      <c r="H1047579" s="25"/>
    </row>
    <row r="1047580" spans="6:8" x14ac:dyDescent="0.2">
      <c r="F1047580" s="51" t="s">
        <v>149</v>
      </c>
      <c r="G1047580" s="52" t="s">
        <v>171</v>
      </c>
      <c r="H1047580" s="25"/>
    </row>
    <row r="1047581" spans="6:8" x14ac:dyDescent="0.2">
      <c r="F1047581" s="51" t="s">
        <v>172</v>
      </c>
      <c r="G1047581" s="52" t="s">
        <v>172</v>
      </c>
      <c r="H1047581" s="25"/>
    </row>
    <row r="1047582" spans="6:8" x14ac:dyDescent="0.2">
      <c r="F1047582" s="51" t="s">
        <v>173</v>
      </c>
      <c r="G1047582" s="52" t="s">
        <v>174</v>
      </c>
      <c r="H1047582" s="25"/>
    </row>
    <row r="1047583" spans="6:8" x14ac:dyDescent="0.2">
      <c r="F1047583" s="51" t="s">
        <v>173</v>
      </c>
      <c r="G1047583" s="52" t="s">
        <v>175</v>
      </c>
      <c r="H1047583" s="25"/>
    </row>
    <row r="1047584" spans="6:8" x14ac:dyDescent="0.2">
      <c r="F1047584" s="51" t="s">
        <v>173</v>
      </c>
      <c r="G1047584" s="52" t="s">
        <v>176</v>
      </c>
      <c r="H1047584" s="25"/>
    </row>
    <row r="1047585" spans="6:8" x14ac:dyDescent="0.2">
      <c r="F1047585" s="51" t="s">
        <v>173</v>
      </c>
      <c r="G1047585" s="52" t="s">
        <v>177</v>
      </c>
      <c r="H1047585" s="25"/>
    </row>
    <row r="1047586" spans="6:8" x14ac:dyDescent="0.2">
      <c r="F1047586" s="51" t="s">
        <v>173</v>
      </c>
      <c r="G1047586" s="52" t="s">
        <v>178</v>
      </c>
      <c r="H1047586" s="25"/>
    </row>
    <row r="1047587" spans="6:8" x14ac:dyDescent="0.2">
      <c r="F1047587" s="51" t="s">
        <v>173</v>
      </c>
      <c r="G1047587" s="52" t="s">
        <v>179</v>
      </c>
      <c r="H1047587" s="25"/>
    </row>
    <row r="1047588" spans="6:8" x14ac:dyDescent="0.2">
      <c r="F1047588" s="51" t="s">
        <v>173</v>
      </c>
      <c r="G1047588" s="52" t="s">
        <v>180</v>
      </c>
      <c r="H1047588" s="25"/>
    </row>
    <row r="1047589" spans="6:8" x14ac:dyDescent="0.2">
      <c r="F1047589" s="51" t="s">
        <v>173</v>
      </c>
      <c r="G1047589" s="52" t="s">
        <v>181</v>
      </c>
      <c r="H1047589" s="25"/>
    </row>
    <row r="1047590" spans="6:8" x14ac:dyDescent="0.2">
      <c r="F1047590" s="51" t="s">
        <v>173</v>
      </c>
      <c r="G1047590" s="52" t="s">
        <v>182</v>
      </c>
      <c r="H1047590" s="25"/>
    </row>
    <row r="1047591" spans="6:8" x14ac:dyDescent="0.2">
      <c r="F1047591" s="51" t="s">
        <v>173</v>
      </c>
      <c r="G1047591" s="52" t="s">
        <v>183</v>
      </c>
      <c r="H1047591" s="25"/>
    </row>
    <row r="1047592" spans="6:8" x14ac:dyDescent="0.2">
      <c r="F1047592" s="51" t="s">
        <v>173</v>
      </c>
      <c r="G1047592" s="52" t="s">
        <v>184</v>
      </c>
      <c r="H1047592" s="25"/>
    </row>
    <row r="1047593" spans="6:8" x14ac:dyDescent="0.2">
      <c r="F1047593" s="51" t="s">
        <v>173</v>
      </c>
      <c r="G1047593" s="52" t="s">
        <v>185</v>
      </c>
      <c r="H1047593" s="25"/>
    </row>
    <row r="1047594" spans="6:8" x14ac:dyDescent="0.2">
      <c r="F1047594" s="51" t="s">
        <v>173</v>
      </c>
      <c r="G1047594" s="52" t="s">
        <v>186</v>
      </c>
      <c r="H1047594" s="25"/>
    </row>
    <row r="1047595" spans="6:8" x14ac:dyDescent="0.2">
      <c r="F1047595" s="51" t="s">
        <v>173</v>
      </c>
      <c r="G1047595" s="52" t="s">
        <v>187</v>
      </c>
      <c r="H1047595" s="25"/>
    </row>
    <row r="1047596" spans="6:8" x14ac:dyDescent="0.2">
      <c r="F1047596" s="51" t="s">
        <v>173</v>
      </c>
      <c r="G1047596" s="52" t="s">
        <v>188</v>
      </c>
      <c r="H1047596" s="25"/>
    </row>
    <row r="1047597" spans="6:8" x14ac:dyDescent="0.2">
      <c r="F1047597" s="51" t="s">
        <v>173</v>
      </c>
      <c r="G1047597" s="52" t="s">
        <v>189</v>
      </c>
      <c r="H1047597" s="25"/>
    </row>
    <row r="1047598" spans="6:8" x14ac:dyDescent="0.2">
      <c r="F1047598" s="51" t="s">
        <v>173</v>
      </c>
      <c r="G1047598" s="52" t="s">
        <v>190</v>
      </c>
      <c r="H1047598" s="25"/>
    </row>
    <row r="1047599" spans="6:8" x14ac:dyDescent="0.2">
      <c r="F1047599" s="51" t="s">
        <v>173</v>
      </c>
      <c r="G1047599" s="52" t="s">
        <v>191</v>
      </c>
      <c r="H1047599" s="25"/>
    </row>
    <row r="1047600" spans="6:8" x14ac:dyDescent="0.2">
      <c r="F1047600" s="51" t="s">
        <v>173</v>
      </c>
      <c r="G1047600" s="52" t="s">
        <v>192</v>
      </c>
      <c r="H1047600" s="25"/>
    </row>
    <row r="1047601" spans="6:8" x14ac:dyDescent="0.2">
      <c r="F1047601" s="51" t="s">
        <v>173</v>
      </c>
      <c r="G1047601" s="52" t="s">
        <v>193</v>
      </c>
      <c r="H1047601" s="25"/>
    </row>
    <row r="1047602" spans="6:8" x14ac:dyDescent="0.2">
      <c r="F1047602" s="51" t="s">
        <v>173</v>
      </c>
      <c r="G1047602" s="52" t="s">
        <v>194</v>
      </c>
      <c r="H1047602" s="25"/>
    </row>
    <row r="1047603" spans="6:8" x14ac:dyDescent="0.2">
      <c r="F1047603" s="51" t="s">
        <v>173</v>
      </c>
      <c r="G1047603" s="52" t="s">
        <v>195</v>
      </c>
      <c r="H1047603" s="25"/>
    </row>
    <row r="1047604" spans="6:8" x14ac:dyDescent="0.2">
      <c r="F1047604" s="51" t="s">
        <v>173</v>
      </c>
      <c r="G1047604" s="52" t="s">
        <v>196</v>
      </c>
      <c r="H1047604" s="25"/>
    </row>
    <row r="1047605" spans="6:8" x14ac:dyDescent="0.2">
      <c r="F1047605" s="51" t="s">
        <v>173</v>
      </c>
      <c r="G1047605" s="52" t="s">
        <v>197</v>
      </c>
      <c r="H1047605" s="25"/>
    </row>
    <row r="1047606" spans="6:8" x14ac:dyDescent="0.2">
      <c r="F1047606" s="51" t="s">
        <v>173</v>
      </c>
      <c r="G1047606" s="52" t="s">
        <v>198</v>
      </c>
      <c r="H1047606" s="25"/>
    </row>
    <row r="1047607" spans="6:8" x14ac:dyDescent="0.2">
      <c r="F1047607" s="51" t="s">
        <v>173</v>
      </c>
      <c r="G1047607" s="52" t="s">
        <v>199</v>
      </c>
      <c r="H1047607" s="25"/>
    </row>
    <row r="1047608" spans="6:8" x14ac:dyDescent="0.2">
      <c r="F1047608" s="51" t="s">
        <v>173</v>
      </c>
      <c r="G1047608" s="52" t="s">
        <v>200</v>
      </c>
      <c r="H1047608" s="25"/>
    </row>
    <row r="1047609" spans="6:8" x14ac:dyDescent="0.2">
      <c r="F1047609" s="51" t="s">
        <v>173</v>
      </c>
      <c r="G1047609" s="52" t="s">
        <v>201</v>
      </c>
      <c r="H1047609" s="25"/>
    </row>
    <row r="1047610" spans="6:8" x14ac:dyDescent="0.2">
      <c r="F1047610" s="51" t="s">
        <v>173</v>
      </c>
      <c r="G1047610" s="52" t="s">
        <v>202</v>
      </c>
      <c r="H1047610" s="25"/>
    </row>
    <row r="1047611" spans="6:8" x14ac:dyDescent="0.2">
      <c r="F1047611" s="51" t="s">
        <v>173</v>
      </c>
      <c r="G1047611" s="52" t="s">
        <v>203</v>
      </c>
      <c r="H1047611" s="25"/>
    </row>
    <row r="1047612" spans="6:8" x14ac:dyDescent="0.2">
      <c r="F1047612" s="51" t="s">
        <v>173</v>
      </c>
      <c r="G1047612" s="52" t="s">
        <v>204</v>
      </c>
      <c r="H1047612" s="25"/>
    </row>
    <row r="1047613" spans="6:8" x14ac:dyDescent="0.2">
      <c r="F1047613" s="51" t="s">
        <v>173</v>
      </c>
      <c r="G1047613" s="52" t="s">
        <v>205</v>
      </c>
      <c r="H1047613" s="25"/>
    </row>
    <row r="1047614" spans="6:8" x14ac:dyDescent="0.2">
      <c r="F1047614" s="51" t="s">
        <v>173</v>
      </c>
      <c r="G1047614" s="52" t="s">
        <v>206</v>
      </c>
      <c r="H1047614" s="25"/>
    </row>
    <row r="1047615" spans="6:8" x14ac:dyDescent="0.2">
      <c r="F1047615" s="51" t="s">
        <v>173</v>
      </c>
      <c r="G1047615" s="52" t="s">
        <v>207</v>
      </c>
      <c r="H1047615" s="25"/>
    </row>
    <row r="1047616" spans="6:8" x14ac:dyDescent="0.2">
      <c r="F1047616" s="51" t="s">
        <v>173</v>
      </c>
      <c r="G1047616" s="52" t="s">
        <v>208</v>
      </c>
      <c r="H1047616" s="25"/>
    </row>
    <row r="1047617" spans="6:8" x14ac:dyDescent="0.2">
      <c r="F1047617" s="51" t="s">
        <v>173</v>
      </c>
      <c r="G1047617" s="52" t="s">
        <v>209</v>
      </c>
      <c r="H1047617" s="25"/>
    </row>
    <row r="1047618" spans="6:8" x14ac:dyDescent="0.2">
      <c r="F1047618" s="51" t="s">
        <v>173</v>
      </c>
      <c r="G1047618" s="52" t="s">
        <v>210</v>
      </c>
      <c r="H1047618" s="25"/>
    </row>
    <row r="1047619" spans="6:8" x14ac:dyDescent="0.2">
      <c r="F1047619" s="51" t="s">
        <v>173</v>
      </c>
      <c r="G1047619" s="52" t="s">
        <v>211</v>
      </c>
      <c r="H1047619" s="25"/>
    </row>
    <row r="1047620" spans="6:8" x14ac:dyDescent="0.2">
      <c r="F1047620" s="51" t="s">
        <v>173</v>
      </c>
      <c r="G1047620" s="52" t="s">
        <v>212</v>
      </c>
      <c r="H1047620" s="25"/>
    </row>
    <row r="1047621" spans="6:8" x14ac:dyDescent="0.2">
      <c r="F1047621" s="51" t="s">
        <v>173</v>
      </c>
      <c r="G1047621" s="52" t="s">
        <v>213</v>
      </c>
      <c r="H1047621" s="25"/>
    </row>
    <row r="1047622" spans="6:8" x14ac:dyDescent="0.2">
      <c r="F1047622" s="51" t="s">
        <v>173</v>
      </c>
      <c r="G1047622" s="52" t="s">
        <v>214</v>
      </c>
      <c r="H1047622" s="25"/>
    </row>
    <row r="1047623" spans="6:8" x14ac:dyDescent="0.2">
      <c r="F1047623" s="51" t="s">
        <v>173</v>
      </c>
      <c r="G1047623" s="52" t="s">
        <v>215</v>
      </c>
      <c r="H1047623" s="25"/>
    </row>
    <row r="1047624" spans="6:8" x14ac:dyDescent="0.2">
      <c r="F1047624" s="51" t="s">
        <v>173</v>
      </c>
      <c r="G1047624" s="52" t="s">
        <v>216</v>
      </c>
      <c r="H1047624" s="25"/>
    </row>
    <row r="1047625" spans="6:8" x14ac:dyDescent="0.2">
      <c r="F1047625" s="51" t="s">
        <v>173</v>
      </c>
      <c r="G1047625" s="52" t="s">
        <v>217</v>
      </c>
      <c r="H1047625" s="25"/>
    </row>
    <row r="1047626" spans="6:8" x14ac:dyDescent="0.2">
      <c r="F1047626" s="51" t="s">
        <v>173</v>
      </c>
      <c r="G1047626" s="52" t="s">
        <v>218</v>
      </c>
      <c r="H1047626" s="25"/>
    </row>
    <row r="1047627" spans="6:8" x14ac:dyDescent="0.2">
      <c r="F1047627" s="51" t="s">
        <v>173</v>
      </c>
      <c r="G1047627" s="52" t="s">
        <v>219</v>
      </c>
      <c r="H1047627" s="25"/>
    </row>
    <row r="1047628" spans="6:8" x14ac:dyDescent="0.2">
      <c r="F1047628" s="51" t="s">
        <v>220</v>
      </c>
      <c r="G1047628" s="52" t="s">
        <v>221</v>
      </c>
      <c r="H1047628" s="25"/>
    </row>
    <row r="1047629" spans="6:8" x14ac:dyDescent="0.2">
      <c r="F1047629" s="51" t="s">
        <v>220</v>
      </c>
      <c r="G1047629" s="52" t="s">
        <v>222</v>
      </c>
      <c r="H1047629" s="25"/>
    </row>
    <row r="1047630" spans="6:8" x14ac:dyDescent="0.2">
      <c r="F1047630" s="51" t="s">
        <v>220</v>
      </c>
      <c r="G1047630" s="52" t="s">
        <v>223</v>
      </c>
      <c r="H1047630" s="25"/>
    </row>
    <row r="1047631" spans="6:8" x14ac:dyDescent="0.2">
      <c r="F1047631" s="51" t="s">
        <v>220</v>
      </c>
      <c r="G1047631" s="52" t="s">
        <v>224</v>
      </c>
      <c r="H1047631" s="25"/>
    </row>
    <row r="1047632" spans="6:8" x14ac:dyDescent="0.2">
      <c r="F1047632" s="51" t="s">
        <v>220</v>
      </c>
      <c r="G1047632" s="52" t="s">
        <v>225</v>
      </c>
      <c r="H1047632" s="25"/>
    </row>
    <row r="1047633" spans="6:8" x14ac:dyDescent="0.2">
      <c r="F1047633" s="51" t="s">
        <v>220</v>
      </c>
      <c r="G1047633" s="52" t="s">
        <v>226</v>
      </c>
      <c r="H1047633" s="25"/>
    </row>
    <row r="1047634" spans="6:8" x14ac:dyDescent="0.2">
      <c r="F1047634" s="51" t="s">
        <v>220</v>
      </c>
      <c r="G1047634" s="52" t="s">
        <v>227</v>
      </c>
      <c r="H1047634" s="25"/>
    </row>
    <row r="1047635" spans="6:8" x14ac:dyDescent="0.2">
      <c r="F1047635" s="51" t="s">
        <v>220</v>
      </c>
      <c r="G1047635" s="52" t="s">
        <v>228</v>
      </c>
      <c r="H1047635" s="25"/>
    </row>
    <row r="1047636" spans="6:8" x14ac:dyDescent="0.2">
      <c r="F1047636" s="51" t="s">
        <v>220</v>
      </c>
      <c r="G1047636" s="52" t="s">
        <v>220</v>
      </c>
      <c r="H1047636" s="25"/>
    </row>
    <row r="1047637" spans="6:8" x14ac:dyDescent="0.2">
      <c r="F1047637" s="51" t="s">
        <v>220</v>
      </c>
      <c r="G1047637" s="52" t="s">
        <v>46</v>
      </c>
      <c r="H1047637" s="25"/>
    </row>
    <row r="1047638" spans="6:8" x14ac:dyDescent="0.2">
      <c r="F1047638" s="51" t="s">
        <v>220</v>
      </c>
      <c r="G1047638" s="52" t="s">
        <v>229</v>
      </c>
      <c r="H1047638" s="25"/>
    </row>
    <row r="1047639" spans="6:8" x14ac:dyDescent="0.2">
      <c r="F1047639" s="51" t="s">
        <v>220</v>
      </c>
      <c r="G1047639" s="52" t="s">
        <v>230</v>
      </c>
      <c r="H1047639" s="25"/>
    </row>
    <row r="1047640" spans="6:8" x14ac:dyDescent="0.2">
      <c r="F1047640" s="51" t="s">
        <v>220</v>
      </c>
      <c r="G1047640" s="52" t="s">
        <v>50</v>
      </c>
      <c r="H1047640" s="25"/>
    </row>
    <row r="1047641" spans="6:8" x14ac:dyDescent="0.2">
      <c r="F1047641" s="51" t="s">
        <v>220</v>
      </c>
      <c r="G1047641" s="52" t="s">
        <v>231</v>
      </c>
      <c r="H1047641" s="25"/>
    </row>
    <row r="1047642" spans="6:8" x14ac:dyDescent="0.2">
      <c r="F1047642" s="51" t="s">
        <v>220</v>
      </c>
      <c r="G1047642" s="52" t="s">
        <v>232</v>
      </c>
      <c r="H1047642" s="25"/>
    </row>
    <row r="1047643" spans="6:8" x14ac:dyDescent="0.2">
      <c r="F1047643" s="51" t="s">
        <v>220</v>
      </c>
      <c r="G1047643" s="52" t="s">
        <v>233</v>
      </c>
      <c r="H1047643" s="25"/>
    </row>
    <row r="1047644" spans="6:8" x14ac:dyDescent="0.2">
      <c r="F1047644" s="51" t="s">
        <v>220</v>
      </c>
      <c r="G1047644" s="52" t="s">
        <v>234</v>
      </c>
      <c r="H1047644" s="25"/>
    </row>
    <row r="1047645" spans="6:8" x14ac:dyDescent="0.2">
      <c r="F1047645" s="51" t="s">
        <v>220</v>
      </c>
      <c r="G1047645" s="52" t="s">
        <v>235</v>
      </c>
      <c r="H1047645" s="25"/>
    </row>
    <row r="1047646" spans="6:8" x14ac:dyDescent="0.2">
      <c r="F1047646" s="51" t="s">
        <v>220</v>
      </c>
      <c r="G1047646" s="52" t="s">
        <v>236</v>
      </c>
      <c r="H1047646" s="25"/>
    </row>
    <row r="1047647" spans="6:8" x14ac:dyDescent="0.2">
      <c r="F1047647" s="51" t="s">
        <v>220</v>
      </c>
      <c r="G1047647" s="52" t="s">
        <v>237</v>
      </c>
      <c r="H1047647" s="25"/>
    </row>
    <row r="1047648" spans="6:8" x14ac:dyDescent="0.2">
      <c r="F1047648" s="51" t="s">
        <v>220</v>
      </c>
      <c r="G1047648" s="52" t="s">
        <v>238</v>
      </c>
      <c r="H1047648" s="25"/>
    </row>
    <row r="1047649" spans="6:8" x14ac:dyDescent="0.2">
      <c r="F1047649" s="51" t="s">
        <v>220</v>
      </c>
      <c r="G1047649" s="52" t="s">
        <v>239</v>
      </c>
      <c r="H1047649" s="25"/>
    </row>
    <row r="1047650" spans="6:8" x14ac:dyDescent="0.2">
      <c r="F1047650" s="51" t="s">
        <v>220</v>
      </c>
      <c r="G1047650" s="52" t="s">
        <v>240</v>
      </c>
      <c r="H1047650" s="25"/>
    </row>
    <row r="1047651" spans="6:8" x14ac:dyDescent="0.2">
      <c r="F1047651" s="51" t="s">
        <v>220</v>
      </c>
      <c r="G1047651" s="52" t="s">
        <v>241</v>
      </c>
      <c r="H1047651" s="25"/>
    </row>
    <row r="1047652" spans="6:8" x14ac:dyDescent="0.2">
      <c r="F1047652" s="51" t="s">
        <v>220</v>
      </c>
      <c r="G1047652" s="52" t="s">
        <v>242</v>
      </c>
      <c r="H1047652" s="25"/>
    </row>
    <row r="1047653" spans="6:8" x14ac:dyDescent="0.2">
      <c r="F1047653" s="51" t="s">
        <v>220</v>
      </c>
      <c r="G1047653" s="52" t="s">
        <v>243</v>
      </c>
      <c r="H1047653" s="25"/>
    </row>
    <row r="1047654" spans="6:8" x14ac:dyDescent="0.2">
      <c r="F1047654" s="51" t="s">
        <v>220</v>
      </c>
      <c r="G1047654" s="52" t="s">
        <v>244</v>
      </c>
      <c r="H1047654" s="25"/>
    </row>
    <row r="1047655" spans="6:8" x14ac:dyDescent="0.2">
      <c r="F1047655" s="51" t="s">
        <v>220</v>
      </c>
      <c r="G1047655" s="52" t="s">
        <v>245</v>
      </c>
      <c r="H1047655" s="25"/>
    </row>
    <row r="1047656" spans="6:8" x14ac:dyDescent="0.2">
      <c r="F1047656" s="51" t="s">
        <v>220</v>
      </c>
      <c r="G1047656" s="52" t="s">
        <v>246</v>
      </c>
      <c r="H1047656" s="25"/>
    </row>
    <row r="1047657" spans="6:8" x14ac:dyDescent="0.2">
      <c r="F1047657" s="51" t="s">
        <v>220</v>
      </c>
      <c r="G1047657" s="52" t="s">
        <v>247</v>
      </c>
      <c r="H1047657" s="25"/>
    </row>
    <row r="1047658" spans="6:8" x14ac:dyDescent="0.2">
      <c r="F1047658" s="51" t="s">
        <v>220</v>
      </c>
      <c r="G1047658" s="52" t="s">
        <v>248</v>
      </c>
      <c r="H1047658" s="25"/>
    </row>
    <row r="1047659" spans="6:8" x14ac:dyDescent="0.2">
      <c r="F1047659" s="51" t="s">
        <v>220</v>
      </c>
      <c r="G1047659" s="52" t="s">
        <v>249</v>
      </c>
      <c r="H1047659" s="25"/>
    </row>
    <row r="1047660" spans="6:8" x14ac:dyDescent="0.2">
      <c r="F1047660" s="51" t="s">
        <v>220</v>
      </c>
      <c r="G1047660" s="52" t="s">
        <v>250</v>
      </c>
      <c r="H1047660" s="25"/>
    </row>
    <row r="1047661" spans="6:8" x14ac:dyDescent="0.2">
      <c r="F1047661" s="51" t="s">
        <v>220</v>
      </c>
      <c r="G1047661" s="52" t="s">
        <v>251</v>
      </c>
      <c r="H1047661" s="25"/>
    </row>
    <row r="1047662" spans="6:8" x14ac:dyDescent="0.2">
      <c r="F1047662" s="51" t="s">
        <v>220</v>
      </c>
      <c r="G1047662" s="52" t="s">
        <v>252</v>
      </c>
      <c r="H1047662" s="25"/>
    </row>
    <row r="1047663" spans="6:8" x14ac:dyDescent="0.2">
      <c r="F1047663" s="51" t="s">
        <v>220</v>
      </c>
      <c r="G1047663" s="52" t="s">
        <v>253</v>
      </c>
      <c r="H1047663" s="25"/>
    </row>
    <row r="1047664" spans="6:8" x14ac:dyDescent="0.2">
      <c r="F1047664" s="51" t="s">
        <v>220</v>
      </c>
      <c r="G1047664" s="52" t="s">
        <v>254</v>
      </c>
      <c r="H1047664" s="25"/>
    </row>
    <row r="1047665" spans="6:8" x14ac:dyDescent="0.2">
      <c r="F1047665" s="51" t="s">
        <v>220</v>
      </c>
      <c r="G1047665" s="52" t="s">
        <v>255</v>
      </c>
      <c r="H1047665" s="25"/>
    </row>
    <row r="1047666" spans="6:8" x14ac:dyDescent="0.2">
      <c r="F1047666" s="51" t="s">
        <v>220</v>
      </c>
      <c r="G1047666" s="52" t="s">
        <v>256</v>
      </c>
      <c r="H1047666" s="25"/>
    </row>
    <row r="1047667" spans="6:8" x14ac:dyDescent="0.2">
      <c r="F1047667" s="51" t="s">
        <v>220</v>
      </c>
      <c r="G1047667" s="52" t="s">
        <v>257</v>
      </c>
      <c r="H1047667" s="25"/>
    </row>
    <row r="1047668" spans="6:8" x14ac:dyDescent="0.2">
      <c r="F1047668" s="51" t="s">
        <v>220</v>
      </c>
      <c r="G1047668" s="52" t="s">
        <v>258</v>
      </c>
      <c r="H1047668" s="25"/>
    </row>
    <row r="1047669" spans="6:8" x14ac:dyDescent="0.2">
      <c r="F1047669" s="51" t="s">
        <v>220</v>
      </c>
      <c r="G1047669" s="52" t="s">
        <v>259</v>
      </c>
      <c r="H1047669" s="25"/>
    </row>
    <row r="1047670" spans="6:8" x14ac:dyDescent="0.2">
      <c r="F1047670" s="51" t="s">
        <v>220</v>
      </c>
      <c r="G1047670" s="52" t="s">
        <v>260</v>
      </c>
      <c r="H1047670" s="25"/>
    </row>
    <row r="1047671" spans="6:8" x14ac:dyDescent="0.2">
      <c r="F1047671" s="51" t="s">
        <v>220</v>
      </c>
      <c r="G1047671" s="52" t="s">
        <v>261</v>
      </c>
      <c r="H1047671" s="25"/>
    </row>
    <row r="1047672" spans="6:8" x14ac:dyDescent="0.2">
      <c r="F1047672" s="51" t="s">
        <v>220</v>
      </c>
      <c r="G1047672" s="52" t="s">
        <v>262</v>
      </c>
      <c r="H1047672" s="25"/>
    </row>
    <row r="1047673" spans="6:8" x14ac:dyDescent="0.2">
      <c r="F1047673" s="51" t="s">
        <v>220</v>
      </c>
      <c r="G1047673" s="52" t="s">
        <v>85</v>
      </c>
      <c r="H1047673" s="25"/>
    </row>
    <row r="1047674" spans="6:8" x14ac:dyDescent="0.2">
      <c r="F1047674" s="51" t="s">
        <v>220</v>
      </c>
      <c r="G1047674" s="52" t="s">
        <v>263</v>
      </c>
      <c r="H1047674" s="25"/>
    </row>
    <row r="1047675" spans="6:8" x14ac:dyDescent="0.2">
      <c r="F1047675" s="51" t="s">
        <v>220</v>
      </c>
      <c r="G1047675" s="52" t="s">
        <v>264</v>
      </c>
      <c r="H1047675" s="25"/>
    </row>
    <row r="1047676" spans="6:8" x14ac:dyDescent="0.2">
      <c r="F1047676" s="51" t="s">
        <v>220</v>
      </c>
      <c r="G1047676" s="52" t="s">
        <v>265</v>
      </c>
      <c r="H1047676" s="25"/>
    </row>
    <row r="1047677" spans="6:8" x14ac:dyDescent="0.2">
      <c r="F1047677" s="51" t="s">
        <v>220</v>
      </c>
      <c r="G1047677" s="52" t="s">
        <v>266</v>
      </c>
      <c r="H1047677" s="25"/>
    </row>
    <row r="1047678" spans="6:8" x14ac:dyDescent="0.2">
      <c r="F1047678" s="51" t="s">
        <v>220</v>
      </c>
      <c r="G1047678" s="52" t="s">
        <v>267</v>
      </c>
      <c r="H1047678" s="25"/>
    </row>
    <row r="1047679" spans="6:8" x14ac:dyDescent="0.2">
      <c r="F1047679" s="51" t="s">
        <v>220</v>
      </c>
      <c r="G1047679" s="52" t="s">
        <v>268</v>
      </c>
      <c r="H1047679" s="25"/>
    </row>
    <row r="1047680" spans="6:8" x14ac:dyDescent="0.2">
      <c r="F1047680" s="51" t="s">
        <v>220</v>
      </c>
      <c r="G1047680" s="52" t="s">
        <v>269</v>
      </c>
      <c r="H1047680" s="25"/>
    </row>
    <row r="1047681" spans="6:8" x14ac:dyDescent="0.2">
      <c r="F1047681" s="51" t="s">
        <v>220</v>
      </c>
      <c r="G1047681" s="52" t="s">
        <v>270</v>
      </c>
      <c r="H1047681" s="25"/>
    </row>
    <row r="1047682" spans="6:8" x14ac:dyDescent="0.2">
      <c r="F1047682" s="51" t="s">
        <v>220</v>
      </c>
      <c r="G1047682" s="52" t="s">
        <v>271</v>
      </c>
      <c r="H1047682" s="25"/>
    </row>
    <row r="1047683" spans="6:8" x14ac:dyDescent="0.2">
      <c r="F1047683" s="51" t="s">
        <v>220</v>
      </c>
      <c r="G1047683" s="52" t="s">
        <v>272</v>
      </c>
      <c r="H1047683" s="25"/>
    </row>
    <row r="1047684" spans="6:8" x14ac:dyDescent="0.2">
      <c r="F1047684" s="51" t="s">
        <v>220</v>
      </c>
      <c r="G1047684" s="52" t="s">
        <v>273</v>
      </c>
      <c r="H1047684" s="25"/>
    </row>
    <row r="1047685" spans="6:8" x14ac:dyDescent="0.2">
      <c r="F1047685" s="51" t="s">
        <v>220</v>
      </c>
      <c r="G1047685" s="52" t="s">
        <v>274</v>
      </c>
      <c r="H1047685" s="25"/>
    </row>
    <row r="1047686" spans="6:8" x14ac:dyDescent="0.2">
      <c r="F1047686" s="51" t="s">
        <v>220</v>
      </c>
      <c r="G1047686" s="52" t="s">
        <v>275</v>
      </c>
      <c r="H1047686" s="25"/>
    </row>
    <row r="1047687" spans="6:8" x14ac:dyDescent="0.2">
      <c r="F1047687" s="51" t="s">
        <v>220</v>
      </c>
      <c r="G1047687" s="52" t="s">
        <v>276</v>
      </c>
      <c r="H1047687" s="25"/>
    </row>
    <row r="1047688" spans="6:8" x14ac:dyDescent="0.2">
      <c r="F1047688" s="51" t="s">
        <v>220</v>
      </c>
      <c r="G1047688" s="52" t="s">
        <v>277</v>
      </c>
      <c r="H1047688" s="25"/>
    </row>
    <row r="1047689" spans="6:8" x14ac:dyDescent="0.2">
      <c r="F1047689" s="51" t="s">
        <v>220</v>
      </c>
      <c r="G1047689" s="52" t="s">
        <v>278</v>
      </c>
      <c r="H1047689" s="25"/>
    </row>
    <row r="1047690" spans="6:8" x14ac:dyDescent="0.2">
      <c r="F1047690" s="51" t="s">
        <v>220</v>
      </c>
      <c r="G1047690" s="52" t="s">
        <v>279</v>
      </c>
      <c r="H1047690" s="25"/>
    </row>
    <row r="1047691" spans="6:8" x14ac:dyDescent="0.2">
      <c r="F1047691" s="51" t="s">
        <v>220</v>
      </c>
      <c r="G1047691" s="52" t="s">
        <v>280</v>
      </c>
      <c r="H1047691" s="25"/>
    </row>
    <row r="1047692" spans="6:8" x14ac:dyDescent="0.2">
      <c r="F1047692" s="51" t="s">
        <v>220</v>
      </c>
      <c r="G1047692" s="52" t="s">
        <v>281</v>
      </c>
      <c r="H1047692" s="25"/>
    </row>
    <row r="1047693" spans="6:8" x14ac:dyDescent="0.2">
      <c r="F1047693" s="51" t="s">
        <v>220</v>
      </c>
      <c r="G1047693" s="52" t="s">
        <v>282</v>
      </c>
      <c r="H1047693" s="25"/>
    </row>
    <row r="1047694" spans="6:8" x14ac:dyDescent="0.2">
      <c r="F1047694" s="51" t="s">
        <v>220</v>
      </c>
      <c r="G1047694" s="52" t="s">
        <v>283</v>
      </c>
      <c r="H1047694" s="25"/>
    </row>
    <row r="1047695" spans="6:8" x14ac:dyDescent="0.2">
      <c r="F1047695" s="51" t="s">
        <v>220</v>
      </c>
      <c r="G1047695" s="52" t="s">
        <v>284</v>
      </c>
      <c r="H1047695" s="25"/>
    </row>
    <row r="1047696" spans="6:8" x14ac:dyDescent="0.2">
      <c r="F1047696" s="51" t="s">
        <v>220</v>
      </c>
      <c r="G1047696" s="52" t="s">
        <v>285</v>
      </c>
      <c r="H1047696" s="25"/>
    </row>
    <row r="1047697" spans="6:8" x14ac:dyDescent="0.2">
      <c r="F1047697" s="51" t="s">
        <v>220</v>
      </c>
      <c r="G1047697" s="52" t="s">
        <v>286</v>
      </c>
      <c r="H1047697" s="25"/>
    </row>
    <row r="1047698" spans="6:8" x14ac:dyDescent="0.2">
      <c r="F1047698" s="51" t="s">
        <v>220</v>
      </c>
      <c r="G1047698" s="52" t="s">
        <v>287</v>
      </c>
      <c r="H1047698" s="25"/>
    </row>
    <row r="1047699" spans="6:8" x14ac:dyDescent="0.2">
      <c r="F1047699" s="51" t="s">
        <v>220</v>
      </c>
      <c r="G1047699" s="52" t="s">
        <v>288</v>
      </c>
      <c r="H1047699" s="25"/>
    </row>
    <row r="1047700" spans="6:8" x14ac:dyDescent="0.2">
      <c r="F1047700" s="51" t="s">
        <v>220</v>
      </c>
      <c r="G1047700" s="52" t="s">
        <v>289</v>
      </c>
      <c r="H1047700" s="25"/>
    </row>
    <row r="1047701" spans="6:8" x14ac:dyDescent="0.2">
      <c r="F1047701" s="51" t="s">
        <v>220</v>
      </c>
      <c r="G1047701" s="52" t="s">
        <v>290</v>
      </c>
      <c r="H1047701" s="25"/>
    </row>
    <row r="1047702" spans="6:8" x14ac:dyDescent="0.2">
      <c r="F1047702" s="51" t="s">
        <v>220</v>
      </c>
      <c r="G1047702" s="52" t="s">
        <v>291</v>
      </c>
      <c r="H1047702" s="25"/>
    </row>
    <row r="1047703" spans="6:8" x14ac:dyDescent="0.2">
      <c r="F1047703" s="51" t="s">
        <v>220</v>
      </c>
      <c r="G1047703" s="52" t="s">
        <v>292</v>
      </c>
      <c r="H1047703" s="25"/>
    </row>
    <row r="1047704" spans="6:8" x14ac:dyDescent="0.2">
      <c r="F1047704" s="51" t="s">
        <v>220</v>
      </c>
      <c r="G1047704" s="52" t="s">
        <v>293</v>
      </c>
      <c r="H1047704" s="25"/>
    </row>
    <row r="1047705" spans="6:8" x14ac:dyDescent="0.2">
      <c r="F1047705" s="51" t="s">
        <v>220</v>
      </c>
      <c r="G1047705" s="52" t="s">
        <v>294</v>
      </c>
      <c r="H1047705" s="25"/>
    </row>
    <row r="1047706" spans="6:8" x14ac:dyDescent="0.2">
      <c r="F1047706" s="51" t="s">
        <v>220</v>
      </c>
      <c r="G1047706" s="52" t="s">
        <v>295</v>
      </c>
      <c r="H1047706" s="25"/>
    </row>
    <row r="1047707" spans="6:8" x14ac:dyDescent="0.2">
      <c r="F1047707" s="51" t="s">
        <v>220</v>
      </c>
      <c r="G1047707" s="52" t="s">
        <v>296</v>
      </c>
      <c r="H1047707" s="25"/>
    </row>
    <row r="1047708" spans="6:8" x14ac:dyDescent="0.2">
      <c r="F1047708" s="51" t="s">
        <v>220</v>
      </c>
      <c r="G1047708" s="52" t="s">
        <v>297</v>
      </c>
      <c r="H1047708" s="25"/>
    </row>
    <row r="1047709" spans="6:8" x14ac:dyDescent="0.2">
      <c r="F1047709" s="51" t="s">
        <v>220</v>
      </c>
      <c r="G1047709" s="52" t="s">
        <v>298</v>
      </c>
      <c r="H1047709" s="25"/>
    </row>
    <row r="1047710" spans="6:8" x14ac:dyDescent="0.2">
      <c r="F1047710" s="51" t="s">
        <v>220</v>
      </c>
      <c r="G1047710" s="52" t="s">
        <v>299</v>
      </c>
      <c r="H1047710" s="25"/>
    </row>
    <row r="1047711" spans="6:8" x14ac:dyDescent="0.2">
      <c r="F1047711" s="51" t="s">
        <v>220</v>
      </c>
      <c r="G1047711" s="52" t="s">
        <v>300</v>
      </c>
      <c r="H1047711" s="25"/>
    </row>
    <row r="1047712" spans="6:8" x14ac:dyDescent="0.2">
      <c r="F1047712" s="51" t="s">
        <v>220</v>
      </c>
      <c r="G1047712" s="52" t="s">
        <v>301</v>
      </c>
      <c r="H1047712" s="25"/>
    </row>
    <row r="1047713" spans="6:8" x14ac:dyDescent="0.2">
      <c r="F1047713" s="51" t="s">
        <v>220</v>
      </c>
      <c r="G1047713" s="52" t="s">
        <v>302</v>
      </c>
      <c r="H1047713" s="25"/>
    </row>
    <row r="1047714" spans="6:8" x14ac:dyDescent="0.2">
      <c r="F1047714" s="51" t="s">
        <v>220</v>
      </c>
      <c r="G1047714" s="52" t="s">
        <v>303</v>
      </c>
      <c r="H1047714" s="25"/>
    </row>
    <row r="1047715" spans="6:8" x14ac:dyDescent="0.2">
      <c r="F1047715" s="51" t="s">
        <v>220</v>
      </c>
      <c r="G1047715" s="52" t="s">
        <v>304</v>
      </c>
      <c r="H1047715" s="25"/>
    </row>
    <row r="1047716" spans="6:8" x14ac:dyDescent="0.2">
      <c r="F1047716" s="51" t="s">
        <v>220</v>
      </c>
      <c r="G1047716" s="52" t="s">
        <v>305</v>
      </c>
      <c r="H1047716" s="25"/>
    </row>
    <row r="1047717" spans="6:8" x14ac:dyDescent="0.2">
      <c r="F1047717" s="51" t="s">
        <v>220</v>
      </c>
      <c r="G1047717" s="52" t="s">
        <v>306</v>
      </c>
      <c r="H1047717" s="25"/>
    </row>
    <row r="1047718" spans="6:8" x14ac:dyDescent="0.2">
      <c r="F1047718" s="51" t="s">
        <v>220</v>
      </c>
      <c r="G1047718" s="52" t="s">
        <v>307</v>
      </c>
      <c r="H1047718" s="25"/>
    </row>
    <row r="1047719" spans="6:8" x14ac:dyDescent="0.2">
      <c r="F1047719" s="51" t="s">
        <v>220</v>
      </c>
      <c r="G1047719" s="52" t="s">
        <v>308</v>
      </c>
      <c r="H1047719" s="25"/>
    </row>
    <row r="1047720" spans="6:8" x14ac:dyDescent="0.2">
      <c r="F1047720" s="51" t="s">
        <v>220</v>
      </c>
      <c r="G1047720" s="52" t="s">
        <v>309</v>
      </c>
      <c r="H1047720" s="25"/>
    </row>
    <row r="1047721" spans="6:8" x14ac:dyDescent="0.2">
      <c r="F1047721" s="51" t="s">
        <v>220</v>
      </c>
      <c r="G1047721" s="52" t="s">
        <v>310</v>
      </c>
      <c r="H1047721" s="25"/>
    </row>
    <row r="1047722" spans="6:8" x14ac:dyDescent="0.2">
      <c r="F1047722" s="51" t="s">
        <v>220</v>
      </c>
      <c r="G1047722" s="52" t="s">
        <v>311</v>
      </c>
      <c r="H1047722" s="25"/>
    </row>
    <row r="1047723" spans="6:8" x14ac:dyDescent="0.2">
      <c r="F1047723" s="51" t="s">
        <v>220</v>
      </c>
      <c r="G1047723" s="52" t="s">
        <v>312</v>
      </c>
      <c r="H1047723" s="25"/>
    </row>
    <row r="1047724" spans="6:8" x14ac:dyDescent="0.2">
      <c r="F1047724" s="51" t="s">
        <v>220</v>
      </c>
      <c r="G1047724" s="52" t="s">
        <v>313</v>
      </c>
      <c r="H1047724" s="25"/>
    </row>
    <row r="1047725" spans="6:8" x14ac:dyDescent="0.2">
      <c r="F1047725" s="51" t="s">
        <v>220</v>
      </c>
      <c r="G1047725" s="52" t="s">
        <v>314</v>
      </c>
      <c r="H1047725" s="25"/>
    </row>
    <row r="1047726" spans="6:8" x14ac:dyDescent="0.2">
      <c r="F1047726" s="51" t="s">
        <v>220</v>
      </c>
      <c r="G1047726" s="52" t="s">
        <v>315</v>
      </c>
      <c r="H1047726" s="25"/>
    </row>
    <row r="1047727" spans="6:8" x14ac:dyDescent="0.2">
      <c r="F1047727" s="51" t="s">
        <v>220</v>
      </c>
      <c r="G1047727" s="52" t="s">
        <v>316</v>
      </c>
      <c r="H1047727" s="25"/>
    </row>
    <row r="1047728" spans="6:8" x14ac:dyDescent="0.2">
      <c r="F1047728" s="51" t="s">
        <v>220</v>
      </c>
      <c r="G1047728" s="52" t="s">
        <v>317</v>
      </c>
      <c r="H1047728" s="25"/>
    </row>
    <row r="1047729" spans="6:17" x14ac:dyDescent="0.2">
      <c r="F1047729" s="51" t="s">
        <v>220</v>
      </c>
      <c r="G1047729" s="52" t="s">
        <v>318</v>
      </c>
      <c r="H1047729" s="25"/>
    </row>
    <row r="1047730" spans="6:17" x14ac:dyDescent="0.2">
      <c r="F1047730" s="51" t="s">
        <v>220</v>
      </c>
      <c r="G1047730" s="52" t="s">
        <v>319</v>
      </c>
      <c r="H1047730" s="25"/>
    </row>
    <row r="1047731" spans="6:17" x14ac:dyDescent="0.2">
      <c r="F1047731" s="51" t="s">
        <v>220</v>
      </c>
      <c r="G1047731" s="52" t="s">
        <v>320</v>
      </c>
      <c r="H1047731" s="25"/>
    </row>
    <row r="1047732" spans="6:17" x14ac:dyDescent="0.2">
      <c r="F1047732" s="51" t="s">
        <v>220</v>
      </c>
      <c r="G1047732" s="52" t="s">
        <v>321</v>
      </c>
      <c r="H1047732" s="25"/>
      <c r="P1047732" s="53" t="s">
        <v>322</v>
      </c>
      <c r="Q1047732" s="53"/>
    </row>
    <row r="1047733" spans="6:17" ht="15.75" customHeight="1" thickBot="1" x14ac:dyDescent="0.25">
      <c r="F1047733" s="51" t="s">
        <v>220</v>
      </c>
      <c r="G1047733" s="52" t="s">
        <v>323</v>
      </c>
      <c r="H1047733" s="25"/>
      <c r="P1047733" s="54" t="s">
        <v>324</v>
      </c>
      <c r="Q1047733" s="55" t="s">
        <v>325</v>
      </c>
    </row>
    <row r="1047734" spans="6:17" x14ac:dyDescent="0.2">
      <c r="F1047734" s="51" t="s">
        <v>220</v>
      </c>
      <c r="G1047734" s="52" t="s">
        <v>326</v>
      </c>
      <c r="H1047734" s="25"/>
      <c r="P1047734" s="56" t="s">
        <v>327</v>
      </c>
      <c r="Q1047734" s="57" t="s">
        <v>328</v>
      </c>
    </row>
    <row r="1047735" spans="6:17" x14ac:dyDescent="0.2">
      <c r="F1047735" s="51" t="s">
        <v>220</v>
      </c>
      <c r="G1047735" s="52" t="s">
        <v>329</v>
      </c>
      <c r="H1047735" s="25"/>
      <c r="P1047735" s="58" t="s">
        <v>327</v>
      </c>
      <c r="Q1047735" s="59" t="s">
        <v>330</v>
      </c>
    </row>
    <row r="1047736" spans="6:17" x14ac:dyDescent="0.2">
      <c r="F1047736" s="51" t="s">
        <v>220</v>
      </c>
      <c r="G1047736" s="52" t="s">
        <v>331</v>
      </c>
      <c r="H1047736" s="25"/>
      <c r="P1047736" s="58" t="s">
        <v>327</v>
      </c>
      <c r="Q1047736" s="59" t="s">
        <v>332</v>
      </c>
    </row>
    <row r="1047737" spans="6:17" x14ac:dyDescent="0.2">
      <c r="F1047737" s="51" t="s">
        <v>220</v>
      </c>
      <c r="G1047737" s="52" t="s">
        <v>333</v>
      </c>
      <c r="H1047737" s="25"/>
      <c r="P1047737" s="58" t="s">
        <v>327</v>
      </c>
      <c r="Q1047737" s="59" t="s">
        <v>334</v>
      </c>
    </row>
    <row r="1047738" spans="6:17" x14ac:dyDescent="0.2">
      <c r="F1047738" s="51" t="s">
        <v>220</v>
      </c>
      <c r="G1047738" s="52" t="s">
        <v>335</v>
      </c>
      <c r="H1047738" s="25"/>
      <c r="P1047738" s="58" t="s">
        <v>327</v>
      </c>
      <c r="Q1047738" s="59" t="s">
        <v>336</v>
      </c>
    </row>
    <row r="1047739" spans="6:17" x14ac:dyDescent="0.2">
      <c r="F1047739" s="51" t="s">
        <v>220</v>
      </c>
      <c r="G1047739" s="52" t="s">
        <v>337</v>
      </c>
      <c r="H1047739" s="25"/>
      <c r="P1047739" s="58" t="s">
        <v>327</v>
      </c>
      <c r="Q1047739" s="59" t="s">
        <v>338</v>
      </c>
    </row>
    <row r="1047740" spans="6:17" x14ac:dyDescent="0.2">
      <c r="F1047740" s="51" t="s">
        <v>220</v>
      </c>
      <c r="G1047740" s="52" t="s">
        <v>339</v>
      </c>
      <c r="H1047740" s="25"/>
      <c r="P1047740" s="58" t="s">
        <v>327</v>
      </c>
      <c r="Q1047740" s="59" t="s">
        <v>340</v>
      </c>
    </row>
    <row r="1047741" spans="6:17" x14ac:dyDescent="0.2">
      <c r="F1047741" s="51" t="s">
        <v>220</v>
      </c>
      <c r="G1047741" s="52" t="s">
        <v>341</v>
      </c>
      <c r="H1047741" s="25"/>
      <c r="P1047741" s="58" t="s">
        <v>327</v>
      </c>
      <c r="Q1047741" s="59" t="s">
        <v>342</v>
      </c>
    </row>
    <row r="1047742" spans="6:17" x14ac:dyDescent="0.2">
      <c r="F1047742" s="51" t="s">
        <v>220</v>
      </c>
      <c r="G1047742" s="52" t="s">
        <v>343</v>
      </c>
      <c r="H1047742" s="25"/>
      <c r="P1047742" s="58" t="s">
        <v>327</v>
      </c>
      <c r="Q1047742" s="59" t="s">
        <v>344</v>
      </c>
    </row>
    <row r="1047743" spans="6:17" x14ac:dyDescent="0.2">
      <c r="F1047743" s="51" t="s">
        <v>220</v>
      </c>
      <c r="G1047743" s="52" t="s">
        <v>345</v>
      </c>
      <c r="H1047743" s="25"/>
      <c r="P1047743" s="58" t="s">
        <v>327</v>
      </c>
      <c r="Q1047743" s="59" t="s">
        <v>346</v>
      </c>
    </row>
    <row r="1047744" spans="6:17" x14ac:dyDescent="0.2">
      <c r="F1047744" s="51" t="s">
        <v>220</v>
      </c>
      <c r="G1047744" s="52" t="s">
        <v>347</v>
      </c>
      <c r="H1047744" s="25"/>
      <c r="P1047744" s="58" t="s">
        <v>327</v>
      </c>
      <c r="Q1047744" s="59" t="s">
        <v>348</v>
      </c>
    </row>
    <row r="1047745" spans="6:17" x14ac:dyDescent="0.2">
      <c r="F1047745" s="51" t="s">
        <v>220</v>
      </c>
      <c r="G1047745" s="52" t="s">
        <v>349</v>
      </c>
      <c r="H1047745" s="25"/>
      <c r="P1047745" s="58" t="s">
        <v>327</v>
      </c>
      <c r="Q1047745" s="59" t="s">
        <v>350</v>
      </c>
    </row>
    <row r="1047746" spans="6:17" x14ac:dyDescent="0.2">
      <c r="F1047746" s="51" t="s">
        <v>220</v>
      </c>
      <c r="G1047746" s="52" t="s">
        <v>351</v>
      </c>
      <c r="H1047746" s="25"/>
      <c r="P1047746" s="58" t="s">
        <v>327</v>
      </c>
      <c r="Q1047746" s="59" t="s">
        <v>352</v>
      </c>
    </row>
    <row r="1047747" spans="6:17" x14ac:dyDescent="0.2">
      <c r="F1047747" s="51" t="s">
        <v>220</v>
      </c>
      <c r="G1047747" s="52" t="s">
        <v>353</v>
      </c>
      <c r="H1047747" s="25"/>
      <c r="P1047747" s="58" t="s">
        <v>327</v>
      </c>
      <c r="Q1047747" s="59" t="s">
        <v>354</v>
      </c>
    </row>
    <row r="1047748" spans="6:17" x14ac:dyDescent="0.2">
      <c r="F1047748" s="51" t="s">
        <v>220</v>
      </c>
      <c r="G1047748" s="52" t="s">
        <v>355</v>
      </c>
      <c r="H1047748" s="25"/>
      <c r="P1047748" s="58" t="s">
        <v>327</v>
      </c>
      <c r="Q1047748" s="59" t="s">
        <v>356</v>
      </c>
    </row>
    <row r="1047749" spans="6:17" x14ac:dyDescent="0.2">
      <c r="F1047749" s="51" t="s">
        <v>220</v>
      </c>
      <c r="G1047749" s="52" t="s">
        <v>357</v>
      </c>
      <c r="H1047749" s="25"/>
      <c r="P1047749" s="58" t="s">
        <v>327</v>
      </c>
      <c r="Q1047749" s="59" t="s">
        <v>358</v>
      </c>
    </row>
    <row r="1047750" spans="6:17" x14ac:dyDescent="0.2">
      <c r="F1047750" s="51" t="s">
        <v>220</v>
      </c>
      <c r="G1047750" s="52" t="s">
        <v>359</v>
      </c>
      <c r="H1047750" s="25"/>
      <c r="P1047750" s="58" t="s">
        <v>327</v>
      </c>
      <c r="Q1047750" s="59" t="s">
        <v>360</v>
      </c>
    </row>
    <row r="1047751" spans="6:17" x14ac:dyDescent="0.2">
      <c r="F1047751" s="51" t="s">
        <v>50</v>
      </c>
      <c r="G1047751" s="52" t="s">
        <v>361</v>
      </c>
      <c r="H1047751" s="25"/>
      <c r="P1047751" s="58" t="s">
        <v>327</v>
      </c>
      <c r="Q1047751" s="59" t="s">
        <v>362</v>
      </c>
    </row>
    <row r="1047752" spans="6:17" x14ac:dyDescent="0.2">
      <c r="F1047752" s="51" t="s">
        <v>50</v>
      </c>
      <c r="G1047752" s="52" t="s">
        <v>363</v>
      </c>
      <c r="H1047752" s="25"/>
      <c r="P1047752" s="58" t="s">
        <v>327</v>
      </c>
      <c r="Q1047752" s="59" t="s">
        <v>364</v>
      </c>
    </row>
    <row r="1047753" spans="6:17" x14ac:dyDescent="0.2">
      <c r="F1047753" s="51" t="s">
        <v>50</v>
      </c>
      <c r="G1047753" s="52" t="s">
        <v>365</v>
      </c>
      <c r="H1047753" s="25"/>
      <c r="P1047753" s="58" t="s">
        <v>327</v>
      </c>
      <c r="Q1047753" s="59" t="s">
        <v>366</v>
      </c>
    </row>
    <row r="1047754" spans="6:17" x14ac:dyDescent="0.2">
      <c r="F1047754" s="51" t="s">
        <v>50</v>
      </c>
      <c r="G1047754" s="52" t="s">
        <v>367</v>
      </c>
      <c r="H1047754" s="25"/>
      <c r="P1047754" s="58" t="s">
        <v>327</v>
      </c>
      <c r="Q1047754" s="59" t="s">
        <v>368</v>
      </c>
    </row>
    <row r="1047755" spans="6:17" x14ac:dyDescent="0.2">
      <c r="F1047755" s="51" t="s">
        <v>50</v>
      </c>
      <c r="G1047755" s="52" t="s">
        <v>369</v>
      </c>
      <c r="H1047755" s="25"/>
      <c r="P1047755" s="58" t="s">
        <v>327</v>
      </c>
      <c r="Q1047755" s="59" t="s">
        <v>370</v>
      </c>
    </row>
    <row r="1047756" spans="6:17" x14ac:dyDescent="0.2">
      <c r="F1047756" s="51" t="s">
        <v>50</v>
      </c>
      <c r="G1047756" s="52" t="s">
        <v>371</v>
      </c>
      <c r="H1047756" s="25"/>
      <c r="P1047756" s="58" t="s">
        <v>327</v>
      </c>
      <c r="Q1047756" s="59" t="s">
        <v>372</v>
      </c>
    </row>
    <row r="1047757" spans="6:17" x14ac:dyDescent="0.2">
      <c r="F1047757" s="51" t="s">
        <v>50</v>
      </c>
      <c r="G1047757" s="52" t="s">
        <v>373</v>
      </c>
      <c r="H1047757" s="25"/>
      <c r="P1047757" s="58" t="s">
        <v>327</v>
      </c>
      <c r="Q1047757" s="59" t="s">
        <v>374</v>
      </c>
    </row>
    <row r="1047758" spans="6:17" x14ac:dyDescent="0.2">
      <c r="F1047758" s="51" t="s">
        <v>50</v>
      </c>
      <c r="G1047758" s="52" t="s">
        <v>375</v>
      </c>
      <c r="H1047758" s="25"/>
      <c r="P1047758" s="58" t="s">
        <v>327</v>
      </c>
      <c r="Q1047758" s="59" t="s">
        <v>376</v>
      </c>
    </row>
    <row r="1047759" spans="6:17" x14ac:dyDescent="0.2">
      <c r="F1047759" s="51" t="s">
        <v>50</v>
      </c>
      <c r="G1047759" s="52" t="s">
        <v>377</v>
      </c>
      <c r="H1047759" s="25"/>
      <c r="P1047759" s="58" t="s">
        <v>327</v>
      </c>
      <c r="Q1047759" s="59" t="s">
        <v>378</v>
      </c>
    </row>
    <row r="1047760" spans="6:17" x14ac:dyDescent="0.2">
      <c r="F1047760" s="51" t="s">
        <v>50</v>
      </c>
      <c r="G1047760" s="52" t="s">
        <v>379</v>
      </c>
      <c r="H1047760" s="25"/>
      <c r="P1047760" s="58" t="s">
        <v>327</v>
      </c>
      <c r="Q1047760" s="59" t="s">
        <v>380</v>
      </c>
    </row>
    <row r="1047761" spans="6:17" x14ac:dyDescent="0.2">
      <c r="F1047761" s="51" t="s">
        <v>50</v>
      </c>
      <c r="G1047761" s="52" t="s">
        <v>381</v>
      </c>
      <c r="H1047761" s="25"/>
      <c r="P1047761" s="58" t="s">
        <v>327</v>
      </c>
      <c r="Q1047761" s="59" t="s">
        <v>382</v>
      </c>
    </row>
    <row r="1047762" spans="6:17" x14ac:dyDescent="0.2">
      <c r="F1047762" s="51" t="s">
        <v>50</v>
      </c>
      <c r="G1047762" s="52" t="s">
        <v>383</v>
      </c>
      <c r="H1047762" s="25"/>
      <c r="P1047762" s="58" t="s">
        <v>327</v>
      </c>
      <c r="Q1047762" s="59" t="s">
        <v>384</v>
      </c>
    </row>
    <row r="1047763" spans="6:17" x14ac:dyDescent="0.2">
      <c r="F1047763" s="51" t="s">
        <v>50</v>
      </c>
      <c r="G1047763" s="52" t="s">
        <v>385</v>
      </c>
      <c r="H1047763" s="25"/>
      <c r="P1047763" s="58" t="s">
        <v>327</v>
      </c>
      <c r="Q1047763" s="59" t="s">
        <v>386</v>
      </c>
    </row>
    <row r="1047764" spans="6:17" x14ac:dyDescent="0.2">
      <c r="F1047764" s="51" t="s">
        <v>50</v>
      </c>
      <c r="G1047764" s="52" t="s">
        <v>387</v>
      </c>
      <c r="H1047764" s="25"/>
      <c r="P1047764" s="58" t="s">
        <v>327</v>
      </c>
      <c r="Q1047764" s="59" t="s">
        <v>388</v>
      </c>
    </row>
    <row r="1047765" spans="6:17" x14ac:dyDescent="0.2">
      <c r="F1047765" s="51" t="s">
        <v>50</v>
      </c>
      <c r="G1047765" s="52" t="s">
        <v>389</v>
      </c>
      <c r="H1047765" s="25"/>
      <c r="P1047765" s="58" t="s">
        <v>327</v>
      </c>
      <c r="Q1047765" s="59" t="s">
        <v>390</v>
      </c>
    </row>
    <row r="1047766" spans="6:17" x14ac:dyDescent="0.2">
      <c r="F1047766" s="51" t="s">
        <v>50</v>
      </c>
      <c r="G1047766" s="52" t="s">
        <v>391</v>
      </c>
      <c r="H1047766" s="25"/>
      <c r="P1047766" s="58" t="s">
        <v>327</v>
      </c>
      <c r="Q1047766" s="59" t="s">
        <v>392</v>
      </c>
    </row>
    <row r="1047767" spans="6:17" x14ac:dyDescent="0.2">
      <c r="F1047767" s="51" t="s">
        <v>50</v>
      </c>
      <c r="G1047767" s="52" t="s">
        <v>393</v>
      </c>
      <c r="H1047767" s="25"/>
      <c r="P1047767" s="58" t="s">
        <v>327</v>
      </c>
      <c r="Q1047767" s="59" t="s">
        <v>394</v>
      </c>
    </row>
    <row r="1047768" spans="6:17" x14ac:dyDescent="0.2">
      <c r="F1047768" s="51" t="s">
        <v>50</v>
      </c>
      <c r="G1047768" s="52" t="s">
        <v>395</v>
      </c>
      <c r="H1047768" s="25"/>
      <c r="P1047768" s="58" t="s">
        <v>327</v>
      </c>
      <c r="Q1047768" s="59" t="s">
        <v>396</v>
      </c>
    </row>
    <row r="1047769" spans="6:17" x14ac:dyDescent="0.2">
      <c r="F1047769" s="51" t="s">
        <v>50</v>
      </c>
      <c r="G1047769" s="52" t="s">
        <v>397</v>
      </c>
      <c r="H1047769" s="25"/>
      <c r="P1047769" s="58" t="s">
        <v>327</v>
      </c>
      <c r="Q1047769" s="59" t="s">
        <v>398</v>
      </c>
    </row>
    <row r="1047770" spans="6:17" x14ac:dyDescent="0.2">
      <c r="F1047770" s="51" t="s">
        <v>50</v>
      </c>
      <c r="G1047770" s="52" t="s">
        <v>399</v>
      </c>
      <c r="H1047770" s="25"/>
      <c r="P1047770" s="58" t="s">
        <v>327</v>
      </c>
      <c r="Q1047770" s="59" t="s">
        <v>400</v>
      </c>
    </row>
    <row r="1047771" spans="6:17" x14ac:dyDescent="0.2">
      <c r="F1047771" s="51" t="s">
        <v>50</v>
      </c>
      <c r="G1047771" s="52" t="s">
        <v>401</v>
      </c>
      <c r="H1047771" s="25"/>
      <c r="P1047771" s="58" t="s">
        <v>327</v>
      </c>
      <c r="Q1047771" s="59" t="s">
        <v>402</v>
      </c>
    </row>
    <row r="1047772" spans="6:17" x14ac:dyDescent="0.2">
      <c r="F1047772" s="51" t="s">
        <v>50</v>
      </c>
      <c r="G1047772" s="52" t="s">
        <v>403</v>
      </c>
      <c r="H1047772" s="25"/>
      <c r="P1047772" s="58" t="s">
        <v>327</v>
      </c>
      <c r="Q1047772" s="59" t="s">
        <v>404</v>
      </c>
    </row>
    <row r="1047773" spans="6:17" x14ac:dyDescent="0.2">
      <c r="F1047773" s="51" t="s">
        <v>50</v>
      </c>
      <c r="G1047773" s="52" t="s">
        <v>405</v>
      </c>
      <c r="H1047773" s="25"/>
      <c r="P1047773" s="58" t="s">
        <v>327</v>
      </c>
      <c r="Q1047773" s="59" t="s">
        <v>406</v>
      </c>
    </row>
    <row r="1047774" spans="6:17" x14ac:dyDescent="0.2">
      <c r="F1047774" s="51" t="s">
        <v>50</v>
      </c>
      <c r="G1047774" s="52" t="s">
        <v>407</v>
      </c>
      <c r="H1047774" s="25"/>
      <c r="P1047774" s="58" t="s">
        <v>327</v>
      </c>
      <c r="Q1047774" s="59" t="s">
        <v>408</v>
      </c>
    </row>
    <row r="1047775" spans="6:17" x14ac:dyDescent="0.2">
      <c r="F1047775" s="51" t="s">
        <v>50</v>
      </c>
      <c r="G1047775" s="52" t="s">
        <v>409</v>
      </c>
      <c r="H1047775" s="25"/>
      <c r="P1047775" s="58" t="s">
        <v>327</v>
      </c>
      <c r="Q1047775" s="59" t="s">
        <v>410</v>
      </c>
    </row>
    <row r="1047776" spans="6:17" x14ac:dyDescent="0.2">
      <c r="F1047776" s="51" t="s">
        <v>50</v>
      </c>
      <c r="G1047776" s="52" t="s">
        <v>411</v>
      </c>
      <c r="H1047776" s="25"/>
      <c r="P1047776" s="58" t="s">
        <v>327</v>
      </c>
      <c r="Q1047776" s="59" t="s">
        <v>412</v>
      </c>
    </row>
    <row r="1047777" spans="6:17" x14ac:dyDescent="0.2">
      <c r="F1047777" s="51" t="s">
        <v>50</v>
      </c>
      <c r="G1047777" s="52" t="s">
        <v>413</v>
      </c>
      <c r="H1047777" s="25"/>
      <c r="P1047777" s="58" t="s">
        <v>327</v>
      </c>
      <c r="Q1047777" s="59" t="s">
        <v>414</v>
      </c>
    </row>
    <row r="1047778" spans="6:17" x14ac:dyDescent="0.2">
      <c r="F1047778" s="51" t="s">
        <v>415</v>
      </c>
      <c r="G1047778" s="52" t="s">
        <v>416</v>
      </c>
      <c r="H1047778" s="25"/>
      <c r="P1047778" s="58" t="s">
        <v>327</v>
      </c>
      <c r="Q1047778" s="59" t="s">
        <v>417</v>
      </c>
    </row>
    <row r="1047779" spans="6:17" x14ac:dyDescent="0.2">
      <c r="F1047779" s="51" t="s">
        <v>415</v>
      </c>
      <c r="G1047779" s="52" t="s">
        <v>418</v>
      </c>
      <c r="H1047779" s="25"/>
      <c r="P1047779" s="58" t="s">
        <v>327</v>
      </c>
      <c r="Q1047779" s="59" t="s">
        <v>419</v>
      </c>
    </row>
    <row r="1047780" spans="6:17" x14ac:dyDescent="0.2">
      <c r="F1047780" s="51" t="s">
        <v>415</v>
      </c>
      <c r="G1047780" s="52" t="s">
        <v>420</v>
      </c>
      <c r="H1047780" s="25"/>
      <c r="P1047780" s="58" t="s">
        <v>421</v>
      </c>
      <c r="Q1047780" s="59" t="s">
        <v>422</v>
      </c>
    </row>
    <row r="1047781" spans="6:17" x14ac:dyDescent="0.2">
      <c r="F1047781" s="51" t="s">
        <v>415</v>
      </c>
      <c r="G1047781" s="52" t="s">
        <v>423</v>
      </c>
      <c r="H1047781" s="25"/>
      <c r="P1047781" s="58" t="s">
        <v>421</v>
      </c>
      <c r="Q1047781" s="59" t="s">
        <v>424</v>
      </c>
    </row>
    <row r="1047782" spans="6:17" x14ac:dyDescent="0.2">
      <c r="F1047782" s="51" t="s">
        <v>415</v>
      </c>
      <c r="G1047782" s="52" t="s">
        <v>425</v>
      </c>
      <c r="H1047782" s="25"/>
      <c r="P1047782" s="58" t="s">
        <v>426</v>
      </c>
      <c r="Q1047782" s="59" t="s">
        <v>427</v>
      </c>
    </row>
    <row r="1047783" spans="6:17" x14ac:dyDescent="0.2">
      <c r="F1047783" s="51" t="s">
        <v>415</v>
      </c>
      <c r="G1047783" s="52" t="s">
        <v>428</v>
      </c>
      <c r="H1047783" s="25"/>
      <c r="P1047783" s="58" t="s">
        <v>426</v>
      </c>
      <c r="Q1047783" s="59" t="s">
        <v>429</v>
      </c>
    </row>
    <row r="1047784" spans="6:17" x14ac:dyDescent="0.2">
      <c r="F1047784" s="51" t="s">
        <v>415</v>
      </c>
      <c r="G1047784" s="52" t="s">
        <v>430</v>
      </c>
      <c r="H1047784" s="25"/>
      <c r="P1047784" s="58" t="s">
        <v>426</v>
      </c>
      <c r="Q1047784" s="59" t="s">
        <v>431</v>
      </c>
    </row>
    <row r="1047785" spans="6:17" x14ac:dyDescent="0.2">
      <c r="F1047785" s="51" t="s">
        <v>415</v>
      </c>
      <c r="G1047785" s="52" t="s">
        <v>432</v>
      </c>
      <c r="H1047785" s="25"/>
      <c r="P1047785" s="58" t="s">
        <v>426</v>
      </c>
      <c r="Q1047785" s="59" t="s">
        <v>433</v>
      </c>
    </row>
    <row r="1047786" spans="6:17" x14ac:dyDescent="0.2">
      <c r="F1047786" s="51" t="s">
        <v>415</v>
      </c>
      <c r="G1047786" s="52" t="s">
        <v>434</v>
      </c>
      <c r="H1047786" s="25"/>
      <c r="P1047786" s="58" t="s">
        <v>426</v>
      </c>
      <c r="Q1047786" s="59" t="s">
        <v>435</v>
      </c>
    </row>
    <row r="1047787" spans="6:17" x14ac:dyDescent="0.2">
      <c r="F1047787" s="51" t="s">
        <v>415</v>
      </c>
      <c r="G1047787" s="52" t="s">
        <v>436</v>
      </c>
      <c r="H1047787" s="25"/>
      <c r="P1047787" s="58" t="s">
        <v>426</v>
      </c>
      <c r="Q1047787" s="59" t="s">
        <v>437</v>
      </c>
    </row>
    <row r="1047788" spans="6:17" x14ac:dyDescent="0.2">
      <c r="F1047788" s="51" t="s">
        <v>415</v>
      </c>
      <c r="G1047788" s="52" t="s">
        <v>438</v>
      </c>
      <c r="H1047788" s="25"/>
      <c r="P1047788" s="58" t="s">
        <v>426</v>
      </c>
      <c r="Q1047788" s="59" t="s">
        <v>439</v>
      </c>
    </row>
    <row r="1047789" spans="6:17" x14ac:dyDescent="0.2">
      <c r="F1047789" s="51" t="s">
        <v>415</v>
      </c>
      <c r="G1047789" s="52" t="s">
        <v>440</v>
      </c>
      <c r="H1047789" s="25"/>
      <c r="P1047789" s="58" t="s">
        <v>426</v>
      </c>
      <c r="Q1047789" s="59" t="s">
        <v>441</v>
      </c>
    </row>
    <row r="1047790" spans="6:17" x14ac:dyDescent="0.2">
      <c r="F1047790" s="51" t="s">
        <v>415</v>
      </c>
      <c r="G1047790" s="52" t="s">
        <v>442</v>
      </c>
      <c r="H1047790" s="25"/>
      <c r="P1047790" s="58" t="s">
        <v>443</v>
      </c>
      <c r="Q1047790" s="59" t="s">
        <v>444</v>
      </c>
    </row>
    <row r="1047791" spans="6:17" x14ac:dyDescent="0.2">
      <c r="F1047791" s="51" t="s">
        <v>415</v>
      </c>
      <c r="G1047791" s="52" t="s">
        <v>445</v>
      </c>
      <c r="H1047791" s="25"/>
      <c r="P1047791" s="58" t="s">
        <v>443</v>
      </c>
      <c r="Q1047791" s="59" t="s">
        <v>446</v>
      </c>
    </row>
    <row r="1047792" spans="6:17" x14ac:dyDescent="0.2">
      <c r="F1047792" s="51" t="s">
        <v>415</v>
      </c>
      <c r="G1047792" s="52" t="s">
        <v>447</v>
      </c>
      <c r="H1047792" s="25"/>
      <c r="P1047792" s="58" t="s">
        <v>443</v>
      </c>
      <c r="Q1047792" s="59" t="s">
        <v>448</v>
      </c>
    </row>
    <row r="1047793" spans="6:17" x14ac:dyDescent="0.2">
      <c r="F1047793" s="51" t="s">
        <v>415</v>
      </c>
      <c r="G1047793" s="52" t="s">
        <v>140</v>
      </c>
      <c r="H1047793" s="25"/>
      <c r="P1047793" s="58" t="s">
        <v>443</v>
      </c>
      <c r="Q1047793" s="59" t="s">
        <v>449</v>
      </c>
    </row>
    <row r="1047794" spans="6:17" x14ac:dyDescent="0.2">
      <c r="F1047794" s="51" t="s">
        <v>450</v>
      </c>
      <c r="G1047794" s="52" t="s">
        <v>451</v>
      </c>
      <c r="H1047794" s="25"/>
      <c r="P1047794" s="58" t="s">
        <v>443</v>
      </c>
      <c r="Q1047794" s="59" t="s">
        <v>452</v>
      </c>
    </row>
    <row r="1047795" spans="6:17" x14ac:dyDescent="0.2">
      <c r="F1047795" s="51" t="s">
        <v>450</v>
      </c>
      <c r="G1047795" s="52" t="s">
        <v>453</v>
      </c>
      <c r="H1047795" s="25"/>
      <c r="P1047795" s="58" t="s">
        <v>443</v>
      </c>
      <c r="Q1047795" s="59" t="s">
        <v>454</v>
      </c>
    </row>
    <row r="1047796" spans="6:17" x14ac:dyDescent="0.2">
      <c r="F1047796" s="51" t="s">
        <v>450</v>
      </c>
      <c r="G1047796" s="52" t="s">
        <v>38</v>
      </c>
      <c r="H1047796" s="25"/>
      <c r="P1047796" s="58" t="s">
        <v>443</v>
      </c>
      <c r="Q1047796" s="59" t="s">
        <v>455</v>
      </c>
    </row>
    <row r="1047797" spans="6:17" x14ac:dyDescent="0.2">
      <c r="F1047797" s="51" t="s">
        <v>450</v>
      </c>
      <c r="G1047797" s="52" t="s">
        <v>456</v>
      </c>
      <c r="H1047797" s="25"/>
      <c r="P1047797" s="58" t="s">
        <v>443</v>
      </c>
      <c r="Q1047797" s="59" t="s">
        <v>457</v>
      </c>
    </row>
    <row r="1047798" spans="6:17" x14ac:dyDescent="0.2">
      <c r="F1047798" s="51" t="s">
        <v>450</v>
      </c>
      <c r="G1047798" s="52" t="s">
        <v>173</v>
      </c>
      <c r="H1047798" s="25"/>
      <c r="P1047798" s="58" t="s">
        <v>443</v>
      </c>
      <c r="Q1047798" s="59" t="s">
        <v>458</v>
      </c>
    </row>
    <row r="1047799" spans="6:17" x14ac:dyDescent="0.2">
      <c r="F1047799" s="51" t="s">
        <v>450</v>
      </c>
      <c r="G1047799" s="52" t="s">
        <v>459</v>
      </c>
      <c r="H1047799" s="25"/>
      <c r="P1047799" s="58" t="s">
        <v>443</v>
      </c>
      <c r="Q1047799" s="59" t="s">
        <v>460</v>
      </c>
    </row>
    <row r="1047800" spans="6:17" x14ac:dyDescent="0.2">
      <c r="F1047800" s="51" t="s">
        <v>450</v>
      </c>
      <c r="G1047800" s="52" t="s">
        <v>461</v>
      </c>
      <c r="H1047800" s="25"/>
      <c r="P1047800" s="58" t="s">
        <v>443</v>
      </c>
      <c r="Q1047800" s="59" t="s">
        <v>462</v>
      </c>
    </row>
    <row r="1047801" spans="6:17" x14ac:dyDescent="0.2">
      <c r="F1047801" s="51" t="s">
        <v>450</v>
      </c>
      <c r="G1047801" s="52" t="s">
        <v>463</v>
      </c>
      <c r="H1047801" s="25"/>
      <c r="P1047801" s="58" t="s">
        <v>443</v>
      </c>
      <c r="Q1047801" s="59" t="s">
        <v>464</v>
      </c>
    </row>
    <row r="1047802" spans="6:17" x14ac:dyDescent="0.2">
      <c r="F1047802" s="51" t="s">
        <v>450</v>
      </c>
      <c r="G1047802" s="52" t="s">
        <v>465</v>
      </c>
      <c r="H1047802" s="25"/>
      <c r="P1047802" s="58" t="s">
        <v>443</v>
      </c>
      <c r="Q1047802" s="59" t="s">
        <v>466</v>
      </c>
    </row>
    <row r="1047803" spans="6:17" x14ac:dyDescent="0.2">
      <c r="F1047803" s="51" t="s">
        <v>450</v>
      </c>
      <c r="G1047803" s="52" t="s">
        <v>467</v>
      </c>
      <c r="H1047803" s="25"/>
      <c r="P1047803" s="58" t="s">
        <v>443</v>
      </c>
      <c r="Q1047803" s="59" t="s">
        <v>468</v>
      </c>
    </row>
    <row r="1047804" spans="6:17" x14ac:dyDescent="0.2">
      <c r="F1047804" s="51" t="s">
        <v>450</v>
      </c>
      <c r="G1047804" s="52" t="s">
        <v>469</v>
      </c>
      <c r="H1047804" s="25"/>
      <c r="P1047804" s="58" t="s">
        <v>443</v>
      </c>
      <c r="Q1047804" s="59" t="s">
        <v>470</v>
      </c>
    </row>
    <row r="1047805" spans="6:17" x14ac:dyDescent="0.2">
      <c r="F1047805" s="51" t="s">
        <v>450</v>
      </c>
      <c r="G1047805" s="52" t="s">
        <v>416</v>
      </c>
      <c r="H1047805" s="25"/>
      <c r="P1047805" s="58" t="s">
        <v>443</v>
      </c>
      <c r="Q1047805" s="59" t="s">
        <v>471</v>
      </c>
    </row>
    <row r="1047806" spans="6:17" x14ac:dyDescent="0.2">
      <c r="F1047806" s="51" t="s">
        <v>450</v>
      </c>
      <c r="G1047806" s="52" t="s">
        <v>472</v>
      </c>
      <c r="H1047806" s="25"/>
      <c r="P1047806" s="58" t="s">
        <v>443</v>
      </c>
      <c r="Q1047806" s="59" t="s">
        <v>473</v>
      </c>
    </row>
    <row r="1047807" spans="6:17" x14ac:dyDescent="0.2">
      <c r="F1047807" s="51" t="s">
        <v>450</v>
      </c>
      <c r="G1047807" s="52" t="s">
        <v>474</v>
      </c>
      <c r="H1047807" s="25"/>
      <c r="P1047807" s="58" t="s">
        <v>443</v>
      </c>
      <c r="Q1047807" s="59" t="s">
        <v>475</v>
      </c>
    </row>
    <row r="1047808" spans="6:17" x14ac:dyDescent="0.2">
      <c r="F1047808" s="51" t="s">
        <v>450</v>
      </c>
      <c r="G1047808" s="52" t="s">
        <v>476</v>
      </c>
      <c r="H1047808" s="25"/>
      <c r="P1047808" s="58" t="s">
        <v>443</v>
      </c>
      <c r="Q1047808" s="59" t="s">
        <v>477</v>
      </c>
    </row>
    <row r="1047809" spans="6:17" x14ac:dyDescent="0.2">
      <c r="F1047809" s="51" t="s">
        <v>450</v>
      </c>
      <c r="G1047809" s="52" t="s">
        <v>478</v>
      </c>
      <c r="H1047809" s="25"/>
      <c r="P1047809" s="58" t="s">
        <v>443</v>
      </c>
      <c r="Q1047809" s="59" t="s">
        <v>479</v>
      </c>
    </row>
    <row r="1047810" spans="6:17" x14ac:dyDescent="0.2">
      <c r="F1047810" s="51" t="s">
        <v>450</v>
      </c>
      <c r="G1047810" s="52" t="s">
        <v>480</v>
      </c>
      <c r="H1047810" s="25"/>
      <c r="P1047810" s="58" t="s">
        <v>443</v>
      </c>
      <c r="Q1047810" s="59" t="s">
        <v>481</v>
      </c>
    </row>
    <row r="1047811" spans="6:17" x14ac:dyDescent="0.2">
      <c r="F1047811" s="51" t="s">
        <v>450</v>
      </c>
      <c r="G1047811" s="52" t="s">
        <v>482</v>
      </c>
      <c r="H1047811" s="25"/>
      <c r="P1047811" s="58" t="s">
        <v>443</v>
      </c>
      <c r="Q1047811" s="59" t="s">
        <v>483</v>
      </c>
    </row>
    <row r="1047812" spans="6:17" x14ac:dyDescent="0.2">
      <c r="F1047812" s="51" t="s">
        <v>450</v>
      </c>
      <c r="G1047812" s="52" t="s">
        <v>484</v>
      </c>
      <c r="H1047812" s="25"/>
      <c r="P1047812" s="58" t="s">
        <v>443</v>
      </c>
      <c r="Q1047812" s="59" t="s">
        <v>485</v>
      </c>
    </row>
    <row r="1047813" spans="6:17" x14ac:dyDescent="0.2">
      <c r="F1047813" s="51" t="s">
        <v>450</v>
      </c>
      <c r="G1047813" s="52" t="s">
        <v>486</v>
      </c>
      <c r="H1047813" s="25"/>
      <c r="P1047813" s="58" t="s">
        <v>443</v>
      </c>
      <c r="Q1047813" s="59" t="s">
        <v>487</v>
      </c>
    </row>
    <row r="1047814" spans="6:17" x14ac:dyDescent="0.2">
      <c r="F1047814" s="51" t="s">
        <v>450</v>
      </c>
      <c r="G1047814" s="52" t="s">
        <v>488</v>
      </c>
      <c r="H1047814" s="25"/>
      <c r="P1047814" s="58" t="s">
        <v>443</v>
      </c>
      <c r="Q1047814" s="59" t="s">
        <v>489</v>
      </c>
    </row>
    <row r="1047815" spans="6:17" x14ac:dyDescent="0.2">
      <c r="F1047815" s="51" t="s">
        <v>450</v>
      </c>
      <c r="G1047815" s="52" t="s">
        <v>196</v>
      </c>
      <c r="H1047815" s="25"/>
      <c r="P1047815" s="58" t="s">
        <v>443</v>
      </c>
      <c r="Q1047815" s="59" t="s">
        <v>490</v>
      </c>
    </row>
    <row r="1047816" spans="6:17" x14ac:dyDescent="0.2">
      <c r="F1047816" s="51" t="s">
        <v>450</v>
      </c>
      <c r="G1047816" s="52" t="s">
        <v>491</v>
      </c>
      <c r="H1047816" s="25"/>
      <c r="P1047816" s="58" t="s">
        <v>443</v>
      </c>
      <c r="Q1047816" s="59" t="s">
        <v>492</v>
      </c>
    </row>
    <row r="1047817" spans="6:17" x14ac:dyDescent="0.2">
      <c r="F1047817" s="51" t="s">
        <v>450</v>
      </c>
      <c r="G1047817" s="52" t="s">
        <v>281</v>
      </c>
      <c r="H1047817" s="25"/>
      <c r="P1047817" s="58" t="s">
        <v>443</v>
      </c>
      <c r="Q1047817" s="59" t="s">
        <v>493</v>
      </c>
    </row>
    <row r="1047818" spans="6:17" x14ac:dyDescent="0.2">
      <c r="F1047818" s="51" t="s">
        <v>450</v>
      </c>
      <c r="G1047818" s="52" t="s">
        <v>494</v>
      </c>
      <c r="H1047818" s="25"/>
      <c r="P1047818" s="58" t="s">
        <v>443</v>
      </c>
      <c r="Q1047818" s="59" t="s">
        <v>495</v>
      </c>
    </row>
    <row r="1047819" spans="6:17" x14ac:dyDescent="0.2">
      <c r="F1047819" s="51" t="s">
        <v>450</v>
      </c>
      <c r="G1047819" s="52" t="s">
        <v>496</v>
      </c>
      <c r="H1047819" s="25"/>
      <c r="P1047819" s="58" t="s">
        <v>443</v>
      </c>
      <c r="Q1047819" s="59" t="s">
        <v>497</v>
      </c>
    </row>
    <row r="1047820" spans="6:17" x14ac:dyDescent="0.2">
      <c r="F1047820" s="51" t="s">
        <v>450</v>
      </c>
      <c r="G1047820" s="52" t="s">
        <v>498</v>
      </c>
      <c r="H1047820" s="25"/>
      <c r="P1047820" s="58" t="s">
        <v>443</v>
      </c>
      <c r="Q1047820" s="59" t="s">
        <v>499</v>
      </c>
    </row>
    <row r="1047821" spans="6:17" x14ac:dyDescent="0.2">
      <c r="F1047821" s="51" t="s">
        <v>450</v>
      </c>
      <c r="G1047821" s="52" t="s">
        <v>500</v>
      </c>
      <c r="H1047821" s="25"/>
      <c r="P1047821" s="58" t="s">
        <v>443</v>
      </c>
      <c r="Q1047821" s="59" t="s">
        <v>501</v>
      </c>
    </row>
    <row r="1047822" spans="6:17" x14ac:dyDescent="0.2">
      <c r="F1047822" s="51" t="s">
        <v>450</v>
      </c>
      <c r="G1047822" s="52" t="s">
        <v>502</v>
      </c>
      <c r="H1047822" s="25"/>
      <c r="P1047822" s="58" t="s">
        <v>443</v>
      </c>
      <c r="Q1047822" s="59" t="s">
        <v>503</v>
      </c>
    </row>
    <row r="1047823" spans="6:17" x14ac:dyDescent="0.2">
      <c r="F1047823" s="51" t="s">
        <v>450</v>
      </c>
      <c r="G1047823" s="52" t="s">
        <v>504</v>
      </c>
      <c r="H1047823" s="25"/>
      <c r="P1047823" s="58" t="s">
        <v>443</v>
      </c>
      <c r="Q1047823" s="59" t="s">
        <v>505</v>
      </c>
    </row>
    <row r="1047824" spans="6:17" x14ac:dyDescent="0.2">
      <c r="F1047824" s="51" t="s">
        <v>450</v>
      </c>
      <c r="G1047824" s="52" t="s">
        <v>506</v>
      </c>
      <c r="H1047824" s="25"/>
      <c r="P1047824" s="58" t="s">
        <v>443</v>
      </c>
      <c r="Q1047824" s="59" t="s">
        <v>507</v>
      </c>
    </row>
    <row r="1047825" spans="6:17" x14ac:dyDescent="0.2">
      <c r="F1047825" s="51" t="s">
        <v>450</v>
      </c>
      <c r="G1047825" s="52" t="s">
        <v>508</v>
      </c>
      <c r="H1047825" s="25"/>
      <c r="P1047825" s="58" t="s">
        <v>443</v>
      </c>
      <c r="Q1047825" s="59" t="s">
        <v>509</v>
      </c>
    </row>
    <row r="1047826" spans="6:17" x14ac:dyDescent="0.2">
      <c r="F1047826" s="51" t="s">
        <v>450</v>
      </c>
      <c r="G1047826" s="52" t="s">
        <v>210</v>
      </c>
      <c r="H1047826" s="25"/>
      <c r="P1047826" s="58" t="s">
        <v>443</v>
      </c>
      <c r="Q1047826" s="59" t="s">
        <v>510</v>
      </c>
    </row>
    <row r="1047827" spans="6:17" x14ac:dyDescent="0.2">
      <c r="F1047827" s="51" t="s">
        <v>450</v>
      </c>
      <c r="G1047827" s="52" t="s">
        <v>511</v>
      </c>
      <c r="H1047827" s="25"/>
      <c r="P1047827" s="58" t="s">
        <v>443</v>
      </c>
      <c r="Q1047827" s="59" t="s">
        <v>512</v>
      </c>
    </row>
    <row r="1047828" spans="6:17" x14ac:dyDescent="0.2">
      <c r="F1047828" s="51" t="s">
        <v>450</v>
      </c>
      <c r="G1047828" s="52" t="s">
        <v>513</v>
      </c>
      <c r="H1047828" s="25"/>
      <c r="P1047828" s="58" t="s">
        <v>443</v>
      </c>
      <c r="Q1047828" s="59" t="s">
        <v>514</v>
      </c>
    </row>
    <row r="1047829" spans="6:17" x14ac:dyDescent="0.2">
      <c r="F1047829" s="51" t="s">
        <v>450</v>
      </c>
      <c r="G1047829" s="52" t="s">
        <v>515</v>
      </c>
      <c r="H1047829" s="25"/>
      <c r="P1047829" s="58" t="s">
        <v>443</v>
      </c>
      <c r="Q1047829" s="59" t="s">
        <v>516</v>
      </c>
    </row>
    <row r="1047830" spans="6:17" x14ac:dyDescent="0.2">
      <c r="F1047830" s="51" t="s">
        <v>450</v>
      </c>
      <c r="G1047830" s="52" t="s">
        <v>517</v>
      </c>
      <c r="H1047830" s="25"/>
      <c r="P1047830" s="58" t="s">
        <v>443</v>
      </c>
      <c r="Q1047830" s="59" t="s">
        <v>518</v>
      </c>
    </row>
    <row r="1047831" spans="6:17" x14ac:dyDescent="0.2">
      <c r="F1047831" s="51" t="s">
        <v>450</v>
      </c>
      <c r="G1047831" s="52" t="s">
        <v>519</v>
      </c>
      <c r="H1047831" s="25"/>
      <c r="P1047831" s="58" t="s">
        <v>443</v>
      </c>
      <c r="Q1047831" s="59" t="s">
        <v>520</v>
      </c>
    </row>
    <row r="1047832" spans="6:17" x14ac:dyDescent="0.2">
      <c r="F1047832" s="51" t="s">
        <v>450</v>
      </c>
      <c r="G1047832" s="52" t="s">
        <v>521</v>
      </c>
      <c r="H1047832" s="25"/>
      <c r="P1047832" s="58" t="s">
        <v>443</v>
      </c>
      <c r="Q1047832" s="59" t="s">
        <v>522</v>
      </c>
    </row>
    <row r="1047833" spans="6:17" x14ac:dyDescent="0.2">
      <c r="F1047833" s="51" t="s">
        <v>450</v>
      </c>
      <c r="G1047833" s="52" t="s">
        <v>523</v>
      </c>
      <c r="H1047833" s="25"/>
      <c r="P1047833" s="58" t="s">
        <v>443</v>
      </c>
      <c r="Q1047833" s="59" t="s">
        <v>524</v>
      </c>
    </row>
    <row r="1047834" spans="6:17" x14ac:dyDescent="0.2">
      <c r="F1047834" s="51" t="s">
        <v>450</v>
      </c>
      <c r="G1047834" s="52" t="s">
        <v>525</v>
      </c>
      <c r="H1047834" s="25"/>
      <c r="P1047834" s="58" t="s">
        <v>443</v>
      </c>
      <c r="Q1047834" s="59" t="s">
        <v>526</v>
      </c>
    </row>
    <row r="1047835" spans="6:17" x14ac:dyDescent="0.2">
      <c r="F1047835" s="51" t="s">
        <v>450</v>
      </c>
      <c r="G1047835" s="52" t="s">
        <v>527</v>
      </c>
      <c r="H1047835" s="25"/>
      <c r="P1047835" s="58" t="s">
        <v>443</v>
      </c>
      <c r="Q1047835" s="59" t="s">
        <v>528</v>
      </c>
    </row>
    <row r="1047836" spans="6:17" x14ac:dyDescent="0.2">
      <c r="F1047836" s="51" t="s">
        <v>529</v>
      </c>
      <c r="G1047836" s="52" t="s">
        <v>530</v>
      </c>
      <c r="H1047836" s="25"/>
      <c r="P1047836" s="58" t="s">
        <v>531</v>
      </c>
      <c r="Q1047836" s="59" t="s">
        <v>532</v>
      </c>
    </row>
    <row r="1047837" spans="6:17" x14ac:dyDescent="0.2">
      <c r="F1047837" s="51" t="s">
        <v>529</v>
      </c>
      <c r="G1047837" s="52" t="s">
        <v>533</v>
      </c>
      <c r="H1047837" s="25"/>
      <c r="P1047837" s="58" t="s">
        <v>531</v>
      </c>
      <c r="Q1047837" s="59" t="s">
        <v>534</v>
      </c>
    </row>
    <row r="1047838" spans="6:17" x14ac:dyDescent="0.2">
      <c r="F1047838" s="51" t="s">
        <v>529</v>
      </c>
      <c r="G1047838" s="52" t="s">
        <v>535</v>
      </c>
      <c r="H1047838" s="25"/>
      <c r="P1047838" s="58" t="s">
        <v>531</v>
      </c>
      <c r="Q1047838" s="59" t="s">
        <v>536</v>
      </c>
    </row>
    <row r="1047839" spans="6:17" x14ac:dyDescent="0.2">
      <c r="F1047839" s="51" t="s">
        <v>529</v>
      </c>
      <c r="G1047839" s="52" t="s">
        <v>537</v>
      </c>
      <c r="H1047839" s="25"/>
      <c r="P1047839" s="58" t="s">
        <v>531</v>
      </c>
      <c r="Q1047839" s="59" t="s">
        <v>538</v>
      </c>
    </row>
    <row r="1047840" spans="6:17" x14ac:dyDescent="0.2">
      <c r="F1047840" s="51" t="s">
        <v>529</v>
      </c>
      <c r="G1047840" s="52" t="s">
        <v>539</v>
      </c>
      <c r="H1047840" s="25"/>
      <c r="P1047840" s="58" t="s">
        <v>531</v>
      </c>
      <c r="Q1047840" s="59" t="s">
        <v>540</v>
      </c>
    </row>
    <row r="1047841" spans="6:17" x14ac:dyDescent="0.2">
      <c r="F1047841" s="51" t="s">
        <v>529</v>
      </c>
      <c r="G1047841" s="52" t="s">
        <v>541</v>
      </c>
      <c r="H1047841" s="25"/>
      <c r="P1047841" s="58" t="s">
        <v>531</v>
      </c>
      <c r="Q1047841" s="59" t="s">
        <v>542</v>
      </c>
    </row>
    <row r="1047842" spans="6:17" x14ac:dyDescent="0.2">
      <c r="F1047842" s="51" t="s">
        <v>529</v>
      </c>
      <c r="G1047842" s="52" t="s">
        <v>543</v>
      </c>
      <c r="H1047842" s="25"/>
      <c r="P1047842" s="58" t="s">
        <v>531</v>
      </c>
      <c r="Q1047842" s="59" t="s">
        <v>544</v>
      </c>
    </row>
    <row r="1047843" spans="6:17" x14ac:dyDescent="0.2">
      <c r="F1047843" s="51" t="s">
        <v>529</v>
      </c>
      <c r="G1047843" s="52" t="s">
        <v>545</v>
      </c>
      <c r="H1047843" s="25"/>
      <c r="P1047843" s="58" t="s">
        <v>531</v>
      </c>
      <c r="Q1047843" s="59" t="s">
        <v>546</v>
      </c>
    </row>
    <row r="1047844" spans="6:17" x14ac:dyDescent="0.2">
      <c r="F1047844" s="51" t="s">
        <v>529</v>
      </c>
      <c r="G1047844" s="52" t="s">
        <v>547</v>
      </c>
      <c r="H1047844" s="25"/>
      <c r="P1047844" s="58" t="s">
        <v>531</v>
      </c>
      <c r="Q1047844" s="59" t="s">
        <v>548</v>
      </c>
    </row>
    <row r="1047845" spans="6:17" x14ac:dyDescent="0.2">
      <c r="F1047845" s="51" t="s">
        <v>529</v>
      </c>
      <c r="G1047845" s="52" t="s">
        <v>549</v>
      </c>
      <c r="H1047845" s="25"/>
      <c r="P1047845" s="58" t="s">
        <v>531</v>
      </c>
      <c r="Q1047845" s="59" t="s">
        <v>550</v>
      </c>
    </row>
    <row r="1047846" spans="6:17" x14ac:dyDescent="0.2">
      <c r="F1047846" s="51" t="s">
        <v>529</v>
      </c>
      <c r="G1047846" s="52" t="s">
        <v>551</v>
      </c>
      <c r="H1047846" s="25"/>
      <c r="P1047846" s="58" t="s">
        <v>531</v>
      </c>
      <c r="Q1047846" s="59" t="s">
        <v>552</v>
      </c>
    </row>
    <row r="1047847" spans="6:17" x14ac:dyDescent="0.2">
      <c r="F1047847" s="51" t="s">
        <v>529</v>
      </c>
      <c r="G1047847" s="52" t="s">
        <v>553</v>
      </c>
      <c r="H1047847" s="25"/>
      <c r="P1047847" s="58" t="s">
        <v>531</v>
      </c>
      <c r="Q1047847" s="59" t="s">
        <v>554</v>
      </c>
    </row>
    <row r="1047848" spans="6:17" x14ac:dyDescent="0.2">
      <c r="F1047848" s="51" t="s">
        <v>529</v>
      </c>
      <c r="G1047848" s="52" t="s">
        <v>555</v>
      </c>
      <c r="H1047848" s="25"/>
      <c r="P1047848" s="58" t="s">
        <v>531</v>
      </c>
      <c r="Q1047848" s="59" t="s">
        <v>556</v>
      </c>
    </row>
    <row r="1047849" spans="6:17" x14ac:dyDescent="0.2">
      <c r="F1047849" s="51" t="s">
        <v>529</v>
      </c>
      <c r="G1047849" s="52" t="s">
        <v>557</v>
      </c>
      <c r="H1047849" s="25"/>
      <c r="P1047849" s="58" t="s">
        <v>531</v>
      </c>
      <c r="Q1047849" s="59" t="s">
        <v>558</v>
      </c>
    </row>
    <row r="1047850" spans="6:17" x14ac:dyDescent="0.2">
      <c r="F1047850" s="51" t="s">
        <v>529</v>
      </c>
      <c r="G1047850" s="52" t="s">
        <v>559</v>
      </c>
      <c r="H1047850" s="25"/>
      <c r="P1047850" s="58" t="s">
        <v>531</v>
      </c>
      <c r="Q1047850" s="59" t="s">
        <v>560</v>
      </c>
    </row>
    <row r="1047851" spans="6:17" x14ac:dyDescent="0.2">
      <c r="F1047851" s="51" t="s">
        <v>529</v>
      </c>
      <c r="G1047851" s="52" t="s">
        <v>561</v>
      </c>
      <c r="H1047851" s="25"/>
      <c r="P1047851" s="58" t="s">
        <v>531</v>
      </c>
      <c r="Q1047851" s="59" t="s">
        <v>562</v>
      </c>
    </row>
    <row r="1047852" spans="6:17" x14ac:dyDescent="0.2">
      <c r="F1047852" s="51" t="s">
        <v>529</v>
      </c>
      <c r="G1047852" s="52" t="s">
        <v>563</v>
      </c>
      <c r="H1047852" s="25"/>
      <c r="P1047852" s="58" t="s">
        <v>531</v>
      </c>
      <c r="Q1047852" s="59" t="s">
        <v>564</v>
      </c>
    </row>
    <row r="1047853" spans="6:17" x14ac:dyDescent="0.2">
      <c r="F1047853" s="51" t="s">
        <v>529</v>
      </c>
      <c r="G1047853" s="52" t="s">
        <v>565</v>
      </c>
      <c r="H1047853" s="25"/>
      <c r="P1047853" s="58" t="s">
        <v>531</v>
      </c>
      <c r="Q1047853" s="59" t="s">
        <v>566</v>
      </c>
    </row>
    <row r="1047854" spans="6:17" x14ac:dyDescent="0.2">
      <c r="F1047854" s="51" t="s">
        <v>529</v>
      </c>
      <c r="G1047854" s="52" t="s">
        <v>567</v>
      </c>
      <c r="H1047854" s="25"/>
      <c r="P1047854" s="58" t="s">
        <v>531</v>
      </c>
      <c r="Q1047854" s="59" t="s">
        <v>568</v>
      </c>
    </row>
    <row r="1047855" spans="6:17" x14ac:dyDescent="0.2">
      <c r="F1047855" s="51" t="s">
        <v>529</v>
      </c>
      <c r="G1047855" s="52" t="s">
        <v>569</v>
      </c>
      <c r="H1047855" s="25"/>
      <c r="P1047855" s="58" t="s">
        <v>531</v>
      </c>
      <c r="Q1047855" s="59" t="s">
        <v>570</v>
      </c>
    </row>
    <row r="1047856" spans="6:17" x14ac:dyDescent="0.2">
      <c r="F1047856" s="51" t="s">
        <v>529</v>
      </c>
      <c r="G1047856" s="52" t="s">
        <v>571</v>
      </c>
      <c r="H1047856" s="25"/>
      <c r="P1047856" s="58" t="s">
        <v>531</v>
      </c>
      <c r="Q1047856" s="59" t="s">
        <v>572</v>
      </c>
    </row>
    <row r="1047857" spans="6:17" x14ac:dyDescent="0.2">
      <c r="F1047857" s="51" t="s">
        <v>529</v>
      </c>
      <c r="G1047857" s="52" t="s">
        <v>573</v>
      </c>
      <c r="H1047857" s="25"/>
      <c r="P1047857" s="58" t="s">
        <v>531</v>
      </c>
      <c r="Q1047857" s="59" t="s">
        <v>574</v>
      </c>
    </row>
    <row r="1047858" spans="6:17" x14ac:dyDescent="0.2">
      <c r="F1047858" s="51" t="s">
        <v>529</v>
      </c>
      <c r="G1047858" s="52" t="s">
        <v>575</v>
      </c>
      <c r="H1047858" s="25"/>
      <c r="P1047858" s="58" t="s">
        <v>531</v>
      </c>
      <c r="Q1047858" s="59" t="s">
        <v>576</v>
      </c>
    </row>
    <row r="1047859" spans="6:17" x14ac:dyDescent="0.2">
      <c r="F1047859" s="51" t="s">
        <v>529</v>
      </c>
      <c r="G1047859" s="52" t="s">
        <v>577</v>
      </c>
      <c r="H1047859" s="25"/>
      <c r="P1047859" s="58" t="s">
        <v>531</v>
      </c>
      <c r="Q1047859" s="59" t="s">
        <v>578</v>
      </c>
    </row>
    <row r="1047860" spans="6:17" x14ac:dyDescent="0.2">
      <c r="F1047860" s="51" t="s">
        <v>529</v>
      </c>
      <c r="G1047860" s="52" t="s">
        <v>579</v>
      </c>
      <c r="H1047860" s="25"/>
      <c r="P1047860" s="58" t="s">
        <v>531</v>
      </c>
      <c r="Q1047860" s="59" t="s">
        <v>580</v>
      </c>
    </row>
    <row r="1047861" spans="6:17" x14ac:dyDescent="0.2">
      <c r="F1047861" s="51" t="s">
        <v>184</v>
      </c>
      <c r="G1047861" s="52" t="s">
        <v>581</v>
      </c>
      <c r="H1047861" s="25"/>
      <c r="P1047861" s="58" t="s">
        <v>531</v>
      </c>
      <c r="Q1047861" s="59" t="s">
        <v>582</v>
      </c>
    </row>
    <row r="1047862" spans="6:17" x14ac:dyDescent="0.2">
      <c r="F1047862" s="51" t="s">
        <v>184</v>
      </c>
      <c r="G1047862" s="52" t="s">
        <v>583</v>
      </c>
      <c r="H1047862" s="25"/>
      <c r="P1047862" s="58" t="s">
        <v>531</v>
      </c>
      <c r="Q1047862" s="59" t="s">
        <v>584</v>
      </c>
    </row>
    <row r="1047863" spans="6:17" x14ac:dyDescent="0.2">
      <c r="F1047863" s="51" t="s">
        <v>184</v>
      </c>
      <c r="G1047863" s="52" t="s">
        <v>229</v>
      </c>
      <c r="H1047863" s="25"/>
      <c r="P1047863" s="58" t="s">
        <v>531</v>
      </c>
      <c r="Q1047863" s="59" t="s">
        <v>585</v>
      </c>
    </row>
    <row r="1047864" spans="6:17" x14ac:dyDescent="0.2">
      <c r="F1047864" s="51" t="s">
        <v>184</v>
      </c>
      <c r="G1047864" s="52" t="s">
        <v>586</v>
      </c>
      <c r="H1047864" s="25"/>
      <c r="P1047864" s="58" t="s">
        <v>531</v>
      </c>
      <c r="Q1047864" s="59" t="s">
        <v>587</v>
      </c>
    </row>
    <row r="1047865" spans="6:17" x14ac:dyDescent="0.2">
      <c r="F1047865" s="51" t="s">
        <v>184</v>
      </c>
      <c r="G1047865" s="52" t="s">
        <v>588</v>
      </c>
      <c r="H1047865" s="25"/>
      <c r="P1047865" s="58" t="s">
        <v>531</v>
      </c>
      <c r="Q1047865" s="59" t="s">
        <v>589</v>
      </c>
    </row>
    <row r="1047866" spans="6:17" x14ac:dyDescent="0.2">
      <c r="F1047866" s="51" t="s">
        <v>184</v>
      </c>
      <c r="G1047866" s="52" t="s">
        <v>590</v>
      </c>
      <c r="H1047866" s="25"/>
      <c r="P1047866" s="58" t="s">
        <v>531</v>
      </c>
      <c r="Q1047866" s="59" t="s">
        <v>591</v>
      </c>
    </row>
    <row r="1047867" spans="6:17" x14ac:dyDescent="0.2">
      <c r="F1047867" s="51" t="s">
        <v>184</v>
      </c>
      <c r="G1047867" s="52" t="s">
        <v>592</v>
      </c>
      <c r="H1047867" s="25"/>
      <c r="P1047867" s="58" t="s">
        <v>531</v>
      </c>
      <c r="Q1047867" s="59" t="s">
        <v>593</v>
      </c>
    </row>
    <row r="1047868" spans="6:17" x14ac:dyDescent="0.2">
      <c r="F1047868" s="51" t="s">
        <v>184</v>
      </c>
      <c r="G1047868" s="52" t="s">
        <v>594</v>
      </c>
      <c r="H1047868" s="25"/>
      <c r="P1047868" s="58" t="s">
        <v>531</v>
      </c>
      <c r="Q1047868" s="59" t="s">
        <v>595</v>
      </c>
    </row>
    <row r="1047869" spans="6:17" x14ac:dyDescent="0.2">
      <c r="F1047869" s="51" t="s">
        <v>184</v>
      </c>
      <c r="G1047869" s="52" t="s">
        <v>596</v>
      </c>
      <c r="H1047869" s="25"/>
      <c r="P1047869" s="58" t="s">
        <v>531</v>
      </c>
      <c r="Q1047869" s="59" t="s">
        <v>597</v>
      </c>
    </row>
    <row r="1047870" spans="6:17" x14ac:dyDescent="0.2">
      <c r="F1047870" s="51" t="s">
        <v>184</v>
      </c>
      <c r="G1047870" s="52" t="s">
        <v>598</v>
      </c>
      <c r="H1047870" s="25"/>
      <c r="P1047870" s="58" t="s">
        <v>531</v>
      </c>
      <c r="Q1047870" s="59" t="s">
        <v>599</v>
      </c>
    </row>
    <row r="1047871" spans="6:17" x14ac:dyDescent="0.2">
      <c r="F1047871" s="51" t="s">
        <v>184</v>
      </c>
      <c r="G1047871" s="52" t="s">
        <v>600</v>
      </c>
      <c r="H1047871" s="25"/>
      <c r="P1047871" s="58" t="s">
        <v>531</v>
      </c>
      <c r="Q1047871" s="59" t="s">
        <v>601</v>
      </c>
    </row>
    <row r="1047872" spans="6:17" x14ac:dyDescent="0.2">
      <c r="F1047872" s="51" t="s">
        <v>184</v>
      </c>
      <c r="G1047872" s="52" t="s">
        <v>602</v>
      </c>
      <c r="H1047872" s="25"/>
      <c r="P1047872" s="58" t="s">
        <v>531</v>
      </c>
      <c r="Q1047872" s="59" t="s">
        <v>603</v>
      </c>
    </row>
    <row r="1047873" spans="6:17" x14ac:dyDescent="0.2">
      <c r="F1047873" s="51" t="s">
        <v>184</v>
      </c>
      <c r="G1047873" s="52" t="s">
        <v>604</v>
      </c>
      <c r="H1047873" s="25"/>
      <c r="P1047873" s="58" t="s">
        <v>531</v>
      </c>
      <c r="Q1047873" s="59" t="s">
        <v>605</v>
      </c>
    </row>
    <row r="1047874" spans="6:17" x14ac:dyDescent="0.2">
      <c r="F1047874" s="51" t="s">
        <v>184</v>
      </c>
      <c r="G1047874" s="52" t="s">
        <v>606</v>
      </c>
      <c r="H1047874" s="25"/>
      <c r="P1047874" s="58" t="s">
        <v>531</v>
      </c>
      <c r="Q1047874" s="59" t="s">
        <v>607</v>
      </c>
    </row>
    <row r="1047875" spans="6:17" x14ac:dyDescent="0.2">
      <c r="F1047875" s="51" t="s">
        <v>184</v>
      </c>
      <c r="G1047875" s="52" t="s">
        <v>608</v>
      </c>
      <c r="H1047875" s="25"/>
      <c r="P1047875" s="58" t="s">
        <v>531</v>
      </c>
      <c r="Q1047875" s="59" t="s">
        <v>609</v>
      </c>
    </row>
    <row r="1047876" spans="6:17" x14ac:dyDescent="0.2">
      <c r="F1047876" s="51" t="s">
        <v>184</v>
      </c>
      <c r="G1047876" s="52" t="s">
        <v>610</v>
      </c>
      <c r="H1047876" s="25"/>
      <c r="P1047876" s="58" t="s">
        <v>531</v>
      </c>
      <c r="Q1047876" s="59" t="s">
        <v>611</v>
      </c>
    </row>
    <row r="1047877" spans="6:17" x14ac:dyDescent="0.2">
      <c r="F1047877" s="51" t="s">
        <v>184</v>
      </c>
      <c r="G1047877" s="52" t="s">
        <v>612</v>
      </c>
      <c r="H1047877" s="25"/>
      <c r="P1047877" s="58" t="s">
        <v>531</v>
      </c>
      <c r="Q1047877" s="59" t="s">
        <v>613</v>
      </c>
    </row>
    <row r="1047878" spans="6:17" x14ac:dyDescent="0.2">
      <c r="F1047878" s="51" t="s">
        <v>184</v>
      </c>
      <c r="G1047878" s="52" t="s">
        <v>614</v>
      </c>
      <c r="H1047878" s="25"/>
      <c r="P1047878" s="58" t="s">
        <v>531</v>
      </c>
      <c r="Q1047878" s="59" t="s">
        <v>615</v>
      </c>
    </row>
    <row r="1047879" spans="6:17" x14ac:dyDescent="0.2">
      <c r="F1047879" s="51" t="s">
        <v>184</v>
      </c>
      <c r="G1047879" s="52" t="s">
        <v>616</v>
      </c>
      <c r="H1047879" s="25"/>
      <c r="P1047879" s="58" t="s">
        <v>531</v>
      </c>
      <c r="Q1047879" s="59" t="s">
        <v>617</v>
      </c>
    </row>
    <row r="1047880" spans="6:17" x14ac:dyDescent="0.2">
      <c r="F1047880" s="51" t="s">
        <v>184</v>
      </c>
      <c r="G1047880" s="52" t="s">
        <v>618</v>
      </c>
      <c r="H1047880" s="25"/>
      <c r="P1047880" s="58" t="s">
        <v>531</v>
      </c>
      <c r="Q1047880" s="59" t="s">
        <v>619</v>
      </c>
    </row>
    <row r="1047881" spans="6:17" x14ac:dyDescent="0.2">
      <c r="F1047881" s="51" t="s">
        <v>184</v>
      </c>
      <c r="G1047881" s="52" t="s">
        <v>620</v>
      </c>
      <c r="H1047881" s="25"/>
      <c r="P1047881" s="58" t="s">
        <v>531</v>
      </c>
      <c r="Q1047881" s="59" t="s">
        <v>621</v>
      </c>
    </row>
    <row r="1047882" spans="6:17" x14ac:dyDescent="0.2">
      <c r="F1047882" s="51" t="s">
        <v>184</v>
      </c>
      <c r="G1047882" s="52" t="s">
        <v>622</v>
      </c>
      <c r="H1047882" s="25"/>
      <c r="P1047882" s="58" t="s">
        <v>531</v>
      </c>
      <c r="Q1047882" s="59" t="s">
        <v>623</v>
      </c>
    </row>
    <row r="1047883" spans="6:17" x14ac:dyDescent="0.2">
      <c r="F1047883" s="51" t="s">
        <v>184</v>
      </c>
      <c r="G1047883" s="52" t="s">
        <v>624</v>
      </c>
      <c r="H1047883" s="25"/>
      <c r="P1047883" s="58" t="s">
        <v>531</v>
      </c>
      <c r="Q1047883" s="59" t="s">
        <v>625</v>
      </c>
    </row>
    <row r="1047884" spans="6:17" x14ac:dyDescent="0.2">
      <c r="F1047884" s="51" t="s">
        <v>184</v>
      </c>
      <c r="G1047884" s="52" t="s">
        <v>626</v>
      </c>
      <c r="H1047884" s="25"/>
      <c r="P1047884" s="58" t="s">
        <v>531</v>
      </c>
      <c r="Q1047884" s="59" t="s">
        <v>627</v>
      </c>
    </row>
    <row r="1047885" spans="6:17" x14ac:dyDescent="0.2">
      <c r="F1047885" s="51" t="s">
        <v>184</v>
      </c>
      <c r="G1047885" s="52" t="s">
        <v>113</v>
      </c>
      <c r="H1047885" s="25"/>
      <c r="P1047885" s="58" t="s">
        <v>531</v>
      </c>
      <c r="Q1047885" s="59" t="s">
        <v>628</v>
      </c>
    </row>
    <row r="1047886" spans="6:17" x14ac:dyDescent="0.2">
      <c r="F1047886" s="51" t="s">
        <v>184</v>
      </c>
      <c r="G1047886" s="52" t="s">
        <v>629</v>
      </c>
      <c r="H1047886" s="25"/>
      <c r="P1047886" s="58" t="s">
        <v>531</v>
      </c>
      <c r="Q1047886" s="59" t="s">
        <v>630</v>
      </c>
    </row>
    <row r="1047887" spans="6:17" x14ac:dyDescent="0.2">
      <c r="F1047887" s="51" t="s">
        <v>184</v>
      </c>
      <c r="G1047887" s="52" t="s">
        <v>631</v>
      </c>
      <c r="H1047887" s="25"/>
      <c r="P1047887" s="58" t="s">
        <v>531</v>
      </c>
      <c r="Q1047887" s="59" t="s">
        <v>632</v>
      </c>
    </row>
    <row r="1047888" spans="6:17" x14ac:dyDescent="0.2">
      <c r="F1047888" s="51" t="s">
        <v>184</v>
      </c>
      <c r="G1047888" s="52" t="s">
        <v>633</v>
      </c>
      <c r="H1047888" s="25"/>
      <c r="P1047888" s="58" t="s">
        <v>531</v>
      </c>
      <c r="Q1047888" s="59" t="s">
        <v>634</v>
      </c>
    </row>
    <row r="1047889" spans="6:17" x14ac:dyDescent="0.2">
      <c r="F1047889" s="51" t="s">
        <v>184</v>
      </c>
      <c r="G1047889" s="52" t="s">
        <v>635</v>
      </c>
      <c r="H1047889" s="25"/>
      <c r="P1047889" s="58" t="s">
        <v>531</v>
      </c>
      <c r="Q1047889" s="59" t="s">
        <v>636</v>
      </c>
    </row>
    <row r="1047890" spans="6:17" x14ac:dyDescent="0.2">
      <c r="F1047890" s="51" t="s">
        <v>184</v>
      </c>
      <c r="G1047890" s="52" t="s">
        <v>637</v>
      </c>
      <c r="H1047890" s="25"/>
      <c r="P1047890" s="58" t="s">
        <v>531</v>
      </c>
      <c r="Q1047890" s="59" t="s">
        <v>638</v>
      </c>
    </row>
    <row r="1047891" spans="6:17" x14ac:dyDescent="0.2">
      <c r="F1047891" s="51" t="s">
        <v>639</v>
      </c>
      <c r="G1047891" s="52" t="s">
        <v>640</v>
      </c>
      <c r="H1047891" s="25"/>
      <c r="P1047891" s="58" t="s">
        <v>531</v>
      </c>
      <c r="Q1047891" s="59" t="s">
        <v>641</v>
      </c>
    </row>
    <row r="1047892" spans="6:17" x14ac:dyDescent="0.2">
      <c r="F1047892" s="51" t="s">
        <v>639</v>
      </c>
      <c r="G1047892" s="52" t="s">
        <v>642</v>
      </c>
      <c r="H1047892" s="25"/>
      <c r="P1047892" s="58" t="s">
        <v>531</v>
      </c>
      <c r="Q1047892" s="59" t="s">
        <v>643</v>
      </c>
    </row>
    <row r="1047893" spans="6:17" x14ac:dyDescent="0.2">
      <c r="F1047893" s="51" t="s">
        <v>639</v>
      </c>
      <c r="G1047893" s="52" t="s">
        <v>644</v>
      </c>
      <c r="H1047893" s="25"/>
      <c r="P1047893" s="58" t="s">
        <v>531</v>
      </c>
      <c r="Q1047893" s="59" t="s">
        <v>645</v>
      </c>
    </row>
    <row r="1047894" spans="6:17" x14ac:dyDescent="0.2">
      <c r="F1047894" s="51" t="s">
        <v>639</v>
      </c>
      <c r="G1047894" s="52" t="s">
        <v>646</v>
      </c>
      <c r="H1047894" s="25"/>
      <c r="P1047894" s="58" t="s">
        <v>531</v>
      </c>
      <c r="Q1047894" s="59" t="s">
        <v>647</v>
      </c>
    </row>
    <row r="1047895" spans="6:17" x14ac:dyDescent="0.2">
      <c r="F1047895" s="51" t="s">
        <v>639</v>
      </c>
      <c r="G1047895" s="52" t="s">
        <v>648</v>
      </c>
      <c r="H1047895" s="25"/>
      <c r="P1047895" s="58" t="s">
        <v>531</v>
      </c>
      <c r="Q1047895" s="59" t="s">
        <v>649</v>
      </c>
    </row>
    <row r="1047896" spans="6:17" x14ac:dyDescent="0.2">
      <c r="F1047896" s="51" t="s">
        <v>639</v>
      </c>
      <c r="G1047896" s="52" t="s">
        <v>650</v>
      </c>
      <c r="H1047896" s="25"/>
      <c r="P1047896" s="58" t="s">
        <v>531</v>
      </c>
      <c r="Q1047896" s="59" t="s">
        <v>651</v>
      </c>
    </row>
    <row r="1047897" spans="6:17" x14ac:dyDescent="0.2">
      <c r="F1047897" s="51" t="s">
        <v>639</v>
      </c>
      <c r="G1047897" s="52" t="s">
        <v>652</v>
      </c>
      <c r="H1047897" s="25"/>
      <c r="P1047897" s="58" t="s">
        <v>531</v>
      </c>
      <c r="Q1047897" s="59" t="s">
        <v>653</v>
      </c>
    </row>
    <row r="1047898" spans="6:17" x14ac:dyDescent="0.2">
      <c r="F1047898" s="51" t="s">
        <v>639</v>
      </c>
      <c r="G1047898" s="52" t="s">
        <v>654</v>
      </c>
      <c r="H1047898" s="25"/>
      <c r="P1047898" s="58" t="s">
        <v>531</v>
      </c>
      <c r="Q1047898" s="59" t="s">
        <v>655</v>
      </c>
    </row>
    <row r="1047899" spans="6:17" x14ac:dyDescent="0.2">
      <c r="F1047899" s="51" t="s">
        <v>639</v>
      </c>
      <c r="G1047899" s="52" t="s">
        <v>656</v>
      </c>
      <c r="H1047899" s="25"/>
      <c r="P1047899" s="58" t="s">
        <v>531</v>
      </c>
      <c r="Q1047899" s="59" t="s">
        <v>657</v>
      </c>
    </row>
    <row r="1047900" spans="6:17" x14ac:dyDescent="0.2">
      <c r="F1047900" s="51" t="s">
        <v>639</v>
      </c>
      <c r="G1047900" s="52" t="s">
        <v>658</v>
      </c>
      <c r="H1047900" s="25"/>
      <c r="P1047900" s="58" t="s">
        <v>531</v>
      </c>
      <c r="Q1047900" s="59" t="s">
        <v>659</v>
      </c>
    </row>
    <row r="1047901" spans="6:17" x14ac:dyDescent="0.2">
      <c r="F1047901" s="51" t="s">
        <v>639</v>
      </c>
      <c r="G1047901" s="52" t="s">
        <v>660</v>
      </c>
      <c r="H1047901" s="25"/>
      <c r="P1047901" s="58" t="s">
        <v>531</v>
      </c>
      <c r="Q1047901" s="59" t="s">
        <v>661</v>
      </c>
    </row>
    <row r="1047902" spans="6:17" x14ac:dyDescent="0.2">
      <c r="F1047902" s="51" t="s">
        <v>639</v>
      </c>
      <c r="G1047902" s="52" t="s">
        <v>662</v>
      </c>
      <c r="H1047902" s="25"/>
      <c r="P1047902" s="58" t="s">
        <v>531</v>
      </c>
      <c r="Q1047902" s="59" t="s">
        <v>663</v>
      </c>
    </row>
    <row r="1047903" spans="6:17" x14ac:dyDescent="0.2">
      <c r="F1047903" s="51" t="s">
        <v>639</v>
      </c>
      <c r="G1047903" s="52" t="s">
        <v>664</v>
      </c>
      <c r="H1047903" s="25"/>
      <c r="P1047903" s="58" t="s">
        <v>531</v>
      </c>
      <c r="Q1047903" s="59" t="s">
        <v>665</v>
      </c>
    </row>
    <row r="1047904" spans="6:17" x14ac:dyDescent="0.2">
      <c r="F1047904" s="51" t="s">
        <v>639</v>
      </c>
      <c r="G1047904" s="52" t="s">
        <v>666</v>
      </c>
      <c r="H1047904" s="25"/>
      <c r="P1047904" s="58" t="s">
        <v>531</v>
      </c>
      <c r="Q1047904" s="59" t="s">
        <v>667</v>
      </c>
    </row>
    <row r="1047905" spans="6:17" x14ac:dyDescent="0.2">
      <c r="F1047905" s="51" t="s">
        <v>639</v>
      </c>
      <c r="G1047905" s="52" t="s">
        <v>668</v>
      </c>
      <c r="H1047905" s="25"/>
      <c r="P1047905" s="58" t="s">
        <v>531</v>
      </c>
      <c r="Q1047905" s="59" t="s">
        <v>669</v>
      </c>
    </row>
    <row r="1047906" spans="6:17" x14ac:dyDescent="0.2">
      <c r="F1047906" s="51" t="s">
        <v>639</v>
      </c>
      <c r="G1047906" s="52" t="s">
        <v>670</v>
      </c>
      <c r="H1047906" s="25"/>
      <c r="P1047906" s="58" t="s">
        <v>531</v>
      </c>
      <c r="Q1047906" s="59" t="s">
        <v>671</v>
      </c>
    </row>
    <row r="1047907" spans="6:17" x14ac:dyDescent="0.2">
      <c r="F1047907" s="51" t="s">
        <v>639</v>
      </c>
      <c r="G1047907" s="52" t="s">
        <v>672</v>
      </c>
      <c r="H1047907" s="25"/>
      <c r="P1047907" s="58" t="s">
        <v>531</v>
      </c>
      <c r="Q1047907" s="59" t="s">
        <v>673</v>
      </c>
    </row>
    <row r="1047908" spans="6:17" x14ac:dyDescent="0.2">
      <c r="F1047908" s="51" t="s">
        <v>639</v>
      </c>
      <c r="G1047908" s="52" t="s">
        <v>674</v>
      </c>
      <c r="H1047908" s="25"/>
      <c r="P1047908" s="58" t="s">
        <v>531</v>
      </c>
      <c r="Q1047908" s="59" t="s">
        <v>675</v>
      </c>
    </row>
    <row r="1047909" spans="6:17" x14ac:dyDescent="0.2">
      <c r="F1047909" s="51" t="s">
        <v>639</v>
      </c>
      <c r="G1047909" s="52" t="s">
        <v>676</v>
      </c>
      <c r="H1047909" s="25"/>
      <c r="P1047909" s="58" t="s">
        <v>531</v>
      </c>
      <c r="Q1047909" s="59" t="s">
        <v>677</v>
      </c>
    </row>
    <row r="1047910" spans="6:17" x14ac:dyDescent="0.2">
      <c r="F1047910" s="51" t="s">
        <v>639</v>
      </c>
      <c r="G1047910" s="52" t="s">
        <v>678</v>
      </c>
      <c r="H1047910" s="25"/>
      <c r="P1047910" s="58" t="s">
        <v>531</v>
      </c>
      <c r="Q1047910" s="59" t="s">
        <v>679</v>
      </c>
    </row>
    <row r="1047911" spans="6:17" x14ac:dyDescent="0.2">
      <c r="F1047911" s="51" t="s">
        <v>639</v>
      </c>
      <c r="G1047911" s="52" t="s">
        <v>680</v>
      </c>
      <c r="H1047911" s="25"/>
      <c r="P1047911" s="58" t="s">
        <v>531</v>
      </c>
      <c r="Q1047911" s="59" t="s">
        <v>681</v>
      </c>
    </row>
    <row r="1047912" spans="6:17" x14ac:dyDescent="0.2">
      <c r="F1047912" s="51" t="s">
        <v>639</v>
      </c>
      <c r="G1047912" s="52" t="s">
        <v>682</v>
      </c>
      <c r="H1047912" s="25"/>
      <c r="P1047912" s="58" t="s">
        <v>531</v>
      </c>
      <c r="Q1047912" s="59" t="s">
        <v>683</v>
      </c>
    </row>
    <row r="1047913" spans="6:17" x14ac:dyDescent="0.2">
      <c r="F1047913" s="51" t="s">
        <v>639</v>
      </c>
      <c r="G1047913" s="52" t="s">
        <v>684</v>
      </c>
      <c r="H1047913" s="25"/>
      <c r="P1047913" s="58" t="s">
        <v>531</v>
      </c>
      <c r="Q1047913" s="59" t="s">
        <v>685</v>
      </c>
    </row>
    <row r="1047914" spans="6:17" x14ac:dyDescent="0.2">
      <c r="F1047914" s="51" t="s">
        <v>639</v>
      </c>
      <c r="G1047914" s="52" t="s">
        <v>188</v>
      </c>
      <c r="H1047914" s="25"/>
      <c r="P1047914" s="58" t="s">
        <v>531</v>
      </c>
      <c r="Q1047914" s="59" t="s">
        <v>686</v>
      </c>
    </row>
    <row r="1047915" spans="6:17" x14ac:dyDescent="0.2">
      <c r="F1047915" s="51" t="s">
        <v>639</v>
      </c>
      <c r="G1047915" s="52" t="s">
        <v>687</v>
      </c>
      <c r="H1047915" s="25"/>
      <c r="P1047915" s="58" t="s">
        <v>531</v>
      </c>
      <c r="Q1047915" s="59" t="s">
        <v>688</v>
      </c>
    </row>
    <row r="1047916" spans="6:17" x14ac:dyDescent="0.2">
      <c r="F1047916" s="51" t="s">
        <v>639</v>
      </c>
      <c r="G1047916" s="52" t="s">
        <v>689</v>
      </c>
      <c r="H1047916" s="25"/>
      <c r="P1047916" s="58" t="s">
        <v>531</v>
      </c>
      <c r="Q1047916" s="59" t="s">
        <v>690</v>
      </c>
    </row>
    <row r="1047917" spans="6:17" x14ac:dyDescent="0.2">
      <c r="F1047917" s="51" t="s">
        <v>639</v>
      </c>
      <c r="G1047917" s="52" t="s">
        <v>691</v>
      </c>
      <c r="H1047917" s="25"/>
      <c r="P1047917" s="58" t="s">
        <v>531</v>
      </c>
      <c r="Q1047917" s="59" t="s">
        <v>692</v>
      </c>
    </row>
    <row r="1047918" spans="6:17" x14ac:dyDescent="0.2">
      <c r="F1047918" s="51" t="s">
        <v>639</v>
      </c>
      <c r="G1047918" s="52" t="s">
        <v>693</v>
      </c>
      <c r="H1047918" s="25"/>
      <c r="P1047918" s="58" t="s">
        <v>531</v>
      </c>
      <c r="Q1047918" s="59" t="s">
        <v>694</v>
      </c>
    </row>
    <row r="1047919" spans="6:17" x14ac:dyDescent="0.2">
      <c r="F1047919" s="51" t="s">
        <v>639</v>
      </c>
      <c r="G1047919" s="52" t="s">
        <v>695</v>
      </c>
      <c r="H1047919" s="25"/>
      <c r="P1047919" s="58" t="s">
        <v>531</v>
      </c>
      <c r="Q1047919" s="59" t="s">
        <v>696</v>
      </c>
    </row>
    <row r="1047920" spans="6:17" x14ac:dyDescent="0.2">
      <c r="F1047920" s="51" t="s">
        <v>639</v>
      </c>
      <c r="G1047920" s="52" t="s">
        <v>697</v>
      </c>
      <c r="H1047920" s="25"/>
      <c r="P1047920" s="58" t="s">
        <v>531</v>
      </c>
      <c r="Q1047920" s="59" t="s">
        <v>698</v>
      </c>
    </row>
    <row r="1047921" spans="6:17" x14ac:dyDescent="0.2">
      <c r="F1047921" s="51" t="s">
        <v>639</v>
      </c>
      <c r="G1047921" s="52" t="s">
        <v>699</v>
      </c>
      <c r="H1047921" s="25"/>
      <c r="P1047921" s="58" t="s">
        <v>531</v>
      </c>
      <c r="Q1047921" s="59" t="s">
        <v>700</v>
      </c>
    </row>
    <row r="1047922" spans="6:17" x14ac:dyDescent="0.2">
      <c r="F1047922" s="51" t="s">
        <v>639</v>
      </c>
      <c r="G1047922" s="52" t="s">
        <v>701</v>
      </c>
      <c r="H1047922" s="25"/>
      <c r="P1047922" s="58" t="s">
        <v>531</v>
      </c>
      <c r="Q1047922" s="59" t="s">
        <v>702</v>
      </c>
    </row>
    <row r="1047923" spans="6:17" x14ac:dyDescent="0.2">
      <c r="F1047923" s="51" t="s">
        <v>639</v>
      </c>
      <c r="G1047923" s="52" t="s">
        <v>703</v>
      </c>
      <c r="H1047923" s="25"/>
      <c r="P1047923" s="58" t="s">
        <v>531</v>
      </c>
      <c r="Q1047923" s="59" t="s">
        <v>704</v>
      </c>
    </row>
    <row r="1047924" spans="6:17" x14ac:dyDescent="0.2">
      <c r="F1047924" s="51" t="s">
        <v>639</v>
      </c>
      <c r="G1047924" s="52" t="s">
        <v>705</v>
      </c>
      <c r="H1047924" s="25"/>
      <c r="P1047924" s="58" t="s">
        <v>531</v>
      </c>
      <c r="Q1047924" s="59" t="s">
        <v>706</v>
      </c>
    </row>
    <row r="1047925" spans="6:17" x14ac:dyDescent="0.2">
      <c r="F1047925" s="51" t="s">
        <v>639</v>
      </c>
      <c r="G1047925" s="52" t="s">
        <v>707</v>
      </c>
      <c r="H1047925" s="25"/>
      <c r="P1047925" s="58" t="s">
        <v>531</v>
      </c>
      <c r="Q1047925" s="59" t="s">
        <v>708</v>
      </c>
    </row>
    <row r="1047926" spans="6:17" x14ac:dyDescent="0.2">
      <c r="F1047926" s="51" t="s">
        <v>639</v>
      </c>
      <c r="G1047926" s="52" t="s">
        <v>709</v>
      </c>
      <c r="H1047926" s="25"/>
      <c r="P1047926" s="58" t="s">
        <v>531</v>
      </c>
      <c r="Q1047926" s="59" t="s">
        <v>710</v>
      </c>
    </row>
    <row r="1047927" spans="6:17" x14ac:dyDescent="0.2">
      <c r="F1047927" s="51" t="s">
        <v>639</v>
      </c>
      <c r="G1047927" s="52" t="s">
        <v>76</v>
      </c>
      <c r="H1047927" s="25"/>
      <c r="P1047927" s="58" t="s">
        <v>531</v>
      </c>
      <c r="Q1047927" s="59" t="s">
        <v>711</v>
      </c>
    </row>
    <row r="1047928" spans="6:17" x14ac:dyDescent="0.2">
      <c r="F1047928" s="51" t="s">
        <v>639</v>
      </c>
      <c r="G1047928" s="52" t="s">
        <v>712</v>
      </c>
      <c r="H1047928" s="25"/>
      <c r="P1047928" s="58" t="s">
        <v>531</v>
      </c>
      <c r="Q1047928" s="59" t="s">
        <v>713</v>
      </c>
    </row>
    <row r="1047929" spans="6:17" x14ac:dyDescent="0.2">
      <c r="F1047929" s="51" t="s">
        <v>639</v>
      </c>
      <c r="G1047929" s="52" t="s">
        <v>714</v>
      </c>
      <c r="H1047929" s="25"/>
      <c r="P1047929" s="58" t="s">
        <v>531</v>
      </c>
      <c r="Q1047929" s="59" t="s">
        <v>715</v>
      </c>
    </row>
    <row r="1047930" spans="6:17" x14ac:dyDescent="0.2">
      <c r="F1047930" s="51" t="s">
        <v>639</v>
      </c>
      <c r="G1047930" s="52" t="s">
        <v>716</v>
      </c>
      <c r="H1047930" s="25"/>
      <c r="P1047930" s="58" t="s">
        <v>717</v>
      </c>
      <c r="Q1047930" s="59" t="s">
        <v>718</v>
      </c>
    </row>
    <row r="1047931" spans="6:17" x14ac:dyDescent="0.2">
      <c r="F1047931" s="51" t="s">
        <v>639</v>
      </c>
      <c r="G1047931" s="52" t="s">
        <v>719</v>
      </c>
      <c r="H1047931" s="25"/>
      <c r="P1047931" s="58" t="s">
        <v>717</v>
      </c>
      <c r="Q1047931" s="59" t="s">
        <v>720</v>
      </c>
    </row>
    <row r="1047932" spans="6:17" x14ac:dyDescent="0.2">
      <c r="F1047932" s="51" t="s">
        <v>639</v>
      </c>
      <c r="G1047932" s="52" t="s">
        <v>721</v>
      </c>
      <c r="H1047932" s="25"/>
      <c r="P1047932" s="58" t="s">
        <v>717</v>
      </c>
      <c r="Q1047932" s="59" t="s">
        <v>722</v>
      </c>
    </row>
    <row r="1047933" spans="6:17" x14ac:dyDescent="0.2">
      <c r="F1047933" s="51" t="s">
        <v>639</v>
      </c>
      <c r="G1047933" s="52" t="s">
        <v>723</v>
      </c>
      <c r="H1047933" s="25"/>
      <c r="P1047933" s="58" t="s">
        <v>717</v>
      </c>
      <c r="Q1047933" s="59" t="s">
        <v>724</v>
      </c>
    </row>
    <row r="1047934" spans="6:17" x14ac:dyDescent="0.2">
      <c r="F1047934" s="51" t="s">
        <v>639</v>
      </c>
      <c r="G1047934" s="52" t="s">
        <v>725</v>
      </c>
      <c r="H1047934" s="25"/>
      <c r="P1047934" s="58" t="s">
        <v>717</v>
      </c>
      <c r="Q1047934" s="59" t="s">
        <v>726</v>
      </c>
    </row>
    <row r="1047935" spans="6:17" x14ac:dyDescent="0.2">
      <c r="F1047935" s="51" t="s">
        <v>639</v>
      </c>
      <c r="G1047935" s="52" t="s">
        <v>727</v>
      </c>
      <c r="H1047935" s="25"/>
      <c r="P1047935" s="58" t="s">
        <v>717</v>
      </c>
      <c r="Q1047935" s="59" t="s">
        <v>728</v>
      </c>
    </row>
    <row r="1047936" spans="6:17" x14ac:dyDescent="0.2">
      <c r="F1047936" s="51" t="s">
        <v>639</v>
      </c>
      <c r="G1047936" s="52" t="s">
        <v>729</v>
      </c>
      <c r="H1047936" s="25"/>
      <c r="P1047936" s="58" t="s">
        <v>717</v>
      </c>
      <c r="Q1047936" s="59" t="s">
        <v>730</v>
      </c>
    </row>
    <row r="1047937" spans="6:17" x14ac:dyDescent="0.2">
      <c r="F1047937" s="51" t="s">
        <v>639</v>
      </c>
      <c r="G1047937" s="52" t="s">
        <v>731</v>
      </c>
      <c r="H1047937" s="25"/>
      <c r="P1047937" s="58" t="s">
        <v>717</v>
      </c>
      <c r="Q1047937" s="59" t="s">
        <v>732</v>
      </c>
    </row>
    <row r="1047938" spans="6:17" x14ac:dyDescent="0.2">
      <c r="F1047938" s="51" t="s">
        <v>639</v>
      </c>
      <c r="G1047938" s="52" t="s">
        <v>733</v>
      </c>
      <c r="H1047938" s="25"/>
      <c r="P1047938" s="58" t="s">
        <v>717</v>
      </c>
      <c r="Q1047938" s="59" t="s">
        <v>734</v>
      </c>
    </row>
    <row r="1047939" spans="6:17" x14ac:dyDescent="0.2">
      <c r="F1047939" s="51" t="s">
        <v>639</v>
      </c>
      <c r="G1047939" s="52" t="s">
        <v>735</v>
      </c>
      <c r="H1047939" s="25"/>
      <c r="P1047939" s="58" t="s">
        <v>717</v>
      </c>
      <c r="Q1047939" s="59" t="s">
        <v>736</v>
      </c>
    </row>
    <row r="1047940" spans="6:17" x14ac:dyDescent="0.2">
      <c r="F1047940" s="51" t="s">
        <v>639</v>
      </c>
      <c r="G1047940" s="52" t="s">
        <v>737</v>
      </c>
      <c r="H1047940" s="25"/>
      <c r="P1047940" s="58" t="s">
        <v>717</v>
      </c>
      <c r="Q1047940" s="59" t="s">
        <v>738</v>
      </c>
    </row>
    <row r="1047941" spans="6:17" x14ac:dyDescent="0.2">
      <c r="F1047941" s="51" t="s">
        <v>639</v>
      </c>
      <c r="G1047941" s="52" t="s">
        <v>739</v>
      </c>
      <c r="H1047941" s="25"/>
      <c r="P1047941" s="58" t="s">
        <v>717</v>
      </c>
      <c r="Q1047941" s="59" t="s">
        <v>740</v>
      </c>
    </row>
    <row r="1047942" spans="6:17" x14ac:dyDescent="0.2">
      <c r="F1047942" s="51" t="s">
        <v>639</v>
      </c>
      <c r="G1047942" s="52" t="s">
        <v>482</v>
      </c>
      <c r="H1047942" s="25"/>
      <c r="P1047942" s="58" t="s">
        <v>741</v>
      </c>
      <c r="Q1047942" s="59" t="s">
        <v>742</v>
      </c>
    </row>
    <row r="1047943" spans="6:17" x14ac:dyDescent="0.2">
      <c r="F1047943" s="51" t="s">
        <v>639</v>
      </c>
      <c r="G1047943" s="52" t="s">
        <v>743</v>
      </c>
      <c r="H1047943" s="25"/>
      <c r="P1047943" s="58" t="s">
        <v>741</v>
      </c>
      <c r="Q1047943" s="59" t="s">
        <v>744</v>
      </c>
    </row>
    <row r="1047944" spans="6:17" x14ac:dyDescent="0.2">
      <c r="F1047944" s="51" t="s">
        <v>639</v>
      </c>
      <c r="G1047944" s="52" t="s">
        <v>745</v>
      </c>
      <c r="H1047944" s="25"/>
      <c r="P1047944" s="58" t="s">
        <v>741</v>
      </c>
      <c r="Q1047944" s="59" t="s">
        <v>746</v>
      </c>
    </row>
    <row r="1047945" spans="6:17" x14ac:dyDescent="0.2">
      <c r="F1047945" s="51" t="s">
        <v>639</v>
      </c>
      <c r="G1047945" s="52" t="s">
        <v>747</v>
      </c>
      <c r="H1047945" s="25"/>
      <c r="P1047945" s="58" t="s">
        <v>741</v>
      </c>
      <c r="Q1047945" s="59" t="s">
        <v>748</v>
      </c>
    </row>
    <row r="1047946" spans="6:17" x14ac:dyDescent="0.2">
      <c r="F1047946" s="51" t="s">
        <v>639</v>
      </c>
      <c r="G1047946" s="52" t="s">
        <v>749</v>
      </c>
      <c r="H1047946" s="25"/>
      <c r="P1047946" s="58" t="s">
        <v>750</v>
      </c>
      <c r="Q1047946" s="59" t="s">
        <v>751</v>
      </c>
    </row>
    <row r="1047947" spans="6:17" x14ac:dyDescent="0.2">
      <c r="F1047947" s="51" t="s">
        <v>639</v>
      </c>
      <c r="G1047947" s="52" t="s">
        <v>752</v>
      </c>
      <c r="H1047947" s="25"/>
      <c r="P1047947" s="58" t="s">
        <v>750</v>
      </c>
      <c r="Q1047947" s="59" t="s">
        <v>753</v>
      </c>
    </row>
    <row r="1047948" spans="6:17" x14ac:dyDescent="0.2">
      <c r="F1047948" s="51" t="s">
        <v>639</v>
      </c>
      <c r="G1047948" s="52" t="s">
        <v>754</v>
      </c>
      <c r="H1047948" s="25"/>
      <c r="P1047948" s="58" t="s">
        <v>750</v>
      </c>
      <c r="Q1047948" s="59" t="s">
        <v>755</v>
      </c>
    </row>
    <row r="1047949" spans="6:17" x14ac:dyDescent="0.2">
      <c r="F1047949" s="51" t="s">
        <v>639</v>
      </c>
      <c r="G1047949" s="52" t="s">
        <v>96</v>
      </c>
      <c r="H1047949" s="25"/>
      <c r="P1047949" s="58" t="s">
        <v>750</v>
      </c>
      <c r="Q1047949" s="59" t="s">
        <v>756</v>
      </c>
    </row>
    <row r="1047950" spans="6:17" x14ac:dyDescent="0.2">
      <c r="F1047950" s="51" t="s">
        <v>639</v>
      </c>
      <c r="G1047950" s="52" t="s">
        <v>757</v>
      </c>
      <c r="H1047950" s="25"/>
      <c r="P1047950" s="58" t="s">
        <v>750</v>
      </c>
      <c r="Q1047950" s="59" t="s">
        <v>758</v>
      </c>
    </row>
    <row r="1047951" spans="6:17" x14ac:dyDescent="0.2">
      <c r="F1047951" s="51" t="s">
        <v>639</v>
      </c>
      <c r="G1047951" s="52" t="s">
        <v>759</v>
      </c>
      <c r="H1047951" s="25"/>
      <c r="P1047951" s="58" t="s">
        <v>750</v>
      </c>
      <c r="Q1047951" s="59" t="s">
        <v>760</v>
      </c>
    </row>
    <row r="1047952" spans="6:17" x14ac:dyDescent="0.2">
      <c r="F1047952" s="51" t="s">
        <v>639</v>
      </c>
      <c r="G1047952" s="52" t="s">
        <v>761</v>
      </c>
      <c r="H1047952" s="25"/>
      <c r="P1047952" s="58" t="s">
        <v>750</v>
      </c>
      <c r="Q1047952" s="59" t="s">
        <v>762</v>
      </c>
    </row>
    <row r="1047953" spans="6:17" x14ac:dyDescent="0.2">
      <c r="F1047953" s="51" t="s">
        <v>639</v>
      </c>
      <c r="G1047953" s="52" t="s">
        <v>763</v>
      </c>
      <c r="H1047953" s="25"/>
      <c r="P1047953" s="58" t="s">
        <v>750</v>
      </c>
      <c r="Q1047953" s="59" t="s">
        <v>764</v>
      </c>
    </row>
    <row r="1047954" spans="6:17" x14ac:dyDescent="0.2">
      <c r="F1047954" s="51" t="s">
        <v>639</v>
      </c>
      <c r="G1047954" s="52" t="s">
        <v>142</v>
      </c>
      <c r="H1047954" s="25"/>
      <c r="P1047954" s="58" t="s">
        <v>750</v>
      </c>
      <c r="Q1047954" s="59" t="s">
        <v>765</v>
      </c>
    </row>
    <row r="1047955" spans="6:17" x14ac:dyDescent="0.2">
      <c r="F1047955" s="51" t="s">
        <v>639</v>
      </c>
      <c r="G1047955" s="52" t="s">
        <v>766</v>
      </c>
      <c r="H1047955" s="25"/>
      <c r="P1047955" s="58" t="s">
        <v>750</v>
      </c>
      <c r="Q1047955" s="59" t="s">
        <v>767</v>
      </c>
    </row>
    <row r="1047956" spans="6:17" x14ac:dyDescent="0.2">
      <c r="F1047956" s="51" t="s">
        <v>639</v>
      </c>
      <c r="G1047956" s="52" t="s">
        <v>768</v>
      </c>
      <c r="H1047956" s="25"/>
      <c r="P1047956" s="58" t="s">
        <v>750</v>
      </c>
      <c r="Q1047956" s="59" t="s">
        <v>769</v>
      </c>
    </row>
    <row r="1047957" spans="6:17" x14ac:dyDescent="0.2">
      <c r="F1047957" s="51" t="s">
        <v>639</v>
      </c>
      <c r="G1047957" s="52" t="s">
        <v>770</v>
      </c>
      <c r="H1047957" s="25"/>
      <c r="P1047957" s="58" t="s">
        <v>750</v>
      </c>
      <c r="Q1047957" s="59" t="s">
        <v>771</v>
      </c>
    </row>
    <row r="1047958" spans="6:17" x14ac:dyDescent="0.2">
      <c r="F1047958" s="51" t="s">
        <v>639</v>
      </c>
      <c r="G1047958" s="52" t="s">
        <v>772</v>
      </c>
      <c r="H1047958" s="25"/>
      <c r="P1047958" s="58" t="s">
        <v>750</v>
      </c>
      <c r="Q1047958" s="59" t="s">
        <v>773</v>
      </c>
    </row>
    <row r="1047959" spans="6:17" x14ac:dyDescent="0.2">
      <c r="F1047959" s="51" t="s">
        <v>639</v>
      </c>
      <c r="G1047959" s="52" t="s">
        <v>774</v>
      </c>
      <c r="H1047959" s="25"/>
      <c r="P1047959" s="58" t="s">
        <v>750</v>
      </c>
      <c r="Q1047959" s="59" t="s">
        <v>775</v>
      </c>
    </row>
    <row r="1047960" spans="6:17" x14ac:dyDescent="0.2">
      <c r="F1047960" s="51" t="s">
        <v>639</v>
      </c>
      <c r="G1047960" s="52" t="s">
        <v>776</v>
      </c>
      <c r="H1047960" s="25"/>
      <c r="P1047960" s="58" t="s">
        <v>750</v>
      </c>
      <c r="Q1047960" s="59" t="s">
        <v>777</v>
      </c>
    </row>
    <row r="1047961" spans="6:17" x14ac:dyDescent="0.2">
      <c r="F1047961" s="51" t="s">
        <v>639</v>
      </c>
      <c r="G1047961" s="52" t="s">
        <v>778</v>
      </c>
      <c r="H1047961" s="25"/>
      <c r="P1047961" s="58" t="s">
        <v>750</v>
      </c>
      <c r="Q1047961" s="59" t="s">
        <v>779</v>
      </c>
    </row>
    <row r="1047962" spans="6:17" x14ac:dyDescent="0.2">
      <c r="F1047962" s="51" t="s">
        <v>639</v>
      </c>
      <c r="G1047962" s="52" t="s">
        <v>780</v>
      </c>
      <c r="H1047962" s="25"/>
      <c r="P1047962" s="58" t="s">
        <v>750</v>
      </c>
      <c r="Q1047962" s="59" t="s">
        <v>781</v>
      </c>
    </row>
    <row r="1047963" spans="6:17" x14ac:dyDescent="0.2">
      <c r="F1047963" s="51" t="s">
        <v>639</v>
      </c>
      <c r="G1047963" s="52" t="s">
        <v>782</v>
      </c>
      <c r="H1047963" s="25"/>
      <c r="P1047963" s="58" t="s">
        <v>750</v>
      </c>
      <c r="Q1047963" s="59" t="s">
        <v>783</v>
      </c>
    </row>
    <row r="1047964" spans="6:17" x14ac:dyDescent="0.2">
      <c r="F1047964" s="51" t="s">
        <v>639</v>
      </c>
      <c r="G1047964" s="52" t="s">
        <v>784</v>
      </c>
      <c r="H1047964" s="25"/>
      <c r="P1047964" s="58" t="s">
        <v>750</v>
      </c>
      <c r="Q1047964" s="59" t="s">
        <v>785</v>
      </c>
    </row>
    <row r="1047965" spans="6:17" x14ac:dyDescent="0.2">
      <c r="F1047965" s="51" t="s">
        <v>639</v>
      </c>
      <c r="G1047965" s="52" t="s">
        <v>786</v>
      </c>
      <c r="H1047965" s="25"/>
      <c r="P1047965" s="58" t="s">
        <v>750</v>
      </c>
      <c r="Q1047965" s="59" t="s">
        <v>787</v>
      </c>
    </row>
    <row r="1047966" spans="6:17" x14ac:dyDescent="0.2">
      <c r="F1047966" s="51" t="s">
        <v>639</v>
      </c>
      <c r="G1047966" s="52" t="s">
        <v>788</v>
      </c>
      <c r="H1047966" s="25"/>
      <c r="P1047966" s="58" t="s">
        <v>750</v>
      </c>
      <c r="Q1047966" s="59" t="s">
        <v>789</v>
      </c>
    </row>
    <row r="1047967" spans="6:17" x14ac:dyDescent="0.2">
      <c r="F1047967" s="51" t="s">
        <v>639</v>
      </c>
      <c r="G1047967" s="52" t="s">
        <v>790</v>
      </c>
      <c r="H1047967" s="25"/>
      <c r="P1047967" s="58" t="s">
        <v>750</v>
      </c>
      <c r="Q1047967" s="59" t="s">
        <v>791</v>
      </c>
    </row>
    <row r="1047968" spans="6:17" x14ac:dyDescent="0.2">
      <c r="F1047968" s="51" t="s">
        <v>639</v>
      </c>
      <c r="G1047968" s="52" t="s">
        <v>792</v>
      </c>
      <c r="H1047968" s="25"/>
      <c r="P1047968" s="58" t="s">
        <v>750</v>
      </c>
      <c r="Q1047968" s="59" t="s">
        <v>793</v>
      </c>
    </row>
    <row r="1047969" spans="6:17" x14ac:dyDescent="0.2">
      <c r="F1047969" s="51" t="s">
        <v>639</v>
      </c>
      <c r="G1047969" s="52" t="s">
        <v>794</v>
      </c>
      <c r="H1047969" s="25"/>
      <c r="P1047969" s="58" t="s">
        <v>750</v>
      </c>
      <c r="Q1047969" s="59" t="s">
        <v>795</v>
      </c>
    </row>
    <row r="1047970" spans="6:17" x14ac:dyDescent="0.2">
      <c r="F1047970" s="51" t="s">
        <v>639</v>
      </c>
      <c r="G1047970" s="52" t="s">
        <v>114</v>
      </c>
      <c r="H1047970" s="25"/>
      <c r="P1047970" s="58" t="s">
        <v>750</v>
      </c>
      <c r="Q1047970" s="59" t="s">
        <v>796</v>
      </c>
    </row>
    <row r="1047971" spans="6:17" x14ac:dyDescent="0.2">
      <c r="F1047971" s="51" t="s">
        <v>639</v>
      </c>
      <c r="G1047971" s="52" t="s">
        <v>797</v>
      </c>
      <c r="H1047971" s="25"/>
      <c r="P1047971" s="58" t="s">
        <v>750</v>
      </c>
      <c r="Q1047971" s="59" t="s">
        <v>798</v>
      </c>
    </row>
    <row r="1047972" spans="6:17" x14ac:dyDescent="0.2">
      <c r="F1047972" s="51" t="s">
        <v>639</v>
      </c>
      <c r="G1047972" s="52" t="s">
        <v>799</v>
      </c>
      <c r="H1047972" s="25"/>
      <c r="P1047972" s="58" t="s">
        <v>750</v>
      </c>
      <c r="Q1047972" s="59" t="s">
        <v>800</v>
      </c>
    </row>
    <row r="1047973" spans="6:17" x14ac:dyDescent="0.2">
      <c r="F1047973" s="51" t="s">
        <v>639</v>
      </c>
      <c r="G1047973" s="52" t="s">
        <v>801</v>
      </c>
      <c r="H1047973" s="25"/>
      <c r="P1047973" s="58" t="s">
        <v>750</v>
      </c>
      <c r="Q1047973" s="59" t="s">
        <v>802</v>
      </c>
    </row>
    <row r="1047974" spans="6:17" x14ac:dyDescent="0.2">
      <c r="F1047974" s="51" t="s">
        <v>639</v>
      </c>
      <c r="G1047974" s="52" t="s">
        <v>803</v>
      </c>
      <c r="H1047974" s="25"/>
      <c r="P1047974" s="58" t="s">
        <v>750</v>
      </c>
      <c r="Q1047974" s="59" t="s">
        <v>804</v>
      </c>
    </row>
    <row r="1047975" spans="6:17" x14ac:dyDescent="0.2">
      <c r="F1047975" s="51" t="s">
        <v>639</v>
      </c>
      <c r="G1047975" s="52" t="s">
        <v>805</v>
      </c>
      <c r="H1047975" s="25"/>
      <c r="P1047975" s="58" t="s">
        <v>750</v>
      </c>
      <c r="Q1047975" s="59" t="s">
        <v>806</v>
      </c>
    </row>
    <row r="1047976" spans="6:17" x14ac:dyDescent="0.2">
      <c r="F1047976" s="51" t="s">
        <v>639</v>
      </c>
      <c r="G1047976" s="52" t="s">
        <v>807</v>
      </c>
      <c r="H1047976" s="25"/>
      <c r="P1047976" s="58" t="s">
        <v>750</v>
      </c>
      <c r="Q1047976" s="59" t="s">
        <v>808</v>
      </c>
    </row>
    <row r="1047977" spans="6:17" x14ac:dyDescent="0.2">
      <c r="F1047977" s="51" t="s">
        <v>639</v>
      </c>
      <c r="G1047977" s="52" t="s">
        <v>809</v>
      </c>
      <c r="H1047977" s="25"/>
      <c r="P1047977" s="58" t="s">
        <v>750</v>
      </c>
      <c r="Q1047977" s="59" t="s">
        <v>810</v>
      </c>
    </row>
    <row r="1047978" spans="6:17" x14ac:dyDescent="0.2">
      <c r="F1047978" s="51" t="s">
        <v>639</v>
      </c>
      <c r="G1047978" s="52" t="s">
        <v>811</v>
      </c>
      <c r="H1047978" s="25"/>
      <c r="P1047978" s="58" t="s">
        <v>750</v>
      </c>
      <c r="Q1047978" s="59" t="s">
        <v>812</v>
      </c>
    </row>
    <row r="1047979" spans="6:17" x14ac:dyDescent="0.2">
      <c r="F1047979" s="51" t="s">
        <v>639</v>
      </c>
      <c r="G1047979" s="52" t="s">
        <v>813</v>
      </c>
      <c r="H1047979" s="25"/>
      <c r="P1047979" s="58" t="s">
        <v>750</v>
      </c>
      <c r="Q1047979" s="59" t="s">
        <v>814</v>
      </c>
    </row>
    <row r="1047980" spans="6:17" x14ac:dyDescent="0.2">
      <c r="F1047980" s="51" t="s">
        <v>639</v>
      </c>
      <c r="G1047980" s="52" t="s">
        <v>815</v>
      </c>
      <c r="H1047980" s="25"/>
      <c r="P1047980" s="58" t="s">
        <v>750</v>
      </c>
      <c r="Q1047980" s="59" t="s">
        <v>816</v>
      </c>
    </row>
    <row r="1047981" spans="6:17" x14ac:dyDescent="0.2">
      <c r="F1047981" s="51" t="s">
        <v>639</v>
      </c>
      <c r="G1047981" s="52" t="s">
        <v>817</v>
      </c>
      <c r="H1047981" s="25"/>
      <c r="P1047981" s="58" t="s">
        <v>750</v>
      </c>
      <c r="Q1047981" s="59" t="s">
        <v>818</v>
      </c>
    </row>
    <row r="1047982" spans="6:17" x14ac:dyDescent="0.2">
      <c r="F1047982" s="51" t="s">
        <v>639</v>
      </c>
      <c r="G1047982" s="52" t="s">
        <v>819</v>
      </c>
      <c r="H1047982" s="25"/>
      <c r="P1047982" s="58" t="s">
        <v>750</v>
      </c>
      <c r="Q1047982" s="59" t="s">
        <v>820</v>
      </c>
    </row>
    <row r="1047983" spans="6:17" x14ac:dyDescent="0.2">
      <c r="F1047983" s="51" t="s">
        <v>639</v>
      </c>
      <c r="G1047983" s="52" t="s">
        <v>821</v>
      </c>
      <c r="H1047983" s="25"/>
      <c r="P1047983" s="58" t="s">
        <v>750</v>
      </c>
      <c r="Q1047983" s="59" t="s">
        <v>822</v>
      </c>
    </row>
    <row r="1047984" spans="6:17" x14ac:dyDescent="0.2">
      <c r="F1047984" s="51" t="s">
        <v>639</v>
      </c>
      <c r="G1047984" s="52" t="s">
        <v>823</v>
      </c>
      <c r="H1047984" s="25"/>
      <c r="P1047984" s="58" t="s">
        <v>750</v>
      </c>
      <c r="Q1047984" s="59" t="s">
        <v>824</v>
      </c>
    </row>
    <row r="1047985" spans="6:17" x14ac:dyDescent="0.2">
      <c r="F1047985" s="51" t="s">
        <v>639</v>
      </c>
      <c r="G1047985" s="52" t="s">
        <v>825</v>
      </c>
      <c r="H1047985" s="25"/>
      <c r="P1047985" s="58" t="s">
        <v>750</v>
      </c>
      <c r="Q1047985" s="59" t="s">
        <v>826</v>
      </c>
    </row>
    <row r="1047986" spans="6:17" x14ac:dyDescent="0.2">
      <c r="F1047986" s="51" t="s">
        <v>639</v>
      </c>
      <c r="G1047986" s="52" t="s">
        <v>827</v>
      </c>
      <c r="H1047986" s="25"/>
      <c r="P1047986" s="58" t="s">
        <v>750</v>
      </c>
      <c r="Q1047986" s="59" t="s">
        <v>828</v>
      </c>
    </row>
    <row r="1047987" spans="6:17" x14ac:dyDescent="0.2">
      <c r="F1047987" s="51" t="s">
        <v>639</v>
      </c>
      <c r="G1047987" s="52" t="s">
        <v>829</v>
      </c>
      <c r="H1047987" s="25"/>
      <c r="P1047987" s="58" t="s">
        <v>750</v>
      </c>
      <c r="Q1047987" s="59" t="s">
        <v>830</v>
      </c>
    </row>
    <row r="1047988" spans="6:17" x14ac:dyDescent="0.2">
      <c r="F1047988" s="51" t="s">
        <v>639</v>
      </c>
      <c r="G1047988" s="52" t="s">
        <v>831</v>
      </c>
      <c r="H1047988" s="25"/>
      <c r="P1047988" s="58" t="s">
        <v>750</v>
      </c>
      <c r="Q1047988" s="59" t="s">
        <v>832</v>
      </c>
    </row>
    <row r="1047989" spans="6:17" x14ac:dyDescent="0.2">
      <c r="F1047989" s="51" t="s">
        <v>639</v>
      </c>
      <c r="G1047989" s="52" t="s">
        <v>833</v>
      </c>
      <c r="H1047989" s="25"/>
      <c r="P1047989" s="58" t="s">
        <v>750</v>
      </c>
      <c r="Q1047989" s="59" t="s">
        <v>834</v>
      </c>
    </row>
    <row r="1047990" spans="6:17" x14ac:dyDescent="0.2">
      <c r="F1047990" s="51" t="s">
        <v>639</v>
      </c>
      <c r="G1047990" s="52" t="s">
        <v>835</v>
      </c>
      <c r="H1047990" s="25"/>
      <c r="P1047990" s="58" t="s">
        <v>750</v>
      </c>
      <c r="Q1047990" s="59" t="s">
        <v>836</v>
      </c>
    </row>
    <row r="1047991" spans="6:17" x14ac:dyDescent="0.2">
      <c r="F1047991" s="51" t="s">
        <v>639</v>
      </c>
      <c r="G1047991" s="52" t="s">
        <v>837</v>
      </c>
      <c r="H1047991" s="25"/>
      <c r="P1047991" s="58" t="s">
        <v>750</v>
      </c>
      <c r="Q1047991" s="59" t="s">
        <v>838</v>
      </c>
    </row>
    <row r="1047992" spans="6:17" x14ac:dyDescent="0.2">
      <c r="F1047992" s="51" t="s">
        <v>639</v>
      </c>
      <c r="G1047992" s="52" t="s">
        <v>839</v>
      </c>
      <c r="H1047992" s="25"/>
      <c r="P1047992" s="58" t="s">
        <v>750</v>
      </c>
      <c r="Q1047992" s="59" t="s">
        <v>840</v>
      </c>
    </row>
    <row r="1047993" spans="6:17" x14ac:dyDescent="0.2">
      <c r="F1047993" s="51" t="s">
        <v>639</v>
      </c>
      <c r="G1047993" s="52" t="s">
        <v>841</v>
      </c>
      <c r="H1047993" s="25"/>
      <c r="P1047993" s="58" t="s">
        <v>750</v>
      </c>
      <c r="Q1047993" s="59" t="s">
        <v>842</v>
      </c>
    </row>
    <row r="1047994" spans="6:17" x14ac:dyDescent="0.2">
      <c r="F1047994" s="51" t="s">
        <v>639</v>
      </c>
      <c r="G1047994" s="52" t="s">
        <v>843</v>
      </c>
      <c r="H1047994" s="25"/>
      <c r="P1047994" s="58" t="s">
        <v>750</v>
      </c>
      <c r="Q1047994" s="59" t="s">
        <v>844</v>
      </c>
    </row>
    <row r="1047995" spans="6:17" x14ac:dyDescent="0.2">
      <c r="F1047995" s="51" t="s">
        <v>639</v>
      </c>
      <c r="G1047995" s="52" t="s">
        <v>845</v>
      </c>
      <c r="H1047995" s="25"/>
      <c r="P1047995" s="58" t="s">
        <v>750</v>
      </c>
      <c r="Q1047995" s="59" t="s">
        <v>846</v>
      </c>
    </row>
    <row r="1047996" spans="6:17" x14ac:dyDescent="0.2">
      <c r="F1047996" s="51" t="s">
        <v>639</v>
      </c>
      <c r="G1047996" s="52" t="s">
        <v>847</v>
      </c>
      <c r="H1047996" s="25"/>
      <c r="P1047996" s="58" t="s">
        <v>750</v>
      </c>
      <c r="Q1047996" s="59" t="s">
        <v>848</v>
      </c>
    </row>
    <row r="1047997" spans="6:17" x14ac:dyDescent="0.2">
      <c r="F1047997" s="51" t="s">
        <v>639</v>
      </c>
      <c r="G1047997" s="52" t="s">
        <v>849</v>
      </c>
      <c r="H1047997" s="25"/>
      <c r="P1047997" s="58" t="s">
        <v>750</v>
      </c>
      <c r="Q1047997" s="59" t="s">
        <v>850</v>
      </c>
    </row>
    <row r="1047998" spans="6:17" x14ac:dyDescent="0.2">
      <c r="F1047998" s="51" t="s">
        <v>639</v>
      </c>
      <c r="G1047998" s="52" t="s">
        <v>851</v>
      </c>
      <c r="H1047998" s="25"/>
      <c r="P1047998" s="58" t="s">
        <v>750</v>
      </c>
      <c r="Q1047998" s="59" t="s">
        <v>852</v>
      </c>
    </row>
    <row r="1047999" spans="6:17" x14ac:dyDescent="0.2">
      <c r="F1047999" s="51" t="s">
        <v>639</v>
      </c>
      <c r="G1047999" s="52" t="s">
        <v>853</v>
      </c>
      <c r="H1047999" s="25"/>
      <c r="P1047999" s="58" t="s">
        <v>750</v>
      </c>
      <c r="Q1047999" s="59" t="s">
        <v>854</v>
      </c>
    </row>
    <row r="1048000" spans="6:17" x14ac:dyDescent="0.2">
      <c r="F1048000" s="51" t="s">
        <v>639</v>
      </c>
      <c r="G1048000" s="52" t="s">
        <v>855</v>
      </c>
      <c r="H1048000" s="25"/>
      <c r="P1048000" s="58" t="s">
        <v>750</v>
      </c>
      <c r="Q1048000" s="59" t="s">
        <v>856</v>
      </c>
    </row>
    <row r="1048001" spans="6:17" x14ac:dyDescent="0.2">
      <c r="F1048001" s="51" t="s">
        <v>639</v>
      </c>
      <c r="G1048001" s="52" t="s">
        <v>857</v>
      </c>
      <c r="H1048001" s="25"/>
      <c r="P1048001" s="58" t="s">
        <v>750</v>
      </c>
      <c r="Q1048001" s="59" t="s">
        <v>858</v>
      </c>
    </row>
    <row r="1048002" spans="6:17" x14ac:dyDescent="0.2">
      <c r="F1048002" s="51" t="s">
        <v>639</v>
      </c>
      <c r="G1048002" s="52" t="s">
        <v>859</v>
      </c>
      <c r="H1048002" s="25"/>
      <c r="P1048002" s="58" t="s">
        <v>750</v>
      </c>
      <c r="Q1048002" s="59" t="s">
        <v>860</v>
      </c>
    </row>
    <row r="1048003" spans="6:17" x14ac:dyDescent="0.2">
      <c r="F1048003" s="51" t="s">
        <v>639</v>
      </c>
      <c r="G1048003" s="52" t="s">
        <v>861</v>
      </c>
      <c r="H1048003" s="25"/>
      <c r="P1048003" s="58" t="s">
        <v>750</v>
      </c>
      <c r="Q1048003" s="59" t="s">
        <v>862</v>
      </c>
    </row>
    <row r="1048004" spans="6:17" x14ac:dyDescent="0.2">
      <c r="F1048004" s="51" t="s">
        <v>639</v>
      </c>
      <c r="G1048004" s="52" t="s">
        <v>863</v>
      </c>
      <c r="H1048004" s="25"/>
      <c r="P1048004" s="58" t="s">
        <v>750</v>
      </c>
      <c r="Q1048004" s="59" t="s">
        <v>864</v>
      </c>
    </row>
    <row r="1048005" spans="6:17" x14ac:dyDescent="0.2">
      <c r="F1048005" s="51" t="s">
        <v>639</v>
      </c>
      <c r="G1048005" s="52" t="s">
        <v>865</v>
      </c>
      <c r="H1048005" s="25"/>
      <c r="P1048005" s="58" t="s">
        <v>750</v>
      </c>
      <c r="Q1048005" s="59" t="s">
        <v>866</v>
      </c>
    </row>
    <row r="1048006" spans="6:17" x14ac:dyDescent="0.2">
      <c r="F1048006" s="51" t="s">
        <v>639</v>
      </c>
      <c r="G1048006" s="52" t="s">
        <v>867</v>
      </c>
      <c r="H1048006" s="25"/>
      <c r="P1048006" s="58" t="s">
        <v>750</v>
      </c>
      <c r="Q1048006" s="59" t="s">
        <v>868</v>
      </c>
    </row>
    <row r="1048007" spans="6:17" x14ac:dyDescent="0.2">
      <c r="F1048007" s="51" t="s">
        <v>869</v>
      </c>
      <c r="G1048007" s="52" t="s">
        <v>870</v>
      </c>
      <c r="H1048007" s="25"/>
      <c r="P1048007" s="58" t="s">
        <v>750</v>
      </c>
      <c r="Q1048007" s="59" t="s">
        <v>871</v>
      </c>
    </row>
    <row r="1048008" spans="6:17" x14ac:dyDescent="0.2">
      <c r="F1048008" s="51" t="s">
        <v>869</v>
      </c>
      <c r="G1048008" s="52" t="s">
        <v>872</v>
      </c>
      <c r="H1048008" s="25"/>
      <c r="P1048008" s="58" t="s">
        <v>750</v>
      </c>
      <c r="Q1048008" s="59" t="s">
        <v>873</v>
      </c>
    </row>
    <row r="1048009" spans="6:17" x14ac:dyDescent="0.2">
      <c r="F1048009" s="51" t="s">
        <v>869</v>
      </c>
      <c r="G1048009" s="52" t="s">
        <v>874</v>
      </c>
      <c r="H1048009" s="25"/>
      <c r="P1048009" s="58" t="s">
        <v>750</v>
      </c>
      <c r="Q1048009" s="59" t="s">
        <v>875</v>
      </c>
    </row>
    <row r="1048010" spans="6:17" x14ac:dyDescent="0.2">
      <c r="F1048010" s="51" t="s">
        <v>869</v>
      </c>
      <c r="G1048010" s="52" t="s">
        <v>876</v>
      </c>
      <c r="H1048010" s="25"/>
      <c r="P1048010" s="58" t="s">
        <v>750</v>
      </c>
      <c r="Q1048010" s="59" t="s">
        <v>877</v>
      </c>
    </row>
    <row r="1048011" spans="6:17" x14ac:dyDescent="0.2">
      <c r="F1048011" s="51" t="s">
        <v>869</v>
      </c>
      <c r="G1048011" s="52" t="s">
        <v>878</v>
      </c>
      <c r="H1048011" s="25"/>
      <c r="P1048011" s="58" t="s">
        <v>750</v>
      </c>
      <c r="Q1048011" s="59" t="s">
        <v>879</v>
      </c>
    </row>
    <row r="1048012" spans="6:17" x14ac:dyDescent="0.2">
      <c r="F1048012" s="51" t="s">
        <v>869</v>
      </c>
      <c r="G1048012" s="52" t="s">
        <v>880</v>
      </c>
      <c r="H1048012" s="25"/>
      <c r="P1048012" s="58" t="s">
        <v>750</v>
      </c>
      <c r="Q1048012" s="59" t="s">
        <v>881</v>
      </c>
    </row>
    <row r="1048013" spans="6:17" x14ac:dyDescent="0.2">
      <c r="F1048013" s="51" t="s">
        <v>869</v>
      </c>
      <c r="G1048013" s="52" t="s">
        <v>882</v>
      </c>
      <c r="H1048013" s="25"/>
      <c r="P1048013" s="58" t="s">
        <v>750</v>
      </c>
      <c r="Q1048013" s="59" t="s">
        <v>883</v>
      </c>
    </row>
    <row r="1048014" spans="6:17" x14ac:dyDescent="0.2">
      <c r="F1048014" s="51" t="s">
        <v>869</v>
      </c>
      <c r="G1048014" s="52" t="s">
        <v>884</v>
      </c>
      <c r="H1048014" s="25"/>
      <c r="P1048014" s="58" t="s">
        <v>750</v>
      </c>
      <c r="Q1048014" s="59" t="s">
        <v>885</v>
      </c>
    </row>
    <row r="1048015" spans="6:17" x14ac:dyDescent="0.2">
      <c r="F1048015" s="51" t="s">
        <v>869</v>
      </c>
      <c r="G1048015" s="52" t="s">
        <v>886</v>
      </c>
      <c r="H1048015" s="25"/>
      <c r="P1048015" s="58" t="s">
        <v>750</v>
      </c>
      <c r="Q1048015" s="59" t="s">
        <v>887</v>
      </c>
    </row>
    <row r="1048016" spans="6:17" x14ac:dyDescent="0.2">
      <c r="F1048016" s="51" t="s">
        <v>869</v>
      </c>
      <c r="G1048016" s="52" t="s">
        <v>888</v>
      </c>
      <c r="H1048016" s="25"/>
      <c r="P1048016" s="58" t="s">
        <v>750</v>
      </c>
      <c r="Q1048016" s="59" t="s">
        <v>889</v>
      </c>
    </row>
    <row r="1048017" spans="6:17" x14ac:dyDescent="0.2">
      <c r="F1048017" s="51" t="s">
        <v>869</v>
      </c>
      <c r="G1048017" s="52" t="s">
        <v>890</v>
      </c>
      <c r="H1048017" s="25"/>
      <c r="P1048017" s="58" t="s">
        <v>750</v>
      </c>
      <c r="Q1048017" s="59" t="s">
        <v>891</v>
      </c>
    </row>
    <row r="1048018" spans="6:17" x14ac:dyDescent="0.2">
      <c r="F1048018" s="51" t="s">
        <v>869</v>
      </c>
      <c r="G1048018" s="52" t="s">
        <v>892</v>
      </c>
      <c r="H1048018" s="25"/>
      <c r="P1048018" s="58" t="s">
        <v>750</v>
      </c>
      <c r="Q1048018" s="59" t="s">
        <v>893</v>
      </c>
    </row>
    <row r="1048019" spans="6:17" x14ac:dyDescent="0.2">
      <c r="F1048019" s="51" t="s">
        <v>869</v>
      </c>
      <c r="G1048019" s="52" t="s">
        <v>894</v>
      </c>
      <c r="H1048019" s="25"/>
      <c r="P1048019" s="58" t="s">
        <v>750</v>
      </c>
      <c r="Q1048019" s="59" t="s">
        <v>895</v>
      </c>
    </row>
    <row r="1048020" spans="6:17" x14ac:dyDescent="0.2">
      <c r="F1048020" s="51" t="s">
        <v>869</v>
      </c>
      <c r="G1048020" s="52" t="s">
        <v>896</v>
      </c>
      <c r="H1048020" s="25"/>
      <c r="P1048020" s="58" t="s">
        <v>750</v>
      </c>
      <c r="Q1048020" s="59" t="s">
        <v>897</v>
      </c>
    </row>
    <row r="1048021" spans="6:17" x14ac:dyDescent="0.2">
      <c r="F1048021" s="51" t="s">
        <v>869</v>
      </c>
      <c r="G1048021" s="52" t="s">
        <v>898</v>
      </c>
      <c r="H1048021" s="25"/>
      <c r="P1048021" s="58" t="s">
        <v>750</v>
      </c>
      <c r="Q1048021" s="59" t="s">
        <v>899</v>
      </c>
    </row>
    <row r="1048022" spans="6:17" x14ac:dyDescent="0.2">
      <c r="F1048022" s="51" t="s">
        <v>869</v>
      </c>
      <c r="G1048022" s="52" t="s">
        <v>900</v>
      </c>
      <c r="H1048022" s="25"/>
      <c r="P1048022" s="58" t="s">
        <v>750</v>
      </c>
      <c r="Q1048022" s="59" t="s">
        <v>901</v>
      </c>
    </row>
    <row r="1048023" spans="6:17" x14ac:dyDescent="0.2">
      <c r="F1048023" s="51" t="s">
        <v>869</v>
      </c>
      <c r="G1048023" s="52" t="s">
        <v>902</v>
      </c>
      <c r="H1048023" s="25"/>
      <c r="P1048023" s="58" t="s">
        <v>750</v>
      </c>
      <c r="Q1048023" s="59" t="s">
        <v>903</v>
      </c>
    </row>
    <row r="1048024" spans="6:17" x14ac:dyDescent="0.2">
      <c r="F1048024" s="51" t="s">
        <v>869</v>
      </c>
      <c r="G1048024" s="52" t="s">
        <v>904</v>
      </c>
      <c r="H1048024" s="25"/>
      <c r="P1048024" s="58" t="s">
        <v>750</v>
      </c>
      <c r="Q1048024" s="59" t="s">
        <v>905</v>
      </c>
    </row>
    <row r="1048025" spans="6:17" x14ac:dyDescent="0.2">
      <c r="F1048025" s="51" t="s">
        <v>869</v>
      </c>
      <c r="G1048025" s="52" t="s">
        <v>906</v>
      </c>
      <c r="H1048025" s="25"/>
      <c r="P1048025" s="58" t="s">
        <v>750</v>
      </c>
      <c r="Q1048025" s="59" t="s">
        <v>907</v>
      </c>
    </row>
    <row r="1048026" spans="6:17" x14ac:dyDescent="0.2">
      <c r="F1048026" s="51" t="s">
        <v>869</v>
      </c>
      <c r="G1048026" s="52" t="s">
        <v>908</v>
      </c>
      <c r="H1048026" s="25"/>
      <c r="P1048026" s="58" t="s">
        <v>750</v>
      </c>
      <c r="Q1048026" s="59" t="s">
        <v>909</v>
      </c>
    </row>
    <row r="1048027" spans="6:17" x14ac:dyDescent="0.2">
      <c r="F1048027" s="51" t="s">
        <v>869</v>
      </c>
      <c r="G1048027" s="52" t="s">
        <v>910</v>
      </c>
      <c r="H1048027" s="25"/>
      <c r="P1048027" s="58" t="s">
        <v>750</v>
      </c>
      <c r="Q1048027" s="59" t="s">
        <v>911</v>
      </c>
    </row>
    <row r="1048028" spans="6:17" x14ac:dyDescent="0.2">
      <c r="F1048028" s="51" t="s">
        <v>869</v>
      </c>
      <c r="G1048028" s="52" t="s">
        <v>912</v>
      </c>
      <c r="H1048028" s="25"/>
      <c r="P1048028" s="58" t="s">
        <v>750</v>
      </c>
      <c r="Q1048028" s="59" t="s">
        <v>913</v>
      </c>
    </row>
    <row r="1048029" spans="6:17" x14ac:dyDescent="0.2">
      <c r="F1048029" s="51" t="s">
        <v>869</v>
      </c>
      <c r="G1048029" s="52" t="s">
        <v>914</v>
      </c>
      <c r="H1048029" s="25"/>
      <c r="P1048029" s="58" t="s">
        <v>750</v>
      </c>
      <c r="Q1048029" s="59" t="s">
        <v>915</v>
      </c>
    </row>
    <row r="1048030" spans="6:17" x14ac:dyDescent="0.2">
      <c r="F1048030" s="51" t="s">
        <v>869</v>
      </c>
      <c r="G1048030" s="52" t="s">
        <v>916</v>
      </c>
      <c r="H1048030" s="25"/>
      <c r="P1048030" s="58" t="s">
        <v>750</v>
      </c>
      <c r="Q1048030" s="59" t="s">
        <v>917</v>
      </c>
    </row>
    <row r="1048031" spans="6:17" x14ac:dyDescent="0.2">
      <c r="F1048031" s="51" t="s">
        <v>869</v>
      </c>
      <c r="G1048031" s="52" t="s">
        <v>397</v>
      </c>
      <c r="H1048031" s="25"/>
      <c r="P1048031" s="58" t="s">
        <v>750</v>
      </c>
      <c r="Q1048031" s="59" t="s">
        <v>918</v>
      </c>
    </row>
    <row r="1048032" spans="6:17" x14ac:dyDescent="0.2">
      <c r="F1048032" s="51" t="s">
        <v>869</v>
      </c>
      <c r="G1048032" s="52" t="s">
        <v>919</v>
      </c>
      <c r="H1048032" s="25"/>
      <c r="P1048032" s="58" t="s">
        <v>750</v>
      </c>
      <c r="Q1048032" s="59" t="s">
        <v>920</v>
      </c>
    </row>
    <row r="1048033" spans="6:17" x14ac:dyDescent="0.2">
      <c r="F1048033" s="51" t="s">
        <v>869</v>
      </c>
      <c r="G1048033" s="52" t="s">
        <v>921</v>
      </c>
      <c r="H1048033" s="25"/>
      <c r="P1048033" s="58" t="s">
        <v>750</v>
      </c>
      <c r="Q1048033" s="59" t="s">
        <v>922</v>
      </c>
    </row>
    <row r="1048034" spans="6:17" x14ac:dyDescent="0.2">
      <c r="F1048034" s="51" t="s">
        <v>869</v>
      </c>
      <c r="G1048034" s="52" t="s">
        <v>923</v>
      </c>
      <c r="H1048034" s="25"/>
      <c r="P1048034" s="58" t="s">
        <v>750</v>
      </c>
      <c r="Q1048034" s="59" t="s">
        <v>924</v>
      </c>
    </row>
    <row r="1048035" spans="6:17" x14ac:dyDescent="0.2">
      <c r="F1048035" s="51" t="s">
        <v>869</v>
      </c>
      <c r="G1048035" s="52" t="s">
        <v>925</v>
      </c>
      <c r="H1048035" s="25"/>
      <c r="P1048035" s="58" t="s">
        <v>750</v>
      </c>
      <c r="Q1048035" s="59" t="s">
        <v>926</v>
      </c>
    </row>
    <row r="1048036" spans="6:17" x14ac:dyDescent="0.2">
      <c r="F1048036" s="51" t="s">
        <v>869</v>
      </c>
      <c r="G1048036" s="52" t="s">
        <v>927</v>
      </c>
      <c r="H1048036" s="25"/>
      <c r="P1048036" s="58" t="s">
        <v>750</v>
      </c>
      <c r="Q1048036" s="59" t="s">
        <v>928</v>
      </c>
    </row>
    <row r="1048037" spans="6:17" x14ac:dyDescent="0.2">
      <c r="F1048037" s="51" t="s">
        <v>929</v>
      </c>
      <c r="G1048037" s="52" t="s">
        <v>930</v>
      </c>
      <c r="H1048037" s="25"/>
      <c r="P1048037" s="58" t="s">
        <v>750</v>
      </c>
      <c r="Q1048037" s="59" t="s">
        <v>931</v>
      </c>
    </row>
    <row r="1048038" spans="6:17" x14ac:dyDescent="0.2">
      <c r="F1048038" s="51" t="s">
        <v>929</v>
      </c>
      <c r="G1048038" s="52" t="s">
        <v>932</v>
      </c>
      <c r="H1048038" s="25"/>
      <c r="P1048038" s="58" t="s">
        <v>750</v>
      </c>
      <c r="Q1048038" s="59" t="s">
        <v>933</v>
      </c>
    </row>
    <row r="1048039" spans="6:17" x14ac:dyDescent="0.2">
      <c r="F1048039" s="51" t="s">
        <v>929</v>
      </c>
      <c r="G1048039" s="52" t="s">
        <v>934</v>
      </c>
      <c r="H1048039" s="25"/>
      <c r="P1048039" s="58" t="s">
        <v>750</v>
      </c>
      <c r="Q1048039" s="59" t="s">
        <v>935</v>
      </c>
    </row>
    <row r="1048040" spans="6:17" x14ac:dyDescent="0.2">
      <c r="F1048040" s="51" t="s">
        <v>929</v>
      </c>
      <c r="G1048040" s="52" t="s">
        <v>936</v>
      </c>
      <c r="H1048040" s="25"/>
      <c r="P1048040" s="58" t="s">
        <v>750</v>
      </c>
      <c r="Q1048040" s="59" t="s">
        <v>937</v>
      </c>
    </row>
    <row r="1048041" spans="6:17" x14ac:dyDescent="0.2">
      <c r="F1048041" s="51" t="s">
        <v>929</v>
      </c>
      <c r="G1048041" s="52" t="s">
        <v>938</v>
      </c>
      <c r="H1048041" s="25"/>
      <c r="P1048041" s="58" t="s">
        <v>750</v>
      </c>
      <c r="Q1048041" s="59" t="s">
        <v>939</v>
      </c>
    </row>
    <row r="1048042" spans="6:17" x14ac:dyDescent="0.2">
      <c r="F1048042" s="51" t="s">
        <v>929</v>
      </c>
      <c r="G1048042" s="52" t="s">
        <v>940</v>
      </c>
      <c r="H1048042" s="25"/>
      <c r="P1048042" s="58" t="s">
        <v>750</v>
      </c>
      <c r="Q1048042" s="59" t="s">
        <v>941</v>
      </c>
    </row>
    <row r="1048043" spans="6:17" x14ac:dyDescent="0.2">
      <c r="F1048043" s="51" t="s">
        <v>929</v>
      </c>
      <c r="G1048043" s="52" t="s">
        <v>942</v>
      </c>
      <c r="H1048043" s="25"/>
      <c r="P1048043" s="58" t="s">
        <v>750</v>
      </c>
      <c r="Q1048043" s="59" t="s">
        <v>943</v>
      </c>
    </row>
    <row r="1048044" spans="6:17" x14ac:dyDescent="0.2">
      <c r="F1048044" s="51" t="s">
        <v>929</v>
      </c>
      <c r="G1048044" s="52" t="s">
        <v>944</v>
      </c>
      <c r="H1048044" s="25"/>
      <c r="P1048044" s="58" t="s">
        <v>750</v>
      </c>
      <c r="Q1048044" s="59" t="s">
        <v>945</v>
      </c>
    </row>
    <row r="1048045" spans="6:17" x14ac:dyDescent="0.2">
      <c r="F1048045" s="51" t="s">
        <v>929</v>
      </c>
      <c r="G1048045" s="52" t="s">
        <v>946</v>
      </c>
      <c r="H1048045" s="25"/>
      <c r="P1048045" s="58" t="s">
        <v>750</v>
      </c>
      <c r="Q1048045" s="59" t="s">
        <v>947</v>
      </c>
    </row>
    <row r="1048046" spans="6:17" x14ac:dyDescent="0.2">
      <c r="F1048046" s="51" t="s">
        <v>929</v>
      </c>
      <c r="G1048046" s="52" t="s">
        <v>948</v>
      </c>
      <c r="H1048046" s="25"/>
      <c r="P1048046" s="58" t="s">
        <v>750</v>
      </c>
      <c r="Q1048046" s="59" t="s">
        <v>949</v>
      </c>
    </row>
    <row r="1048047" spans="6:17" x14ac:dyDescent="0.2">
      <c r="F1048047" s="51" t="s">
        <v>929</v>
      </c>
      <c r="G1048047" s="52" t="s">
        <v>950</v>
      </c>
      <c r="H1048047" s="25"/>
      <c r="P1048047" s="58" t="s">
        <v>750</v>
      </c>
      <c r="Q1048047" s="59" t="s">
        <v>951</v>
      </c>
    </row>
    <row r="1048048" spans="6:17" x14ac:dyDescent="0.2">
      <c r="F1048048" s="51" t="s">
        <v>929</v>
      </c>
      <c r="G1048048" s="52" t="s">
        <v>952</v>
      </c>
      <c r="H1048048" s="25"/>
      <c r="P1048048" s="58" t="s">
        <v>750</v>
      </c>
      <c r="Q1048048" s="59" t="s">
        <v>953</v>
      </c>
    </row>
    <row r="1048049" spans="6:17" x14ac:dyDescent="0.2">
      <c r="F1048049" s="51" t="s">
        <v>929</v>
      </c>
      <c r="G1048049" s="52" t="s">
        <v>77</v>
      </c>
      <c r="H1048049" s="25"/>
      <c r="P1048049" s="58" t="s">
        <v>750</v>
      </c>
      <c r="Q1048049" s="59" t="s">
        <v>954</v>
      </c>
    </row>
    <row r="1048050" spans="6:17" x14ac:dyDescent="0.2">
      <c r="F1048050" s="51" t="s">
        <v>929</v>
      </c>
      <c r="G1048050" s="52" t="s">
        <v>955</v>
      </c>
      <c r="H1048050" s="25"/>
      <c r="P1048050" s="58" t="s">
        <v>750</v>
      </c>
      <c r="Q1048050" s="59" t="s">
        <v>956</v>
      </c>
    </row>
    <row r="1048051" spans="6:17" x14ac:dyDescent="0.2">
      <c r="F1048051" s="51" t="s">
        <v>929</v>
      </c>
      <c r="G1048051" s="52" t="s">
        <v>957</v>
      </c>
      <c r="H1048051" s="25"/>
      <c r="P1048051" s="58" t="s">
        <v>750</v>
      </c>
      <c r="Q1048051" s="59" t="s">
        <v>958</v>
      </c>
    </row>
    <row r="1048052" spans="6:17" x14ac:dyDescent="0.2">
      <c r="F1048052" s="51" t="s">
        <v>929</v>
      </c>
      <c r="G1048052" s="52" t="s">
        <v>959</v>
      </c>
      <c r="H1048052" s="25"/>
      <c r="P1048052" s="58" t="s">
        <v>750</v>
      </c>
      <c r="Q1048052" s="59" t="s">
        <v>960</v>
      </c>
    </row>
    <row r="1048053" spans="6:17" x14ac:dyDescent="0.2">
      <c r="F1048053" s="51" t="s">
        <v>929</v>
      </c>
      <c r="G1048053" s="52" t="s">
        <v>961</v>
      </c>
      <c r="H1048053" s="25"/>
      <c r="P1048053" s="58" t="s">
        <v>750</v>
      </c>
      <c r="Q1048053" s="59" t="s">
        <v>962</v>
      </c>
    </row>
    <row r="1048054" spans="6:17" x14ac:dyDescent="0.2">
      <c r="F1048054" s="51" t="s">
        <v>929</v>
      </c>
      <c r="G1048054" s="52" t="s">
        <v>963</v>
      </c>
      <c r="H1048054" s="25"/>
      <c r="P1048054" s="58" t="s">
        <v>750</v>
      </c>
      <c r="Q1048054" s="59" t="s">
        <v>964</v>
      </c>
    </row>
    <row r="1048055" spans="6:17" x14ac:dyDescent="0.2">
      <c r="F1048055" s="51" t="s">
        <v>929</v>
      </c>
      <c r="G1048055" s="52" t="s">
        <v>965</v>
      </c>
      <c r="H1048055" s="25"/>
      <c r="P1048055" s="58" t="s">
        <v>750</v>
      </c>
      <c r="Q1048055" s="59" t="s">
        <v>966</v>
      </c>
    </row>
    <row r="1048056" spans="6:17" x14ac:dyDescent="0.2">
      <c r="F1048056" s="51" t="s">
        <v>929</v>
      </c>
      <c r="G1048056" s="52" t="s">
        <v>967</v>
      </c>
      <c r="H1048056" s="25"/>
      <c r="P1048056" s="58" t="s">
        <v>750</v>
      </c>
      <c r="Q1048056" s="59" t="s">
        <v>968</v>
      </c>
    </row>
    <row r="1048057" spans="6:17" x14ac:dyDescent="0.2">
      <c r="F1048057" s="51" t="s">
        <v>929</v>
      </c>
      <c r="G1048057" s="52" t="s">
        <v>969</v>
      </c>
      <c r="H1048057" s="25"/>
      <c r="P1048057" s="58" t="s">
        <v>750</v>
      </c>
      <c r="Q1048057" s="59" t="s">
        <v>970</v>
      </c>
    </row>
    <row r="1048058" spans="6:17" x14ac:dyDescent="0.2">
      <c r="F1048058" s="51" t="s">
        <v>929</v>
      </c>
      <c r="G1048058" s="52" t="s">
        <v>971</v>
      </c>
      <c r="H1048058" s="25"/>
      <c r="P1048058" s="58" t="s">
        <v>750</v>
      </c>
      <c r="Q1048058" s="59" t="s">
        <v>972</v>
      </c>
    </row>
    <row r="1048059" spans="6:17" x14ac:dyDescent="0.2">
      <c r="F1048059" s="51" t="s">
        <v>929</v>
      </c>
      <c r="G1048059" s="52" t="s">
        <v>393</v>
      </c>
      <c r="H1048059" s="25"/>
      <c r="P1048059" s="58" t="s">
        <v>750</v>
      </c>
      <c r="Q1048059" s="59" t="s">
        <v>973</v>
      </c>
    </row>
    <row r="1048060" spans="6:17" x14ac:dyDescent="0.2">
      <c r="F1048060" s="51" t="s">
        <v>929</v>
      </c>
      <c r="G1048060" s="52" t="s">
        <v>974</v>
      </c>
      <c r="H1048060" s="25"/>
      <c r="P1048060" s="58" t="s">
        <v>750</v>
      </c>
      <c r="Q1048060" s="59" t="s">
        <v>975</v>
      </c>
    </row>
    <row r="1048061" spans="6:17" x14ac:dyDescent="0.2">
      <c r="F1048061" s="51" t="s">
        <v>929</v>
      </c>
      <c r="G1048061" s="52" t="s">
        <v>976</v>
      </c>
      <c r="H1048061" s="25"/>
      <c r="P1048061" s="58" t="s">
        <v>750</v>
      </c>
      <c r="Q1048061" s="59" t="s">
        <v>977</v>
      </c>
    </row>
    <row r="1048062" spans="6:17" x14ac:dyDescent="0.2">
      <c r="F1048062" s="51" t="s">
        <v>929</v>
      </c>
      <c r="G1048062" s="52" t="s">
        <v>978</v>
      </c>
      <c r="H1048062" s="25"/>
      <c r="P1048062" s="58" t="s">
        <v>750</v>
      </c>
      <c r="Q1048062" s="59" t="s">
        <v>979</v>
      </c>
    </row>
    <row r="1048063" spans="6:17" x14ac:dyDescent="0.2">
      <c r="F1048063" s="51" t="s">
        <v>929</v>
      </c>
      <c r="G1048063" s="52" t="s">
        <v>980</v>
      </c>
      <c r="H1048063" s="25"/>
      <c r="P1048063" s="58" t="s">
        <v>750</v>
      </c>
      <c r="Q1048063" s="59" t="s">
        <v>981</v>
      </c>
    </row>
    <row r="1048064" spans="6:17" x14ac:dyDescent="0.2">
      <c r="F1048064" s="51" t="s">
        <v>929</v>
      </c>
      <c r="G1048064" s="52" t="s">
        <v>982</v>
      </c>
      <c r="H1048064" s="25"/>
      <c r="P1048064" s="58" t="s">
        <v>750</v>
      </c>
      <c r="Q1048064" s="59" t="s">
        <v>983</v>
      </c>
    </row>
    <row r="1048065" spans="6:17" x14ac:dyDescent="0.2">
      <c r="F1048065" s="51" t="s">
        <v>929</v>
      </c>
      <c r="G1048065" s="52" t="s">
        <v>305</v>
      </c>
      <c r="H1048065" s="25"/>
      <c r="P1048065" s="58" t="s">
        <v>750</v>
      </c>
      <c r="Q1048065" s="59" t="s">
        <v>984</v>
      </c>
    </row>
    <row r="1048066" spans="6:17" x14ac:dyDescent="0.2">
      <c r="F1048066" s="51" t="s">
        <v>929</v>
      </c>
      <c r="G1048066" s="52" t="s">
        <v>985</v>
      </c>
      <c r="H1048066" s="25"/>
      <c r="P1048066" s="58" t="s">
        <v>750</v>
      </c>
      <c r="Q1048066" s="59" t="s">
        <v>986</v>
      </c>
    </row>
    <row r="1048067" spans="6:17" x14ac:dyDescent="0.2">
      <c r="F1048067" s="51" t="s">
        <v>929</v>
      </c>
      <c r="G1048067" s="52" t="s">
        <v>987</v>
      </c>
      <c r="H1048067" s="25"/>
      <c r="P1048067" s="58" t="s">
        <v>750</v>
      </c>
      <c r="Q1048067" s="59" t="s">
        <v>988</v>
      </c>
    </row>
    <row r="1048068" spans="6:17" x14ac:dyDescent="0.2">
      <c r="F1048068" s="51" t="s">
        <v>929</v>
      </c>
      <c r="G1048068" s="52" t="s">
        <v>989</v>
      </c>
      <c r="H1048068" s="25"/>
      <c r="P1048068" s="58" t="s">
        <v>990</v>
      </c>
      <c r="Q1048068" s="59" t="s">
        <v>991</v>
      </c>
    </row>
    <row r="1048069" spans="6:17" x14ac:dyDescent="0.2">
      <c r="F1048069" s="51" t="s">
        <v>929</v>
      </c>
      <c r="G1048069" s="52" t="s">
        <v>992</v>
      </c>
      <c r="H1048069" s="25"/>
      <c r="P1048069" s="58" t="s">
        <v>990</v>
      </c>
      <c r="Q1048069" s="59" t="s">
        <v>993</v>
      </c>
    </row>
    <row r="1048070" spans="6:17" x14ac:dyDescent="0.2">
      <c r="F1048070" s="51" t="s">
        <v>929</v>
      </c>
      <c r="G1048070" s="52" t="s">
        <v>994</v>
      </c>
      <c r="H1048070" s="25"/>
      <c r="P1048070" s="58" t="s">
        <v>990</v>
      </c>
      <c r="Q1048070" s="59" t="s">
        <v>995</v>
      </c>
    </row>
    <row r="1048071" spans="6:17" x14ac:dyDescent="0.2">
      <c r="F1048071" s="51" t="s">
        <v>929</v>
      </c>
      <c r="G1048071" s="52" t="s">
        <v>996</v>
      </c>
      <c r="H1048071" s="25"/>
      <c r="P1048071" s="58" t="s">
        <v>990</v>
      </c>
      <c r="Q1048071" s="59" t="s">
        <v>997</v>
      </c>
    </row>
    <row r="1048072" spans="6:17" x14ac:dyDescent="0.2">
      <c r="F1048072" s="51" t="s">
        <v>929</v>
      </c>
      <c r="G1048072" s="52" t="s">
        <v>998</v>
      </c>
      <c r="H1048072" s="25"/>
      <c r="P1048072" s="58" t="s">
        <v>990</v>
      </c>
      <c r="Q1048072" s="59" t="s">
        <v>999</v>
      </c>
    </row>
    <row r="1048073" spans="6:17" x14ac:dyDescent="0.2">
      <c r="F1048073" s="51" t="s">
        <v>929</v>
      </c>
      <c r="G1048073" s="52" t="s">
        <v>1000</v>
      </c>
      <c r="H1048073" s="25"/>
      <c r="P1048073" s="58" t="s">
        <v>990</v>
      </c>
      <c r="Q1048073" s="59" t="s">
        <v>1001</v>
      </c>
    </row>
    <row r="1048074" spans="6:17" x14ac:dyDescent="0.2">
      <c r="F1048074" s="51" t="s">
        <v>1002</v>
      </c>
      <c r="G1048074" s="52" t="s">
        <v>1003</v>
      </c>
      <c r="H1048074" s="25"/>
      <c r="P1048074" s="58" t="s">
        <v>990</v>
      </c>
      <c r="Q1048074" s="59" t="s">
        <v>1004</v>
      </c>
    </row>
    <row r="1048075" spans="6:17" x14ac:dyDescent="0.2">
      <c r="F1048075" s="51" t="s">
        <v>1002</v>
      </c>
      <c r="G1048075" s="52" t="s">
        <v>418</v>
      </c>
      <c r="H1048075" s="25"/>
      <c r="P1048075" s="58" t="s">
        <v>990</v>
      </c>
      <c r="Q1048075" s="59" t="s">
        <v>1005</v>
      </c>
    </row>
    <row r="1048076" spans="6:17" x14ac:dyDescent="0.2">
      <c r="F1048076" s="51" t="s">
        <v>1002</v>
      </c>
      <c r="G1048076" s="52" t="s">
        <v>1006</v>
      </c>
      <c r="H1048076" s="25"/>
      <c r="P1048076" s="58" t="s">
        <v>990</v>
      </c>
      <c r="Q1048076" s="59" t="s">
        <v>1007</v>
      </c>
    </row>
    <row r="1048077" spans="6:17" x14ac:dyDescent="0.2">
      <c r="F1048077" s="51" t="s">
        <v>1002</v>
      </c>
      <c r="G1048077" s="52" t="s">
        <v>1008</v>
      </c>
      <c r="H1048077" s="25"/>
      <c r="P1048077" s="58" t="s">
        <v>990</v>
      </c>
      <c r="Q1048077" s="59" t="s">
        <v>1009</v>
      </c>
    </row>
    <row r="1048078" spans="6:17" x14ac:dyDescent="0.2">
      <c r="F1048078" s="51" t="s">
        <v>1002</v>
      </c>
      <c r="G1048078" s="52" t="s">
        <v>1010</v>
      </c>
      <c r="H1048078" s="25"/>
      <c r="P1048078" s="58" t="s">
        <v>990</v>
      </c>
      <c r="Q1048078" s="59" t="s">
        <v>1011</v>
      </c>
    </row>
    <row r="1048079" spans="6:17" x14ac:dyDescent="0.2">
      <c r="F1048079" s="51" t="s">
        <v>1002</v>
      </c>
      <c r="G1048079" s="52" t="s">
        <v>1012</v>
      </c>
      <c r="H1048079" s="25"/>
      <c r="P1048079" s="58" t="s">
        <v>990</v>
      </c>
      <c r="Q1048079" s="59" t="s">
        <v>1013</v>
      </c>
    </row>
    <row r="1048080" spans="6:17" x14ac:dyDescent="0.2">
      <c r="F1048080" s="51" t="s">
        <v>1002</v>
      </c>
      <c r="G1048080" s="52" t="s">
        <v>1014</v>
      </c>
      <c r="H1048080" s="25"/>
      <c r="P1048080" s="58" t="s">
        <v>990</v>
      </c>
      <c r="Q1048080" s="59" t="s">
        <v>1015</v>
      </c>
    </row>
    <row r="1048081" spans="6:17" x14ac:dyDescent="0.2">
      <c r="F1048081" s="51" t="s">
        <v>1002</v>
      </c>
      <c r="G1048081" s="52" t="s">
        <v>1016</v>
      </c>
      <c r="H1048081" s="25"/>
      <c r="P1048081" s="58" t="s">
        <v>990</v>
      </c>
      <c r="Q1048081" s="59" t="s">
        <v>1017</v>
      </c>
    </row>
    <row r="1048082" spans="6:17" x14ac:dyDescent="0.2">
      <c r="F1048082" s="51" t="s">
        <v>1002</v>
      </c>
      <c r="G1048082" s="52" t="s">
        <v>1018</v>
      </c>
      <c r="H1048082" s="25"/>
      <c r="P1048082" s="58" t="s">
        <v>990</v>
      </c>
      <c r="Q1048082" s="59" t="s">
        <v>1019</v>
      </c>
    </row>
    <row r="1048083" spans="6:17" x14ac:dyDescent="0.2">
      <c r="F1048083" s="51" t="s">
        <v>1002</v>
      </c>
      <c r="G1048083" s="52" t="s">
        <v>1020</v>
      </c>
      <c r="H1048083" s="25"/>
      <c r="P1048083" s="58" t="s">
        <v>990</v>
      </c>
      <c r="Q1048083" s="59" t="s">
        <v>1021</v>
      </c>
    </row>
    <row r="1048084" spans="6:17" x14ac:dyDescent="0.2">
      <c r="F1048084" s="51" t="s">
        <v>1002</v>
      </c>
      <c r="G1048084" s="52" t="s">
        <v>561</v>
      </c>
      <c r="H1048084" s="25"/>
      <c r="P1048084" s="58" t="s">
        <v>1022</v>
      </c>
      <c r="Q1048084" s="59" t="s">
        <v>1023</v>
      </c>
    </row>
    <row r="1048085" spans="6:17" x14ac:dyDescent="0.2">
      <c r="F1048085" s="51" t="s">
        <v>1002</v>
      </c>
      <c r="G1048085" s="52" t="s">
        <v>1024</v>
      </c>
      <c r="H1048085" s="25"/>
      <c r="P1048085" s="58" t="s">
        <v>1022</v>
      </c>
      <c r="Q1048085" s="59" t="s">
        <v>1025</v>
      </c>
    </row>
    <row r="1048086" spans="6:17" x14ac:dyDescent="0.2">
      <c r="F1048086" s="51" t="s">
        <v>1002</v>
      </c>
      <c r="G1048086" s="52" t="s">
        <v>1026</v>
      </c>
      <c r="H1048086" s="25"/>
      <c r="P1048086" s="58" t="s">
        <v>1022</v>
      </c>
      <c r="Q1048086" s="59" t="s">
        <v>1027</v>
      </c>
    </row>
    <row r="1048087" spans="6:17" x14ac:dyDescent="0.2">
      <c r="F1048087" s="51" t="s">
        <v>1002</v>
      </c>
      <c r="G1048087" s="52" t="s">
        <v>1028</v>
      </c>
      <c r="H1048087" s="25"/>
      <c r="P1048087" s="58" t="s">
        <v>1022</v>
      </c>
      <c r="Q1048087" s="59" t="s">
        <v>1029</v>
      </c>
    </row>
    <row r="1048088" spans="6:17" x14ac:dyDescent="0.2">
      <c r="F1048088" s="51" t="s">
        <v>1002</v>
      </c>
      <c r="G1048088" s="52" t="s">
        <v>218</v>
      </c>
      <c r="H1048088" s="25"/>
      <c r="P1048088" s="58" t="s">
        <v>1022</v>
      </c>
      <c r="Q1048088" s="59" t="s">
        <v>1030</v>
      </c>
    </row>
    <row r="1048089" spans="6:17" x14ac:dyDescent="0.2">
      <c r="F1048089" s="51" t="s">
        <v>1031</v>
      </c>
      <c r="G1048089" s="52" t="s">
        <v>1032</v>
      </c>
      <c r="H1048089" s="25"/>
      <c r="P1048089" s="58" t="s">
        <v>1022</v>
      </c>
      <c r="Q1048089" s="59" t="s">
        <v>1033</v>
      </c>
    </row>
    <row r="1048090" spans="6:17" x14ac:dyDescent="0.2">
      <c r="F1048090" s="51" t="s">
        <v>1031</v>
      </c>
      <c r="G1048090" s="52" t="s">
        <v>1034</v>
      </c>
      <c r="H1048090" s="25"/>
      <c r="P1048090" s="58" t="s">
        <v>1022</v>
      </c>
      <c r="Q1048090" s="59" t="s">
        <v>1035</v>
      </c>
    </row>
    <row r="1048091" spans="6:17" x14ac:dyDescent="0.2">
      <c r="F1048091" s="51" t="s">
        <v>1031</v>
      </c>
      <c r="G1048091" s="52" t="s">
        <v>1036</v>
      </c>
      <c r="H1048091" s="25"/>
      <c r="P1048091" s="58" t="s">
        <v>1022</v>
      </c>
      <c r="Q1048091" s="59" t="s">
        <v>1037</v>
      </c>
    </row>
    <row r="1048092" spans="6:17" x14ac:dyDescent="0.2">
      <c r="F1048092" s="51" t="s">
        <v>1031</v>
      </c>
      <c r="G1048092" s="52" t="s">
        <v>1038</v>
      </c>
      <c r="H1048092" s="25"/>
      <c r="P1048092" s="58" t="s">
        <v>1022</v>
      </c>
      <c r="Q1048092" s="59" t="s">
        <v>1039</v>
      </c>
    </row>
    <row r="1048093" spans="6:17" x14ac:dyDescent="0.2">
      <c r="F1048093" s="51" t="s">
        <v>1031</v>
      </c>
      <c r="G1048093" s="52" t="s">
        <v>1040</v>
      </c>
      <c r="H1048093" s="25"/>
      <c r="P1048093" s="58" t="s">
        <v>1022</v>
      </c>
      <c r="Q1048093" s="59" t="s">
        <v>1041</v>
      </c>
    </row>
    <row r="1048094" spans="6:17" x14ac:dyDescent="0.2">
      <c r="F1048094" s="51" t="s">
        <v>1031</v>
      </c>
      <c r="G1048094" s="52" t="s">
        <v>1042</v>
      </c>
      <c r="H1048094" s="25"/>
      <c r="P1048094" s="58" t="s">
        <v>1022</v>
      </c>
      <c r="Q1048094" s="59" t="s">
        <v>1043</v>
      </c>
    </row>
    <row r="1048095" spans="6:17" x14ac:dyDescent="0.2">
      <c r="F1048095" s="51" t="s">
        <v>1031</v>
      </c>
      <c r="G1048095" s="52" t="s">
        <v>1044</v>
      </c>
      <c r="H1048095" s="25"/>
      <c r="P1048095" s="58" t="s">
        <v>1022</v>
      </c>
      <c r="Q1048095" s="59" t="s">
        <v>1045</v>
      </c>
    </row>
    <row r="1048096" spans="6:17" x14ac:dyDescent="0.2">
      <c r="F1048096" s="51" t="s">
        <v>1031</v>
      </c>
      <c r="G1048096" s="52" t="s">
        <v>63</v>
      </c>
      <c r="H1048096" s="25"/>
      <c r="P1048096" s="58" t="s">
        <v>1022</v>
      </c>
      <c r="Q1048096" s="59" t="s">
        <v>1046</v>
      </c>
    </row>
    <row r="1048097" spans="6:17" x14ac:dyDescent="0.2">
      <c r="F1048097" s="51" t="s">
        <v>1031</v>
      </c>
      <c r="G1048097" s="52" t="s">
        <v>1047</v>
      </c>
      <c r="H1048097" s="25"/>
      <c r="P1048097" s="58" t="s">
        <v>1022</v>
      </c>
      <c r="Q1048097" s="59" t="s">
        <v>1048</v>
      </c>
    </row>
    <row r="1048098" spans="6:17" x14ac:dyDescent="0.2">
      <c r="F1048098" s="51" t="s">
        <v>1031</v>
      </c>
      <c r="G1048098" s="52" t="s">
        <v>1049</v>
      </c>
      <c r="H1048098" s="25"/>
      <c r="P1048098" s="58" t="s">
        <v>1022</v>
      </c>
      <c r="Q1048098" s="59" t="s">
        <v>1050</v>
      </c>
    </row>
    <row r="1048099" spans="6:17" x14ac:dyDescent="0.2">
      <c r="F1048099" s="51" t="s">
        <v>1031</v>
      </c>
      <c r="G1048099" s="52" t="s">
        <v>1051</v>
      </c>
      <c r="H1048099" s="25"/>
      <c r="P1048099" s="58" t="s">
        <v>1022</v>
      </c>
      <c r="Q1048099" s="59" t="s">
        <v>1052</v>
      </c>
    </row>
    <row r="1048100" spans="6:17" x14ac:dyDescent="0.2">
      <c r="F1048100" s="51" t="s">
        <v>1031</v>
      </c>
      <c r="G1048100" s="52" t="s">
        <v>1053</v>
      </c>
      <c r="H1048100" s="25"/>
      <c r="P1048100" s="58" t="s">
        <v>1022</v>
      </c>
      <c r="Q1048100" s="59" t="s">
        <v>1054</v>
      </c>
    </row>
    <row r="1048101" spans="6:17" x14ac:dyDescent="0.2">
      <c r="F1048101" s="51" t="s">
        <v>1031</v>
      </c>
      <c r="G1048101" s="52" t="s">
        <v>1055</v>
      </c>
      <c r="H1048101" s="25"/>
      <c r="P1048101" s="58" t="s">
        <v>1022</v>
      </c>
      <c r="Q1048101" s="59" t="s">
        <v>1056</v>
      </c>
    </row>
    <row r="1048102" spans="6:17" x14ac:dyDescent="0.2">
      <c r="F1048102" s="51" t="s">
        <v>1031</v>
      </c>
      <c r="G1048102" s="52" t="s">
        <v>1057</v>
      </c>
      <c r="H1048102" s="25"/>
      <c r="P1048102" s="58" t="s">
        <v>1022</v>
      </c>
      <c r="Q1048102" s="59" t="s">
        <v>1058</v>
      </c>
    </row>
    <row r="1048103" spans="6:17" x14ac:dyDescent="0.2">
      <c r="F1048103" s="51" t="s">
        <v>1031</v>
      </c>
      <c r="G1048103" s="52" t="s">
        <v>1059</v>
      </c>
      <c r="H1048103" s="25"/>
      <c r="P1048103" s="58" t="s">
        <v>1022</v>
      </c>
      <c r="Q1048103" s="59" t="s">
        <v>1060</v>
      </c>
    </row>
    <row r="1048104" spans="6:17" x14ac:dyDescent="0.2">
      <c r="F1048104" s="51" t="s">
        <v>1031</v>
      </c>
      <c r="G1048104" s="52" t="s">
        <v>1061</v>
      </c>
      <c r="H1048104" s="25"/>
      <c r="P1048104" s="58" t="s">
        <v>1022</v>
      </c>
      <c r="Q1048104" s="59" t="s">
        <v>1062</v>
      </c>
    </row>
    <row r="1048105" spans="6:17" x14ac:dyDescent="0.2">
      <c r="F1048105" s="51" t="s">
        <v>1031</v>
      </c>
      <c r="G1048105" s="52" t="s">
        <v>1063</v>
      </c>
      <c r="H1048105" s="25"/>
      <c r="P1048105" s="58" t="s">
        <v>1022</v>
      </c>
      <c r="Q1048105" s="59" t="s">
        <v>1064</v>
      </c>
    </row>
    <row r="1048106" spans="6:17" x14ac:dyDescent="0.2">
      <c r="F1048106" s="51" t="s">
        <v>1031</v>
      </c>
      <c r="G1048106" s="52" t="s">
        <v>1065</v>
      </c>
      <c r="H1048106" s="25"/>
      <c r="P1048106" s="58" t="s">
        <v>1022</v>
      </c>
      <c r="Q1048106" s="59" t="s">
        <v>1066</v>
      </c>
    </row>
    <row r="1048107" spans="6:17" x14ac:dyDescent="0.2">
      <c r="F1048107" s="51" t="s">
        <v>1031</v>
      </c>
      <c r="G1048107" s="52" t="s">
        <v>1067</v>
      </c>
      <c r="H1048107" s="25"/>
      <c r="P1048107" s="58" t="s">
        <v>1022</v>
      </c>
      <c r="Q1048107" s="59" t="s">
        <v>1068</v>
      </c>
    </row>
    <row r="1048108" spans="6:17" x14ac:dyDescent="0.2">
      <c r="F1048108" s="51" t="s">
        <v>1031</v>
      </c>
      <c r="G1048108" s="52" t="s">
        <v>1069</v>
      </c>
      <c r="H1048108" s="25"/>
      <c r="P1048108" s="58" t="s">
        <v>1022</v>
      </c>
      <c r="Q1048108" s="59" t="s">
        <v>1070</v>
      </c>
    </row>
    <row r="1048109" spans="6:17" x14ac:dyDescent="0.2">
      <c r="F1048109" s="51" t="s">
        <v>1031</v>
      </c>
      <c r="G1048109" s="52" t="s">
        <v>1071</v>
      </c>
      <c r="H1048109" s="25"/>
      <c r="P1048109" s="58" t="s">
        <v>1022</v>
      </c>
      <c r="Q1048109" s="59" t="s">
        <v>1072</v>
      </c>
    </row>
    <row r="1048110" spans="6:17" x14ac:dyDescent="0.2">
      <c r="F1048110" s="51" t="s">
        <v>1031</v>
      </c>
      <c r="G1048110" s="52" t="s">
        <v>401</v>
      </c>
      <c r="H1048110" s="25"/>
      <c r="P1048110" s="58" t="s">
        <v>1022</v>
      </c>
      <c r="Q1048110" s="59" t="s">
        <v>1073</v>
      </c>
    </row>
    <row r="1048111" spans="6:17" x14ac:dyDescent="0.2">
      <c r="F1048111" s="51" t="s">
        <v>1031</v>
      </c>
      <c r="G1048111" s="52" t="s">
        <v>1074</v>
      </c>
      <c r="H1048111" s="25"/>
      <c r="P1048111" s="58" t="s">
        <v>1075</v>
      </c>
      <c r="Q1048111" s="59" t="s">
        <v>1076</v>
      </c>
    </row>
    <row r="1048112" spans="6:17" x14ac:dyDescent="0.2">
      <c r="F1048112" s="51" t="s">
        <v>1031</v>
      </c>
      <c r="G1048112" s="52" t="s">
        <v>1077</v>
      </c>
      <c r="H1048112" s="25"/>
      <c r="P1048112" s="58" t="s">
        <v>1075</v>
      </c>
      <c r="Q1048112" s="59" t="s">
        <v>1078</v>
      </c>
    </row>
    <row r="1048113" spans="6:17" x14ac:dyDescent="0.2">
      <c r="F1048113" s="51" t="s">
        <v>1031</v>
      </c>
      <c r="G1048113" s="52" t="s">
        <v>1079</v>
      </c>
      <c r="H1048113" s="25"/>
      <c r="P1048113" s="58" t="s">
        <v>1075</v>
      </c>
      <c r="Q1048113" s="59" t="s">
        <v>1080</v>
      </c>
    </row>
    <row r="1048114" spans="6:17" x14ac:dyDescent="0.2">
      <c r="F1048114" s="51" t="s">
        <v>1031</v>
      </c>
      <c r="G1048114" s="52" t="s">
        <v>1081</v>
      </c>
      <c r="H1048114" s="25"/>
      <c r="P1048114" s="58" t="s">
        <v>1075</v>
      </c>
      <c r="Q1048114" s="59" t="s">
        <v>1082</v>
      </c>
    </row>
    <row r="1048115" spans="6:17" x14ac:dyDescent="0.2">
      <c r="F1048115" s="51" t="s">
        <v>1031</v>
      </c>
      <c r="G1048115" s="52" t="s">
        <v>1083</v>
      </c>
      <c r="H1048115" s="25"/>
      <c r="P1048115" s="58" t="s">
        <v>1075</v>
      </c>
      <c r="Q1048115" s="59" t="s">
        <v>1084</v>
      </c>
    </row>
    <row r="1048116" spans="6:17" x14ac:dyDescent="0.2">
      <c r="F1048116" s="51" t="s">
        <v>1031</v>
      </c>
      <c r="G1048116" s="52" t="s">
        <v>1085</v>
      </c>
      <c r="H1048116" s="25"/>
      <c r="P1048116" s="58" t="s">
        <v>1086</v>
      </c>
      <c r="Q1048116" s="59" t="s">
        <v>1087</v>
      </c>
    </row>
    <row r="1048117" spans="6:17" x14ac:dyDescent="0.2">
      <c r="F1048117" s="51" t="s">
        <v>1031</v>
      </c>
      <c r="G1048117" s="52" t="s">
        <v>1088</v>
      </c>
      <c r="H1048117" s="25"/>
      <c r="P1048117" s="58" t="s">
        <v>1086</v>
      </c>
      <c r="Q1048117" s="59" t="s">
        <v>1089</v>
      </c>
    </row>
    <row r="1048118" spans="6:17" x14ac:dyDescent="0.2">
      <c r="F1048118" s="51" t="s">
        <v>1031</v>
      </c>
      <c r="G1048118" s="52" t="s">
        <v>1090</v>
      </c>
      <c r="H1048118" s="25"/>
      <c r="P1048118" s="58" t="s">
        <v>1086</v>
      </c>
      <c r="Q1048118" s="59" t="s">
        <v>1091</v>
      </c>
    </row>
    <row r="1048119" spans="6:17" x14ac:dyDescent="0.2">
      <c r="F1048119" s="51" t="s">
        <v>1092</v>
      </c>
      <c r="G1048119" s="52" t="s">
        <v>1093</v>
      </c>
      <c r="H1048119" s="25"/>
      <c r="P1048119" s="58" t="s">
        <v>1086</v>
      </c>
      <c r="Q1048119" s="59" t="s">
        <v>1094</v>
      </c>
    </row>
    <row r="1048120" spans="6:17" x14ac:dyDescent="0.2">
      <c r="F1048120" s="51" t="s">
        <v>1092</v>
      </c>
      <c r="G1048120" s="52" t="s">
        <v>1095</v>
      </c>
      <c r="H1048120" s="25"/>
      <c r="P1048120" s="58" t="s">
        <v>1086</v>
      </c>
      <c r="Q1048120" s="59" t="s">
        <v>1096</v>
      </c>
    </row>
    <row r="1048121" spans="6:17" x14ac:dyDescent="0.2">
      <c r="F1048121" s="51" t="s">
        <v>1092</v>
      </c>
      <c r="G1048121" s="52" t="s">
        <v>1097</v>
      </c>
      <c r="H1048121" s="25"/>
      <c r="P1048121" s="58" t="s">
        <v>1086</v>
      </c>
      <c r="Q1048121" s="59" t="s">
        <v>1098</v>
      </c>
    </row>
    <row r="1048122" spans="6:17" x14ac:dyDescent="0.2">
      <c r="F1048122" s="51" t="s">
        <v>1092</v>
      </c>
      <c r="G1048122" s="52" t="s">
        <v>1099</v>
      </c>
      <c r="H1048122" s="25"/>
      <c r="P1048122" s="58" t="s">
        <v>1086</v>
      </c>
      <c r="Q1048122" s="59" t="s">
        <v>1100</v>
      </c>
    </row>
    <row r="1048123" spans="6:17" x14ac:dyDescent="0.2">
      <c r="F1048123" s="51" t="s">
        <v>1092</v>
      </c>
      <c r="G1048123" s="52" t="s">
        <v>1101</v>
      </c>
      <c r="H1048123" s="25"/>
      <c r="P1048123" s="58" t="s">
        <v>1086</v>
      </c>
      <c r="Q1048123" s="59" t="s">
        <v>1102</v>
      </c>
    </row>
    <row r="1048124" spans="6:17" x14ac:dyDescent="0.2">
      <c r="F1048124" s="51" t="s">
        <v>1092</v>
      </c>
      <c r="G1048124" s="52" t="s">
        <v>1103</v>
      </c>
      <c r="H1048124" s="25"/>
      <c r="P1048124" s="58" t="s">
        <v>1086</v>
      </c>
      <c r="Q1048124" s="59" t="s">
        <v>1104</v>
      </c>
    </row>
    <row r="1048125" spans="6:17" x14ac:dyDescent="0.2">
      <c r="F1048125" s="51" t="s">
        <v>1092</v>
      </c>
      <c r="G1048125" s="52" t="s">
        <v>1105</v>
      </c>
      <c r="H1048125" s="25"/>
      <c r="P1048125" s="58" t="s">
        <v>1086</v>
      </c>
      <c r="Q1048125" s="59" t="s">
        <v>1106</v>
      </c>
    </row>
    <row r="1048126" spans="6:17" x14ac:dyDescent="0.2">
      <c r="F1048126" s="51" t="s">
        <v>1092</v>
      </c>
      <c r="G1048126" s="52" t="s">
        <v>1107</v>
      </c>
      <c r="H1048126" s="25"/>
      <c r="P1048126" s="58" t="s">
        <v>1086</v>
      </c>
      <c r="Q1048126" s="59" t="s">
        <v>1108</v>
      </c>
    </row>
    <row r="1048127" spans="6:17" x14ac:dyDescent="0.2">
      <c r="F1048127" s="51" t="s">
        <v>1092</v>
      </c>
      <c r="G1048127" s="52" t="s">
        <v>1109</v>
      </c>
      <c r="H1048127" s="25"/>
      <c r="P1048127" s="58" t="s">
        <v>1086</v>
      </c>
      <c r="Q1048127" s="59" t="s">
        <v>1110</v>
      </c>
    </row>
    <row r="1048128" spans="6:17" x14ac:dyDescent="0.2">
      <c r="F1048128" s="51" t="s">
        <v>1092</v>
      </c>
      <c r="G1048128" s="52" t="s">
        <v>1111</v>
      </c>
      <c r="H1048128" s="25"/>
      <c r="P1048128" s="58" t="s">
        <v>1086</v>
      </c>
      <c r="Q1048128" s="59" t="s">
        <v>1112</v>
      </c>
    </row>
    <row r="1048129" spans="6:17" x14ac:dyDescent="0.2">
      <c r="F1048129" s="51" t="s">
        <v>1092</v>
      </c>
      <c r="G1048129" s="52" t="s">
        <v>1113</v>
      </c>
      <c r="H1048129" s="25"/>
      <c r="P1048129" s="58" t="s">
        <v>1086</v>
      </c>
      <c r="Q1048129" s="59" t="s">
        <v>1114</v>
      </c>
    </row>
    <row r="1048130" spans="6:17" x14ac:dyDescent="0.2">
      <c r="F1048130" s="51" t="s">
        <v>1092</v>
      </c>
      <c r="G1048130" s="52" t="s">
        <v>76</v>
      </c>
      <c r="H1048130" s="25"/>
      <c r="P1048130" s="58" t="s">
        <v>1086</v>
      </c>
      <c r="Q1048130" s="59" t="s">
        <v>1115</v>
      </c>
    </row>
    <row r="1048131" spans="6:17" x14ac:dyDescent="0.2">
      <c r="F1048131" s="51" t="s">
        <v>1092</v>
      </c>
      <c r="G1048131" s="52" t="s">
        <v>1055</v>
      </c>
      <c r="H1048131" s="25"/>
      <c r="P1048131" s="58" t="s">
        <v>1086</v>
      </c>
      <c r="Q1048131" s="59" t="s">
        <v>1116</v>
      </c>
    </row>
    <row r="1048132" spans="6:17" x14ac:dyDescent="0.2">
      <c r="F1048132" s="51" t="s">
        <v>1092</v>
      </c>
      <c r="G1048132" s="52" t="s">
        <v>1117</v>
      </c>
      <c r="H1048132" s="25"/>
      <c r="P1048132" s="58" t="s">
        <v>1086</v>
      </c>
      <c r="Q1048132" s="59" t="s">
        <v>1118</v>
      </c>
    </row>
    <row r="1048133" spans="6:17" x14ac:dyDescent="0.2">
      <c r="F1048133" s="51" t="s">
        <v>1092</v>
      </c>
      <c r="G1048133" s="52" t="s">
        <v>1119</v>
      </c>
      <c r="H1048133" s="25"/>
      <c r="P1048133" s="58" t="s">
        <v>1086</v>
      </c>
      <c r="Q1048133" s="59" t="s">
        <v>1120</v>
      </c>
    </row>
    <row r="1048134" spans="6:17" x14ac:dyDescent="0.2">
      <c r="F1048134" s="51" t="s">
        <v>1092</v>
      </c>
      <c r="G1048134" s="52" t="s">
        <v>1121</v>
      </c>
      <c r="H1048134" s="25"/>
      <c r="P1048134" s="58" t="s">
        <v>1086</v>
      </c>
      <c r="Q1048134" s="59" t="s">
        <v>1122</v>
      </c>
    </row>
    <row r="1048135" spans="6:17" x14ac:dyDescent="0.2">
      <c r="F1048135" s="51" t="s">
        <v>1092</v>
      </c>
      <c r="G1048135" s="52" t="s">
        <v>1123</v>
      </c>
      <c r="H1048135" s="25"/>
      <c r="P1048135" s="58" t="s">
        <v>1086</v>
      </c>
      <c r="Q1048135" s="59" t="s">
        <v>1124</v>
      </c>
    </row>
    <row r="1048136" spans="6:17" x14ac:dyDescent="0.2">
      <c r="F1048136" s="51" t="s">
        <v>1092</v>
      </c>
      <c r="G1048136" s="52" t="s">
        <v>1125</v>
      </c>
      <c r="H1048136" s="25"/>
      <c r="P1048136" s="58" t="s">
        <v>1126</v>
      </c>
      <c r="Q1048136" s="59" t="s">
        <v>1127</v>
      </c>
    </row>
    <row r="1048137" spans="6:17" x14ac:dyDescent="0.2">
      <c r="F1048137" s="51" t="s">
        <v>1092</v>
      </c>
      <c r="G1048137" s="52" t="s">
        <v>1128</v>
      </c>
      <c r="H1048137" s="25"/>
      <c r="P1048137" s="58" t="s">
        <v>1126</v>
      </c>
      <c r="Q1048137" s="59" t="s">
        <v>1129</v>
      </c>
    </row>
    <row r="1048138" spans="6:17" x14ac:dyDescent="0.2">
      <c r="F1048138" s="51" t="s">
        <v>1092</v>
      </c>
      <c r="G1048138" s="52" t="s">
        <v>1130</v>
      </c>
      <c r="H1048138" s="25"/>
      <c r="P1048138" s="58" t="s">
        <v>1126</v>
      </c>
      <c r="Q1048138" s="59" t="s">
        <v>1131</v>
      </c>
    </row>
    <row r="1048139" spans="6:17" x14ac:dyDescent="0.2">
      <c r="F1048139" s="51" t="s">
        <v>1092</v>
      </c>
      <c r="G1048139" s="52" t="s">
        <v>1132</v>
      </c>
      <c r="H1048139" s="25"/>
      <c r="P1048139" s="58" t="s">
        <v>1126</v>
      </c>
      <c r="Q1048139" s="59" t="s">
        <v>1133</v>
      </c>
    </row>
    <row r="1048140" spans="6:17" x14ac:dyDescent="0.2">
      <c r="F1048140" s="51" t="s">
        <v>1092</v>
      </c>
      <c r="G1048140" s="52" t="s">
        <v>1134</v>
      </c>
      <c r="H1048140" s="25"/>
      <c r="P1048140" s="58" t="s">
        <v>1126</v>
      </c>
      <c r="Q1048140" s="59" t="s">
        <v>1135</v>
      </c>
    </row>
    <row r="1048141" spans="6:17" x14ac:dyDescent="0.2">
      <c r="F1048141" s="51" t="s">
        <v>1092</v>
      </c>
      <c r="G1048141" s="52" t="s">
        <v>438</v>
      </c>
      <c r="H1048141" s="25"/>
      <c r="P1048141" s="58" t="s">
        <v>1126</v>
      </c>
      <c r="Q1048141" s="59" t="s">
        <v>1136</v>
      </c>
    </row>
    <row r="1048142" spans="6:17" x14ac:dyDescent="0.2">
      <c r="F1048142" s="51" t="s">
        <v>1092</v>
      </c>
      <c r="G1048142" s="52" t="s">
        <v>1137</v>
      </c>
      <c r="H1048142" s="25"/>
      <c r="P1048142" s="58" t="s">
        <v>1126</v>
      </c>
      <c r="Q1048142" s="59" t="s">
        <v>1138</v>
      </c>
    </row>
    <row r="1048143" spans="6:17" x14ac:dyDescent="0.2">
      <c r="F1048143" s="51" t="s">
        <v>1092</v>
      </c>
      <c r="G1048143" s="52" t="s">
        <v>1139</v>
      </c>
      <c r="H1048143" s="25"/>
      <c r="P1048143" s="58" t="s">
        <v>1126</v>
      </c>
      <c r="Q1048143" s="59" t="s">
        <v>1140</v>
      </c>
    </row>
    <row r="1048144" spans="6:17" x14ac:dyDescent="0.2">
      <c r="F1048144" s="51" t="s">
        <v>1092</v>
      </c>
      <c r="G1048144" s="52" t="s">
        <v>1141</v>
      </c>
      <c r="H1048144" s="25"/>
      <c r="P1048144" s="58" t="s">
        <v>1126</v>
      </c>
      <c r="Q1048144" s="59" t="s">
        <v>1142</v>
      </c>
    </row>
    <row r="1048145" spans="6:17" x14ac:dyDescent="0.2">
      <c r="F1048145" s="51" t="s">
        <v>1092</v>
      </c>
      <c r="G1048145" s="52" t="s">
        <v>1143</v>
      </c>
      <c r="H1048145" s="25"/>
      <c r="P1048145" s="58" t="s">
        <v>1126</v>
      </c>
      <c r="Q1048145" s="59" t="s">
        <v>1144</v>
      </c>
    </row>
    <row r="1048146" spans="6:17" x14ac:dyDescent="0.2">
      <c r="F1048146" s="51" t="s">
        <v>1092</v>
      </c>
      <c r="G1048146" s="52" t="s">
        <v>577</v>
      </c>
      <c r="H1048146" s="25"/>
      <c r="P1048146" s="58" t="s">
        <v>1126</v>
      </c>
      <c r="Q1048146" s="59" t="s">
        <v>1145</v>
      </c>
    </row>
    <row r="1048147" spans="6:17" x14ac:dyDescent="0.2">
      <c r="F1048147" s="51" t="s">
        <v>1092</v>
      </c>
      <c r="G1048147" s="52" t="s">
        <v>1146</v>
      </c>
      <c r="H1048147" s="25"/>
      <c r="P1048147" s="58" t="s">
        <v>1126</v>
      </c>
      <c r="Q1048147" s="59" t="s">
        <v>1147</v>
      </c>
    </row>
    <row r="1048148" spans="6:17" x14ac:dyDescent="0.2">
      <c r="F1048148" s="51" t="s">
        <v>96</v>
      </c>
      <c r="G1048148" s="52" t="s">
        <v>1148</v>
      </c>
      <c r="H1048148" s="25"/>
      <c r="P1048148" s="58" t="s">
        <v>1126</v>
      </c>
      <c r="Q1048148" s="59" t="s">
        <v>1149</v>
      </c>
    </row>
    <row r="1048149" spans="6:17" x14ac:dyDescent="0.2">
      <c r="F1048149" s="51" t="s">
        <v>96</v>
      </c>
      <c r="G1048149" s="52" t="s">
        <v>642</v>
      </c>
      <c r="H1048149" s="25"/>
      <c r="P1048149" s="58" t="s">
        <v>1126</v>
      </c>
      <c r="Q1048149" s="59" t="s">
        <v>1150</v>
      </c>
    </row>
    <row r="1048150" spans="6:17" x14ac:dyDescent="0.2">
      <c r="F1048150" s="51" t="s">
        <v>96</v>
      </c>
      <c r="G1048150" s="52" t="s">
        <v>1151</v>
      </c>
      <c r="H1048150" s="25"/>
      <c r="P1048150" s="58" t="s">
        <v>1126</v>
      </c>
      <c r="Q1048150" s="59" t="s">
        <v>1152</v>
      </c>
    </row>
    <row r="1048151" spans="6:17" x14ac:dyDescent="0.2">
      <c r="F1048151" s="51" t="s">
        <v>96</v>
      </c>
      <c r="G1048151" s="52" t="s">
        <v>1153</v>
      </c>
      <c r="H1048151" s="25"/>
      <c r="P1048151" s="58" t="s">
        <v>1126</v>
      </c>
      <c r="Q1048151" s="59" t="s">
        <v>1154</v>
      </c>
    </row>
    <row r="1048152" spans="6:17" x14ac:dyDescent="0.2">
      <c r="F1048152" s="51" t="s">
        <v>96</v>
      </c>
      <c r="G1048152" s="52" t="s">
        <v>1155</v>
      </c>
      <c r="H1048152" s="25"/>
      <c r="P1048152" s="58" t="s">
        <v>1126</v>
      </c>
      <c r="Q1048152" s="59" t="s">
        <v>1156</v>
      </c>
    </row>
    <row r="1048153" spans="6:17" x14ac:dyDescent="0.2">
      <c r="F1048153" s="51" t="s">
        <v>96</v>
      </c>
      <c r="G1048153" s="52" t="s">
        <v>1157</v>
      </c>
      <c r="H1048153" s="25"/>
      <c r="P1048153" s="58" t="s">
        <v>1126</v>
      </c>
      <c r="Q1048153" s="59" t="s">
        <v>1158</v>
      </c>
    </row>
    <row r="1048154" spans="6:17" x14ac:dyDescent="0.2">
      <c r="F1048154" s="51" t="s">
        <v>96</v>
      </c>
      <c r="G1048154" s="52" t="s">
        <v>225</v>
      </c>
      <c r="H1048154" s="25"/>
      <c r="P1048154" s="58" t="s">
        <v>1126</v>
      </c>
      <c r="Q1048154" s="59" t="s">
        <v>1159</v>
      </c>
    </row>
    <row r="1048155" spans="6:17" x14ac:dyDescent="0.2">
      <c r="F1048155" s="51" t="s">
        <v>96</v>
      </c>
      <c r="G1048155" s="52" t="s">
        <v>1160</v>
      </c>
      <c r="H1048155" s="25"/>
      <c r="P1048155" s="58" t="s">
        <v>1126</v>
      </c>
      <c r="Q1048155" s="59" t="s">
        <v>1161</v>
      </c>
    </row>
    <row r="1048156" spans="6:17" x14ac:dyDescent="0.2">
      <c r="F1048156" s="51" t="s">
        <v>96</v>
      </c>
      <c r="G1048156" s="52" t="s">
        <v>1162</v>
      </c>
      <c r="H1048156" s="25"/>
      <c r="P1048156" s="58" t="s">
        <v>1126</v>
      </c>
      <c r="Q1048156" s="59" t="s">
        <v>1163</v>
      </c>
    </row>
    <row r="1048157" spans="6:17" x14ac:dyDescent="0.2">
      <c r="F1048157" s="51" t="s">
        <v>96</v>
      </c>
      <c r="G1048157" s="52" t="s">
        <v>1164</v>
      </c>
      <c r="H1048157" s="25"/>
      <c r="P1048157" s="58" t="s">
        <v>1126</v>
      </c>
      <c r="Q1048157" s="59" t="s">
        <v>1165</v>
      </c>
    </row>
    <row r="1048158" spans="6:17" x14ac:dyDescent="0.2">
      <c r="F1048158" s="51" t="s">
        <v>96</v>
      </c>
      <c r="G1048158" s="52" t="s">
        <v>1166</v>
      </c>
      <c r="H1048158" s="25"/>
      <c r="P1048158" s="58" t="s">
        <v>1126</v>
      </c>
      <c r="Q1048158" s="59" t="s">
        <v>1167</v>
      </c>
    </row>
    <row r="1048159" spans="6:17" x14ac:dyDescent="0.2">
      <c r="F1048159" s="51" t="s">
        <v>96</v>
      </c>
      <c r="G1048159" s="52" t="s">
        <v>184</v>
      </c>
      <c r="H1048159" s="25"/>
      <c r="P1048159" s="58" t="s">
        <v>1126</v>
      </c>
      <c r="Q1048159" s="59" t="s">
        <v>1168</v>
      </c>
    </row>
    <row r="1048160" spans="6:17" x14ac:dyDescent="0.2">
      <c r="F1048160" s="51" t="s">
        <v>96</v>
      </c>
      <c r="G1048160" s="52" t="s">
        <v>1169</v>
      </c>
      <c r="H1048160" s="25"/>
      <c r="P1048160" s="58" t="s">
        <v>1126</v>
      </c>
      <c r="Q1048160" s="59" t="s">
        <v>1170</v>
      </c>
    </row>
    <row r="1048161" spans="6:17" x14ac:dyDescent="0.2">
      <c r="F1048161" s="51" t="s">
        <v>96</v>
      </c>
      <c r="G1048161" s="52" t="s">
        <v>1171</v>
      </c>
      <c r="H1048161" s="25"/>
      <c r="P1048161" s="58" t="s">
        <v>1126</v>
      </c>
      <c r="Q1048161" s="59" t="s">
        <v>1172</v>
      </c>
    </row>
    <row r="1048162" spans="6:17" x14ac:dyDescent="0.2">
      <c r="F1048162" s="51" t="s">
        <v>96</v>
      </c>
      <c r="G1048162" s="52" t="s">
        <v>1173</v>
      </c>
      <c r="H1048162" s="25"/>
      <c r="P1048162" s="58" t="s">
        <v>1126</v>
      </c>
      <c r="Q1048162" s="59" t="s">
        <v>1174</v>
      </c>
    </row>
    <row r="1048163" spans="6:17" x14ac:dyDescent="0.2">
      <c r="F1048163" s="51" t="s">
        <v>96</v>
      </c>
      <c r="G1048163" s="52" t="s">
        <v>1175</v>
      </c>
      <c r="H1048163" s="25"/>
      <c r="P1048163" s="58" t="s">
        <v>1126</v>
      </c>
      <c r="Q1048163" s="59" t="s">
        <v>1176</v>
      </c>
    </row>
    <row r="1048164" spans="6:17" x14ac:dyDescent="0.2">
      <c r="F1048164" s="51" t="s">
        <v>96</v>
      </c>
      <c r="G1048164" s="52" t="s">
        <v>1177</v>
      </c>
      <c r="H1048164" s="25"/>
      <c r="P1048164" s="58" t="s">
        <v>1126</v>
      </c>
      <c r="Q1048164" s="59" t="s">
        <v>1178</v>
      </c>
    </row>
    <row r="1048165" spans="6:17" x14ac:dyDescent="0.2">
      <c r="F1048165" s="51" t="s">
        <v>96</v>
      </c>
      <c r="G1048165" s="52" t="s">
        <v>1179</v>
      </c>
      <c r="H1048165" s="25"/>
      <c r="P1048165" s="58" t="s">
        <v>1126</v>
      </c>
      <c r="Q1048165" s="59" t="s">
        <v>1180</v>
      </c>
    </row>
    <row r="1048166" spans="6:17" x14ac:dyDescent="0.2">
      <c r="F1048166" s="51" t="s">
        <v>96</v>
      </c>
      <c r="G1048166" s="52" t="s">
        <v>1181</v>
      </c>
      <c r="H1048166" s="25"/>
      <c r="P1048166" s="58" t="s">
        <v>1126</v>
      </c>
      <c r="Q1048166" s="59" t="s">
        <v>1182</v>
      </c>
    </row>
    <row r="1048167" spans="6:17" x14ac:dyDescent="0.2">
      <c r="F1048167" s="51" t="s">
        <v>96</v>
      </c>
      <c r="G1048167" s="52" t="s">
        <v>1183</v>
      </c>
      <c r="H1048167" s="25"/>
      <c r="P1048167" s="58" t="s">
        <v>1126</v>
      </c>
      <c r="Q1048167" s="59" t="s">
        <v>1184</v>
      </c>
    </row>
    <row r="1048168" spans="6:17" x14ac:dyDescent="0.2">
      <c r="F1048168" s="51" t="s">
        <v>96</v>
      </c>
      <c r="G1048168" s="52" t="s">
        <v>469</v>
      </c>
      <c r="H1048168" s="25"/>
      <c r="P1048168" s="58" t="s">
        <v>1126</v>
      </c>
      <c r="Q1048168" s="59" t="s">
        <v>1185</v>
      </c>
    </row>
    <row r="1048169" spans="6:17" x14ac:dyDescent="0.2">
      <c r="F1048169" s="51" t="s">
        <v>96</v>
      </c>
      <c r="G1048169" s="52" t="s">
        <v>1186</v>
      </c>
      <c r="H1048169" s="25"/>
      <c r="P1048169" s="58" t="s">
        <v>1126</v>
      </c>
      <c r="Q1048169" s="59" t="s">
        <v>1187</v>
      </c>
    </row>
    <row r="1048170" spans="6:17" x14ac:dyDescent="0.2">
      <c r="F1048170" s="51" t="s">
        <v>96</v>
      </c>
      <c r="G1048170" s="52" t="s">
        <v>1188</v>
      </c>
      <c r="H1048170" s="25"/>
      <c r="P1048170" s="58" t="s">
        <v>1126</v>
      </c>
      <c r="Q1048170" s="59" t="s">
        <v>1189</v>
      </c>
    </row>
    <row r="1048171" spans="6:17" x14ac:dyDescent="0.2">
      <c r="F1048171" s="51" t="s">
        <v>96</v>
      </c>
      <c r="G1048171" s="52" t="s">
        <v>1190</v>
      </c>
      <c r="H1048171" s="25"/>
      <c r="P1048171" s="58" t="s">
        <v>1126</v>
      </c>
      <c r="Q1048171" s="59" t="s">
        <v>1191</v>
      </c>
    </row>
    <row r="1048172" spans="6:17" x14ac:dyDescent="0.2">
      <c r="F1048172" s="51" t="s">
        <v>96</v>
      </c>
      <c r="G1048172" s="52" t="s">
        <v>1192</v>
      </c>
      <c r="H1048172" s="25"/>
      <c r="P1048172" s="58" t="s">
        <v>1126</v>
      </c>
      <c r="Q1048172" s="59" t="s">
        <v>1193</v>
      </c>
    </row>
    <row r="1048173" spans="6:17" x14ac:dyDescent="0.2">
      <c r="F1048173" s="51" t="s">
        <v>96</v>
      </c>
      <c r="G1048173" s="52" t="s">
        <v>1194</v>
      </c>
      <c r="H1048173" s="25"/>
      <c r="P1048173" s="58" t="s">
        <v>1126</v>
      </c>
      <c r="Q1048173" s="59" t="s">
        <v>1195</v>
      </c>
    </row>
    <row r="1048174" spans="6:17" x14ac:dyDescent="0.2">
      <c r="F1048174" s="51" t="s">
        <v>96</v>
      </c>
      <c r="G1048174" s="52" t="s">
        <v>1196</v>
      </c>
      <c r="H1048174" s="25"/>
      <c r="P1048174" s="58" t="s">
        <v>1126</v>
      </c>
      <c r="Q1048174" s="59" t="s">
        <v>1197</v>
      </c>
    </row>
    <row r="1048175" spans="6:17" x14ac:dyDescent="0.2">
      <c r="F1048175" s="51" t="s">
        <v>96</v>
      </c>
      <c r="G1048175" s="52" t="s">
        <v>1198</v>
      </c>
      <c r="H1048175" s="25"/>
      <c r="P1048175" s="58" t="s">
        <v>1126</v>
      </c>
      <c r="Q1048175" s="59" t="s">
        <v>1199</v>
      </c>
    </row>
    <row r="1048176" spans="6:17" x14ac:dyDescent="0.2">
      <c r="F1048176" s="51" t="s">
        <v>96</v>
      </c>
      <c r="G1048176" s="52" t="s">
        <v>1200</v>
      </c>
      <c r="H1048176" s="25"/>
      <c r="P1048176" s="58" t="s">
        <v>1126</v>
      </c>
      <c r="Q1048176" s="59" t="s">
        <v>1201</v>
      </c>
    </row>
    <row r="1048177" spans="6:17" x14ac:dyDescent="0.2">
      <c r="F1048177" s="51" t="s">
        <v>96</v>
      </c>
      <c r="G1048177" s="52" t="s">
        <v>1202</v>
      </c>
      <c r="H1048177" s="25"/>
      <c r="P1048177" s="58" t="s">
        <v>1126</v>
      </c>
      <c r="Q1048177" s="59" t="s">
        <v>1203</v>
      </c>
    </row>
    <row r="1048178" spans="6:17" x14ac:dyDescent="0.2">
      <c r="F1048178" s="51" t="s">
        <v>96</v>
      </c>
      <c r="G1048178" s="52" t="s">
        <v>1204</v>
      </c>
      <c r="H1048178" s="25"/>
      <c r="P1048178" s="58" t="s">
        <v>1126</v>
      </c>
      <c r="Q1048178" s="59" t="s">
        <v>1205</v>
      </c>
    </row>
    <row r="1048179" spans="6:17" x14ac:dyDescent="0.2">
      <c r="F1048179" s="51" t="s">
        <v>96</v>
      </c>
      <c r="G1048179" s="52" t="s">
        <v>1206</v>
      </c>
      <c r="H1048179" s="25"/>
      <c r="P1048179" s="58" t="s">
        <v>1126</v>
      </c>
      <c r="Q1048179" s="59" t="s">
        <v>1207</v>
      </c>
    </row>
    <row r="1048180" spans="6:17" x14ac:dyDescent="0.2">
      <c r="F1048180" s="51" t="s">
        <v>96</v>
      </c>
      <c r="G1048180" s="52" t="s">
        <v>89</v>
      </c>
      <c r="H1048180" s="25"/>
      <c r="P1048180" s="58" t="s">
        <v>1126</v>
      </c>
      <c r="Q1048180" s="59" t="s">
        <v>1208</v>
      </c>
    </row>
    <row r="1048181" spans="6:17" x14ac:dyDescent="0.2">
      <c r="F1048181" s="51" t="s">
        <v>96</v>
      </c>
      <c r="G1048181" s="52" t="s">
        <v>1209</v>
      </c>
      <c r="H1048181" s="25"/>
      <c r="P1048181" s="58" t="s">
        <v>1126</v>
      </c>
      <c r="Q1048181" s="59" t="s">
        <v>1210</v>
      </c>
    </row>
    <row r="1048182" spans="6:17" x14ac:dyDescent="0.2">
      <c r="F1048182" s="51" t="s">
        <v>96</v>
      </c>
      <c r="G1048182" s="52" t="s">
        <v>1211</v>
      </c>
      <c r="H1048182" s="25"/>
      <c r="P1048182" s="58" t="s">
        <v>1126</v>
      </c>
      <c r="Q1048182" s="59" t="s">
        <v>1212</v>
      </c>
    </row>
    <row r="1048183" spans="6:17" x14ac:dyDescent="0.2">
      <c r="F1048183" s="51" t="s">
        <v>96</v>
      </c>
      <c r="G1048183" s="52" t="s">
        <v>1213</v>
      </c>
      <c r="H1048183" s="25"/>
      <c r="P1048183" s="58" t="s">
        <v>1126</v>
      </c>
      <c r="Q1048183" s="59" t="s">
        <v>1214</v>
      </c>
    </row>
    <row r="1048184" spans="6:17" x14ac:dyDescent="0.2">
      <c r="F1048184" s="51" t="s">
        <v>96</v>
      </c>
      <c r="G1048184" s="52" t="s">
        <v>1215</v>
      </c>
      <c r="H1048184" s="25"/>
      <c r="P1048184" s="58" t="s">
        <v>1126</v>
      </c>
      <c r="Q1048184" s="59" t="s">
        <v>1216</v>
      </c>
    </row>
    <row r="1048185" spans="6:17" x14ac:dyDescent="0.2">
      <c r="F1048185" s="51" t="s">
        <v>96</v>
      </c>
      <c r="G1048185" s="52" t="s">
        <v>1217</v>
      </c>
      <c r="H1048185" s="25"/>
      <c r="P1048185" s="58" t="s">
        <v>1126</v>
      </c>
      <c r="Q1048185" s="59" t="s">
        <v>1218</v>
      </c>
    </row>
    <row r="1048186" spans="6:17" x14ac:dyDescent="0.2">
      <c r="F1048186" s="51" t="s">
        <v>96</v>
      </c>
      <c r="G1048186" s="52" t="s">
        <v>754</v>
      </c>
      <c r="H1048186" s="25"/>
      <c r="P1048186" s="58" t="s">
        <v>1126</v>
      </c>
      <c r="Q1048186" s="59" t="s">
        <v>1219</v>
      </c>
    </row>
    <row r="1048187" spans="6:17" x14ac:dyDescent="0.2">
      <c r="F1048187" s="51" t="s">
        <v>96</v>
      </c>
      <c r="G1048187" s="52" t="s">
        <v>96</v>
      </c>
      <c r="H1048187" s="25"/>
      <c r="P1048187" s="58" t="s">
        <v>1126</v>
      </c>
      <c r="Q1048187" s="59" t="s">
        <v>1220</v>
      </c>
    </row>
    <row r="1048188" spans="6:17" x14ac:dyDescent="0.2">
      <c r="F1048188" s="51" t="s">
        <v>96</v>
      </c>
      <c r="G1048188" s="52" t="s">
        <v>1221</v>
      </c>
      <c r="H1048188" s="25"/>
      <c r="P1048188" s="58" t="s">
        <v>1126</v>
      </c>
      <c r="Q1048188" s="59" t="s">
        <v>1222</v>
      </c>
    </row>
    <row r="1048189" spans="6:17" x14ac:dyDescent="0.2">
      <c r="F1048189" s="51" t="s">
        <v>96</v>
      </c>
      <c r="G1048189" s="52" t="s">
        <v>1223</v>
      </c>
      <c r="H1048189" s="25"/>
      <c r="P1048189" s="58" t="s">
        <v>1126</v>
      </c>
      <c r="Q1048189" s="59" t="s">
        <v>1224</v>
      </c>
    </row>
    <row r="1048190" spans="6:17" x14ac:dyDescent="0.2">
      <c r="F1048190" s="51" t="s">
        <v>96</v>
      </c>
      <c r="G1048190" s="52" t="s">
        <v>1225</v>
      </c>
      <c r="H1048190" s="25"/>
      <c r="P1048190" s="58" t="s">
        <v>1126</v>
      </c>
      <c r="Q1048190" s="59" t="s">
        <v>1226</v>
      </c>
    </row>
    <row r="1048191" spans="6:17" x14ac:dyDescent="0.2">
      <c r="F1048191" s="51" t="s">
        <v>96</v>
      </c>
      <c r="G1048191" s="52" t="s">
        <v>1227</v>
      </c>
      <c r="H1048191" s="25"/>
      <c r="P1048191" s="58" t="s">
        <v>1126</v>
      </c>
      <c r="Q1048191" s="59" t="s">
        <v>1228</v>
      </c>
    </row>
    <row r="1048192" spans="6:17" x14ac:dyDescent="0.2">
      <c r="F1048192" s="51" t="s">
        <v>96</v>
      </c>
      <c r="G1048192" s="52" t="s">
        <v>1229</v>
      </c>
      <c r="H1048192" s="25"/>
      <c r="P1048192" s="58" t="s">
        <v>1126</v>
      </c>
      <c r="Q1048192" s="59" t="s">
        <v>1230</v>
      </c>
    </row>
    <row r="1048193" spans="6:17" x14ac:dyDescent="0.2">
      <c r="F1048193" s="51" t="s">
        <v>96</v>
      </c>
      <c r="G1048193" s="52" t="s">
        <v>1231</v>
      </c>
      <c r="H1048193" s="25"/>
      <c r="P1048193" s="58" t="s">
        <v>1126</v>
      </c>
      <c r="Q1048193" s="59" t="s">
        <v>1232</v>
      </c>
    </row>
    <row r="1048194" spans="6:17" x14ac:dyDescent="0.2">
      <c r="F1048194" s="51" t="s">
        <v>96</v>
      </c>
      <c r="G1048194" s="52" t="s">
        <v>1233</v>
      </c>
      <c r="H1048194" s="25"/>
      <c r="P1048194" s="58" t="s">
        <v>1126</v>
      </c>
      <c r="Q1048194" s="59" t="s">
        <v>1234</v>
      </c>
    </row>
    <row r="1048195" spans="6:17" x14ac:dyDescent="0.2">
      <c r="F1048195" s="51" t="s">
        <v>96</v>
      </c>
      <c r="G1048195" s="52" t="s">
        <v>1235</v>
      </c>
      <c r="H1048195" s="25"/>
      <c r="P1048195" s="58" t="s">
        <v>1126</v>
      </c>
      <c r="Q1048195" s="59" t="s">
        <v>1236</v>
      </c>
    </row>
    <row r="1048196" spans="6:17" x14ac:dyDescent="0.2">
      <c r="F1048196" s="51" t="s">
        <v>96</v>
      </c>
      <c r="G1048196" s="52" t="s">
        <v>788</v>
      </c>
      <c r="H1048196" s="25"/>
      <c r="P1048196" s="58" t="s">
        <v>1126</v>
      </c>
      <c r="Q1048196" s="59" t="s">
        <v>1237</v>
      </c>
    </row>
    <row r="1048197" spans="6:17" x14ac:dyDescent="0.2">
      <c r="F1048197" s="51" t="s">
        <v>96</v>
      </c>
      <c r="G1048197" s="52" t="s">
        <v>1238</v>
      </c>
      <c r="H1048197" s="25"/>
      <c r="P1048197" s="58" t="s">
        <v>1126</v>
      </c>
      <c r="Q1048197" s="59" t="s">
        <v>1239</v>
      </c>
    </row>
    <row r="1048198" spans="6:17" x14ac:dyDescent="0.2">
      <c r="F1048198" s="51" t="s">
        <v>96</v>
      </c>
      <c r="G1048198" s="52" t="s">
        <v>1240</v>
      </c>
      <c r="H1048198" s="25"/>
      <c r="P1048198" s="58" t="s">
        <v>1126</v>
      </c>
      <c r="Q1048198" s="59" t="s">
        <v>1241</v>
      </c>
    </row>
    <row r="1048199" spans="6:17" x14ac:dyDescent="0.2">
      <c r="F1048199" s="51" t="s">
        <v>96</v>
      </c>
      <c r="G1048199" s="52" t="s">
        <v>1242</v>
      </c>
      <c r="H1048199" s="25"/>
      <c r="P1048199" s="58" t="s">
        <v>1126</v>
      </c>
      <c r="Q1048199" s="59" t="s">
        <v>1243</v>
      </c>
    </row>
    <row r="1048200" spans="6:17" x14ac:dyDescent="0.2">
      <c r="F1048200" s="51" t="s">
        <v>96</v>
      </c>
      <c r="G1048200" s="52" t="s">
        <v>792</v>
      </c>
      <c r="H1048200" s="25"/>
      <c r="P1048200" s="58" t="s">
        <v>1126</v>
      </c>
      <c r="Q1048200" s="59" t="s">
        <v>1244</v>
      </c>
    </row>
    <row r="1048201" spans="6:17" x14ac:dyDescent="0.2">
      <c r="F1048201" s="51" t="s">
        <v>96</v>
      </c>
      <c r="G1048201" s="52" t="s">
        <v>1245</v>
      </c>
      <c r="H1048201" s="25"/>
      <c r="P1048201" s="58" t="s">
        <v>1126</v>
      </c>
      <c r="Q1048201" s="59" t="s">
        <v>1246</v>
      </c>
    </row>
    <row r="1048202" spans="6:17" x14ac:dyDescent="0.2">
      <c r="F1048202" s="51" t="s">
        <v>96</v>
      </c>
      <c r="G1048202" s="52" t="s">
        <v>208</v>
      </c>
      <c r="H1048202" s="25"/>
      <c r="P1048202" s="58" t="s">
        <v>1126</v>
      </c>
      <c r="Q1048202" s="59" t="s">
        <v>1247</v>
      </c>
    </row>
    <row r="1048203" spans="6:17" x14ac:dyDescent="0.2">
      <c r="F1048203" s="51" t="s">
        <v>96</v>
      </c>
      <c r="G1048203" s="52" t="s">
        <v>1248</v>
      </c>
      <c r="H1048203" s="25"/>
      <c r="P1048203" s="58" t="s">
        <v>1126</v>
      </c>
      <c r="Q1048203" s="59" t="s">
        <v>1249</v>
      </c>
    </row>
    <row r="1048204" spans="6:17" x14ac:dyDescent="0.2">
      <c r="F1048204" s="51" t="s">
        <v>96</v>
      </c>
      <c r="G1048204" s="52" t="s">
        <v>124</v>
      </c>
      <c r="H1048204" s="25"/>
      <c r="P1048204" s="58" t="s">
        <v>1250</v>
      </c>
      <c r="Q1048204" s="59" t="s">
        <v>1251</v>
      </c>
    </row>
    <row r="1048205" spans="6:17" x14ac:dyDescent="0.2">
      <c r="F1048205" s="51" t="s">
        <v>96</v>
      </c>
      <c r="G1048205" s="52" t="s">
        <v>1252</v>
      </c>
      <c r="H1048205" s="25"/>
      <c r="P1048205" s="58" t="s">
        <v>1250</v>
      </c>
      <c r="Q1048205" s="59" t="s">
        <v>1253</v>
      </c>
    </row>
    <row r="1048206" spans="6:17" x14ac:dyDescent="0.2">
      <c r="F1048206" s="51" t="s">
        <v>96</v>
      </c>
      <c r="G1048206" s="52" t="s">
        <v>1254</v>
      </c>
      <c r="H1048206" s="25"/>
      <c r="P1048206" s="58" t="s">
        <v>1250</v>
      </c>
      <c r="Q1048206" s="59" t="s">
        <v>1255</v>
      </c>
    </row>
    <row r="1048207" spans="6:17" x14ac:dyDescent="0.2">
      <c r="F1048207" s="51" t="s">
        <v>96</v>
      </c>
      <c r="G1048207" s="52" t="s">
        <v>1256</v>
      </c>
      <c r="H1048207" s="25"/>
      <c r="P1048207" s="58" t="s">
        <v>1250</v>
      </c>
      <c r="Q1048207" s="59" t="s">
        <v>1257</v>
      </c>
    </row>
    <row r="1048208" spans="6:17" x14ac:dyDescent="0.2">
      <c r="F1048208" s="51" t="s">
        <v>96</v>
      </c>
      <c r="G1048208" s="52" t="s">
        <v>1258</v>
      </c>
      <c r="H1048208" s="25"/>
      <c r="P1048208" s="58" t="s">
        <v>1250</v>
      </c>
      <c r="Q1048208" s="59" t="s">
        <v>1259</v>
      </c>
    </row>
    <row r="1048209" spans="6:17" ht="13.5" thickBot="1" x14ac:dyDescent="0.25">
      <c r="F1048209" s="51" t="s">
        <v>96</v>
      </c>
      <c r="G1048209" s="52" t="s">
        <v>1260</v>
      </c>
      <c r="H1048209" s="25"/>
      <c r="P1048209" s="58" t="s">
        <v>1250</v>
      </c>
      <c r="Q1048209" s="59" t="s">
        <v>1261</v>
      </c>
    </row>
    <row r="1048210" spans="6:17" ht="13.5" thickBot="1" x14ac:dyDescent="0.25">
      <c r="F1048210" s="51" t="s">
        <v>96</v>
      </c>
      <c r="G1048210" s="52" t="s">
        <v>1262</v>
      </c>
      <c r="H1048210" s="25"/>
      <c r="M1048210" s="60"/>
      <c r="N1048210" s="61"/>
      <c r="O1048210" s="62"/>
      <c r="P1048210" s="58" t="s">
        <v>1250</v>
      </c>
      <c r="Q1048210" s="59" t="s">
        <v>1263</v>
      </c>
    </row>
    <row r="1048211" spans="6:17" ht="13.5" thickBot="1" x14ac:dyDescent="0.25">
      <c r="F1048211" s="51" t="s">
        <v>96</v>
      </c>
      <c r="G1048211" s="52" t="s">
        <v>1264</v>
      </c>
      <c r="H1048211" s="25"/>
      <c r="M1048211" s="63" t="s">
        <v>1265</v>
      </c>
      <c r="P1048211" s="58" t="s">
        <v>1250</v>
      </c>
      <c r="Q1048211" s="59" t="s">
        <v>1266</v>
      </c>
    </row>
    <row r="1048212" spans="6:17" x14ac:dyDescent="0.2">
      <c r="F1048212" s="51" t="s">
        <v>1267</v>
      </c>
      <c r="G1048212" s="52" t="s">
        <v>1268</v>
      </c>
      <c r="H1048212" s="25"/>
      <c r="M1048212" s="64" t="s">
        <v>1269</v>
      </c>
      <c r="P1048212" s="58" t="s">
        <v>1250</v>
      </c>
      <c r="Q1048212" s="59" t="s">
        <v>1270</v>
      </c>
    </row>
    <row r="1048213" spans="6:17" x14ac:dyDescent="0.2">
      <c r="F1048213" s="51" t="s">
        <v>1267</v>
      </c>
      <c r="G1048213" s="52" t="s">
        <v>1271</v>
      </c>
      <c r="H1048213" s="25"/>
      <c r="M1048213" s="65" t="s">
        <v>1272</v>
      </c>
      <c r="P1048213" s="58" t="s">
        <v>1273</v>
      </c>
      <c r="Q1048213" s="59" t="s">
        <v>1274</v>
      </c>
    </row>
    <row r="1048214" spans="6:17" x14ac:dyDescent="0.2">
      <c r="F1048214" s="51" t="s">
        <v>1267</v>
      </c>
      <c r="G1048214" s="52" t="s">
        <v>1275</v>
      </c>
      <c r="H1048214" s="25"/>
      <c r="M1048214" s="65" t="s">
        <v>1276</v>
      </c>
      <c r="P1048214" s="58" t="s">
        <v>1277</v>
      </c>
      <c r="Q1048214" s="59" t="s">
        <v>1278</v>
      </c>
    </row>
    <row r="1048215" spans="6:17" x14ac:dyDescent="0.2">
      <c r="F1048215" s="51" t="s">
        <v>1267</v>
      </c>
      <c r="G1048215" s="52" t="s">
        <v>1279</v>
      </c>
      <c r="H1048215" s="25"/>
      <c r="M1048215" s="65" t="s">
        <v>1280</v>
      </c>
      <c r="P1048215" s="58" t="s">
        <v>1277</v>
      </c>
      <c r="Q1048215" s="59" t="s">
        <v>1281</v>
      </c>
    </row>
    <row r="1048216" spans="6:17" x14ac:dyDescent="0.2">
      <c r="F1048216" s="51" t="s">
        <v>1267</v>
      </c>
      <c r="G1048216" s="52" t="s">
        <v>1282</v>
      </c>
      <c r="H1048216" s="25"/>
      <c r="M1048216" s="65" t="s">
        <v>1283</v>
      </c>
      <c r="P1048216" s="58" t="s">
        <v>1277</v>
      </c>
      <c r="Q1048216" s="59" t="s">
        <v>1284</v>
      </c>
    </row>
    <row r="1048217" spans="6:17" x14ac:dyDescent="0.2">
      <c r="F1048217" s="51" t="s">
        <v>1267</v>
      </c>
      <c r="G1048217" s="52" t="s">
        <v>1285</v>
      </c>
      <c r="H1048217" s="25"/>
      <c r="M1048217" s="65" t="s">
        <v>1286</v>
      </c>
      <c r="P1048217" s="58" t="s">
        <v>1277</v>
      </c>
      <c r="Q1048217" s="59" t="s">
        <v>1287</v>
      </c>
    </row>
    <row r="1048218" spans="6:17" x14ac:dyDescent="0.2">
      <c r="F1048218" s="51" t="s">
        <v>1267</v>
      </c>
      <c r="G1048218" s="52" t="s">
        <v>1288</v>
      </c>
      <c r="H1048218" s="25"/>
      <c r="M1048218" s="65" t="s">
        <v>1289</v>
      </c>
      <c r="P1048218" s="58" t="s">
        <v>1277</v>
      </c>
      <c r="Q1048218" s="59" t="s">
        <v>1290</v>
      </c>
    </row>
    <row r="1048219" spans="6:17" x14ac:dyDescent="0.2">
      <c r="F1048219" s="51" t="s">
        <v>1267</v>
      </c>
      <c r="G1048219" s="52" t="s">
        <v>1291</v>
      </c>
      <c r="H1048219" s="25"/>
      <c r="M1048219" s="65" t="s">
        <v>1292</v>
      </c>
      <c r="P1048219" s="58" t="s">
        <v>1277</v>
      </c>
      <c r="Q1048219" s="59" t="s">
        <v>1293</v>
      </c>
    </row>
    <row r="1048220" spans="6:17" x14ac:dyDescent="0.2">
      <c r="F1048220" s="51" t="s">
        <v>1267</v>
      </c>
      <c r="G1048220" s="52" t="s">
        <v>1294</v>
      </c>
      <c r="H1048220" s="25"/>
      <c r="M1048220" s="65" t="s">
        <v>1295</v>
      </c>
      <c r="P1048220" s="58" t="s">
        <v>1296</v>
      </c>
      <c r="Q1048220" s="59" t="s">
        <v>1297</v>
      </c>
    </row>
    <row r="1048221" spans="6:17" x14ac:dyDescent="0.2">
      <c r="F1048221" s="51" t="s">
        <v>1267</v>
      </c>
      <c r="G1048221" s="52" t="s">
        <v>1298</v>
      </c>
      <c r="H1048221" s="25"/>
      <c r="M1048221" s="65" t="s">
        <v>1299</v>
      </c>
      <c r="P1048221" s="58" t="s">
        <v>1296</v>
      </c>
      <c r="Q1048221" s="59" t="s">
        <v>1300</v>
      </c>
    </row>
    <row r="1048222" spans="6:17" x14ac:dyDescent="0.2">
      <c r="F1048222" s="51" t="s">
        <v>1267</v>
      </c>
      <c r="G1048222" s="52" t="s">
        <v>1301</v>
      </c>
      <c r="H1048222" s="25"/>
      <c r="M1048222" s="65" t="s">
        <v>1302</v>
      </c>
      <c r="P1048222" s="58" t="s">
        <v>1303</v>
      </c>
      <c r="Q1048222" s="59" t="s">
        <v>1304</v>
      </c>
    </row>
    <row r="1048223" spans="6:17" x14ac:dyDescent="0.2">
      <c r="F1048223" s="51" t="s">
        <v>1267</v>
      </c>
      <c r="G1048223" s="52" t="s">
        <v>1305</v>
      </c>
      <c r="H1048223" s="25"/>
      <c r="M1048223" s="65" t="s">
        <v>1306</v>
      </c>
      <c r="P1048223" s="58" t="s">
        <v>1303</v>
      </c>
      <c r="Q1048223" s="59" t="s">
        <v>1307</v>
      </c>
    </row>
    <row r="1048224" spans="6:17" x14ac:dyDescent="0.2">
      <c r="F1048224" s="51" t="s">
        <v>1267</v>
      </c>
      <c r="G1048224" s="52" t="s">
        <v>1308</v>
      </c>
      <c r="H1048224" s="25"/>
      <c r="M1048224" s="65" t="s">
        <v>1309</v>
      </c>
      <c r="P1048224" s="58" t="s">
        <v>1303</v>
      </c>
      <c r="Q1048224" s="59" t="s">
        <v>1310</v>
      </c>
    </row>
    <row r="1048225" spans="6:24" x14ac:dyDescent="0.2">
      <c r="F1048225" s="51" t="s">
        <v>1267</v>
      </c>
      <c r="G1048225" s="52" t="s">
        <v>1311</v>
      </c>
      <c r="H1048225" s="25"/>
      <c r="M1048225" s="65" t="s">
        <v>1312</v>
      </c>
      <c r="P1048225" s="58" t="s">
        <v>1313</v>
      </c>
      <c r="Q1048225" s="59" t="s">
        <v>1314</v>
      </c>
    </row>
    <row r="1048226" spans="6:24" x14ac:dyDescent="0.2">
      <c r="F1048226" s="51" t="s">
        <v>1267</v>
      </c>
      <c r="G1048226" s="52" t="s">
        <v>1315</v>
      </c>
      <c r="H1048226" s="25"/>
      <c r="M1048226" s="65" t="s">
        <v>1316</v>
      </c>
      <c r="P1048226" s="58" t="s">
        <v>1313</v>
      </c>
      <c r="Q1048226" s="59" t="s">
        <v>1317</v>
      </c>
    </row>
    <row r="1048227" spans="6:24" x14ac:dyDescent="0.2">
      <c r="F1048227" s="51" t="s">
        <v>1267</v>
      </c>
      <c r="G1048227" s="52" t="s">
        <v>1318</v>
      </c>
      <c r="H1048227" s="25"/>
      <c r="M1048227" s="65" t="s">
        <v>1319</v>
      </c>
      <c r="P1048227" s="58" t="s">
        <v>1313</v>
      </c>
      <c r="Q1048227" s="59" t="s">
        <v>1320</v>
      </c>
    </row>
    <row r="1048228" spans="6:24" x14ac:dyDescent="0.2">
      <c r="F1048228" s="51" t="s">
        <v>1267</v>
      </c>
      <c r="G1048228" s="52" t="s">
        <v>1321</v>
      </c>
      <c r="H1048228" s="25"/>
      <c r="M1048228" s="65" t="s">
        <v>1322</v>
      </c>
      <c r="P1048228" s="58" t="s">
        <v>1313</v>
      </c>
      <c r="Q1048228" s="59" t="s">
        <v>1323</v>
      </c>
    </row>
    <row r="1048229" spans="6:24" x14ac:dyDescent="0.2">
      <c r="F1048229" s="51" t="s">
        <v>1267</v>
      </c>
      <c r="G1048229" s="52" t="s">
        <v>1324</v>
      </c>
      <c r="H1048229" s="25"/>
      <c r="M1048229" s="65" t="s">
        <v>1325</v>
      </c>
      <c r="P1048229" s="58" t="s">
        <v>1313</v>
      </c>
      <c r="Q1048229" s="59" t="s">
        <v>1326</v>
      </c>
    </row>
    <row r="1048230" spans="6:24" x14ac:dyDescent="0.2">
      <c r="F1048230" s="51" t="s">
        <v>1267</v>
      </c>
      <c r="G1048230" s="52" t="s">
        <v>1327</v>
      </c>
      <c r="H1048230" s="25"/>
      <c r="M1048230" s="65" t="s">
        <v>1328</v>
      </c>
      <c r="P1048230" s="58" t="s">
        <v>1313</v>
      </c>
      <c r="Q1048230" s="59" t="s">
        <v>1329</v>
      </c>
    </row>
    <row r="1048231" spans="6:24" x14ac:dyDescent="0.2">
      <c r="F1048231" s="51" t="s">
        <v>1267</v>
      </c>
      <c r="G1048231" s="52" t="s">
        <v>1330</v>
      </c>
      <c r="H1048231" s="25"/>
      <c r="M1048231" s="65" t="s">
        <v>1331</v>
      </c>
      <c r="P1048231" s="58" t="s">
        <v>1313</v>
      </c>
      <c r="Q1048231" s="59" t="s">
        <v>1332</v>
      </c>
    </row>
    <row r="1048232" spans="6:24" x14ac:dyDescent="0.2">
      <c r="F1048232" s="51" t="s">
        <v>1267</v>
      </c>
      <c r="G1048232" s="52" t="s">
        <v>1333</v>
      </c>
      <c r="H1048232" s="25"/>
      <c r="M1048232" s="65" t="s">
        <v>1334</v>
      </c>
      <c r="P1048232" s="58" t="s">
        <v>1313</v>
      </c>
      <c r="Q1048232" s="59" t="s">
        <v>1335</v>
      </c>
    </row>
    <row r="1048233" spans="6:24" x14ac:dyDescent="0.2">
      <c r="F1048233" s="51" t="s">
        <v>1267</v>
      </c>
      <c r="G1048233" s="52" t="s">
        <v>1336</v>
      </c>
      <c r="H1048233" s="25"/>
      <c r="M1048233" s="65" t="s">
        <v>1337</v>
      </c>
      <c r="P1048233" s="58" t="s">
        <v>1313</v>
      </c>
      <c r="Q1048233" s="59" t="s">
        <v>1338</v>
      </c>
    </row>
    <row r="1048234" spans="6:24" x14ac:dyDescent="0.2">
      <c r="F1048234" s="51" t="s">
        <v>1267</v>
      </c>
      <c r="G1048234" s="52" t="s">
        <v>1339</v>
      </c>
      <c r="H1048234" s="25"/>
      <c r="M1048234" s="65" t="s">
        <v>1340</v>
      </c>
      <c r="P1048234" s="58" t="s">
        <v>1313</v>
      </c>
      <c r="Q1048234" s="59" t="s">
        <v>1341</v>
      </c>
    </row>
    <row r="1048235" spans="6:24" x14ac:dyDescent="0.2">
      <c r="F1048235" s="51" t="s">
        <v>1267</v>
      </c>
      <c r="G1048235" s="52" t="s">
        <v>1342</v>
      </c>
      <c r="H1048235" s="25"/>
      <c r="M1048235" s="65" t="s">
        <v>1343</v>
      </c>
      <c r="P1048235" s="58" t="s">
        <v>1313</v>
      </c>
      <c r="Q1048235" s="59" t="s">
        <v>1344</v>
      </c>
    </row>
    <row r="1048236" spans="6:24" x14ac:dyDescent="0.2">
      <c r="F1048236" s="51" t="s">
        <v>1267</v>
      </c>
      <c r="G1048236" s="52" t="s">
        <v>1345</v>
      </c>
      <c r="H1048236" s="25"/>
      <c r="M1048236" s="65" t="s">
        <v>1346</v>
      </c>
      <c r="P1048236" s="58" t="s">
        <v>1313</v>
      </c>
      <c r="Q1048236" s="59" t="s">
        <v>1347</v>
      </c>
    </row>
    <row r="1048237" spans="6:24" ht="38.25" x14ac:dyDescent="0.2">
      <c r="F1048237" s="51" t="s">
        <v>1267</v>
      </c>
      <c r="G1048237" s="52" t="s">
        <v>1348</v>
      </c>
      <c r="H1048237" s="25"/>
      <c r="M1048237" s="65" t="s">
        <v>1349</v>
      </c>
      <c r="P1048237" s="58" t="s">
        <v>1313</v>
      </c>
      <c r="Q1048237" s="59" t="s">
        <v>1350</v>
      </c>
      <c r="S1048237" s="66" t="s">
        <v>1533</v>
      </c>
      <c r="T1048237" s="67" t="s">
        <v>2450</v>
      </c>
      <c r="U1048237" s="68" t="s">
        <v>2451</v>
      </c>
      <c r="V1048237" s="69" t="s">
        <v>2452</v>
      </c>
      <c r="W1048237" s="68" t="s">
        <v>13</v>
      </c>
      <c r="X1048237" s="67"/>
    </row>
    <row r="1048238" spans="6:24" x14ac:dyDescent="0.2">
      <c r="F1048238" s="51" t="s">
        <v>1267</v>
      </c>
      <c r="G1048238" s="52" t="s">
        <v>1351</v>
      </c>
      <c r="H1048238" s="25"/>
      <c r="M1048238" s="65" t="s">
        <v>1352</v>
      </c>
      <c r="P1048238" s="58" t="s">
        <v>1313</v>
      </c>
      <c r="Q1048238" s="59" t="s">
        <v>1353</v>
      </c>
      <c r="S1048238" s="70"/>
      <c r="T1048238" s="71"/>
      <c r="U1048238" s="72"/>
      <c r="V1048238" s="73"/>
      <c r="W1048238" s="74"/>
      <c r="X1048238" s="75"/>
    </row>
    <row r="1048239" spans="6:24" x14ac:dyDescent="0.2">
      <c r="F1048239" s="51" t="s">
        <v>1267</v>
      </c>
      <c r="G1048239" s="52" t="s">
        <v>1354</v>
      </c>
      <c r="H1048239" s="25"/>
      <c r="M1048239" s="65" t="s">
        <v>1355</v>
      </c>
      <c r="P1048239" s="58" t="s">
        <v>1313</v>
      </c>
      <c r="Q1048239" s="59" t="s">
        <v>1356</v>
      </c>
      <c r="S1048239" s="70"/>
      <c r="T1048239" s="76"/>
      <c r="U1048239" s="72"/>
      <c r="V1048239" s="73"/>
      <c r="W1048239" s="74"/>
      <c r="X1048239" s="75"/>
    </row>
    <row r="1048240" spans="6:24" x14ac:dyDescent="0.2">
      <c r="F1048240" s="51" t="s">
        <v>1267</v>
      </c>
      <c r="G1048240" s="52" t="s">
        <v>1357</v>
      </c>
      <c r="H1048240" s="25"/>
      <c r="M1048240" s="65" t="s">
        <v>1358</v>
      </c>
      <c r="P1048240" s="58" t="s">
        <v>1313</v>
      </c>
      <c r="Q1048240" s="59" t="s">
        <v>1359</v>
      </c>
      <c r="S1048240" s="70"/>
      <c r="T1048240" s="76"/>
      <c r="U1048240" s="72"/>
      <c r="V1048240" s="73"/>
      <c r="W1048240" s="74"/>
      <c r="X1048240" s="75"/>
    </row>
    <row r="1048241" spans="6:24" x14ac:dyDescent="0.2">
      <c r="F1048241" s="51" t="s">
        <v>1267</v>
      </c>
      <c r="G1048241" s="52" t="s">
        <v>1360</v>
      </c>
      <c r="H1048241" s="25"/>
      <c r="M1048241" s="65" t="s">
        <v>1361</v>
      </c>
      <c r="P1048241" s="58" t="s">
        <v>1313</v>
      </c>
      <c r="Q1048241" s="59" t="s">
        <v>1362</v>
      </c>
      <c r="S1048241" s="70"/>
      <c r="T1048241" s="76"/>
      <c r="U1048241" s="72"/>
      <c r="V1048241" s="73"/>
      <c r="W1048241" s="74"/>
      <c r="X1048241" s="75"/>
    </row>
    <row r="1048242" spans="6:24" x14ac:dyDescent="0.2">
      <c r="F1048242" s="51" t="s">
        <v>1267</v>
      </c>
      <c r="G1048242" s="52" t="s">
        <v>1363</v>
      </c>
      <c r="H1048242" s="25"/>
      <c r="M1048242" s="65" t="s">
        <v>1364</v>
      </c>
      <c r="P1048242" s="58" t="s">
        <v>1313</v>
      </c>
      <c r="Q1048242" s="59" t="s">
        <v>1365</v>
      </c>
      <c r="S1048242" s="70"/>
      <c r="T1048242" s="76"/>
      <c r="U1048242" s="72"/>
      <c r="V1048242" s="73"/>
      <c r="W1048242" s="74"/>
      <c r="X1048242" s="75"/>
    </row>
    <row r="1048243" spans="6:24" x14ac:dyDescent="0.2">
      <c r="F1048243" s="51" t="s">
        <v>1267</v>
      </c>
      <c r="G1048243" s="52" t="s">
        <v>794</v>
      </c>
      <c r="H1048243" s="25"/>
      <c r="M1048243" s="65" t="s">
        <v>1366</v>
      </c>
      <c r="P1048243" s="58" t="s">
        <v>1313</v>
      </c>
      <c r="Q1048243" s="59" t="s">
        <v>1367</v>
      </c>
      <c r="S1048243" s="70"/>
      <c r="T1048243" s="76"/>
      <c r="U1048243" s="72"/>
      <c r="V1048243" s="73"/>
      <c r="W1048243" s="74"/>
      <c r="X1048243" s="75"/>
    </row>
    <row r="1048244" spans="6:24" x14ac:dyDescent="0.2">
      <c r="F1048244" s="51" t="s">
        <v>1267</v>
      </c>
      <c r="G1048244" s="52" t="s">
        <v>1368</v>
      </c>
      <c r="H1048244" s="25"/>
      <c r="M1048244" s="65" t="s">
        <v>1369</v>
      </c>
      <c r="P1048244" s="58" t="s">
        <v>1313</v>
      </c>
      <c r="Q1048244" s="59" t="s">
        <v>1370</v>
      </c>
      <c r="S1048244" s="70"/>
      <c r="T1048244" s="76"/>
      <c r="U1048244" s="72"/>
      <c r="V1048244" s="73"/>
      <c r="W1048244" s="74"/>
      <c r="X1048244" s="75"/>
    </row>
    <row r="1048245" spans="6:24" x14ac:dyDescent="0.2">
      <c r="F1048245" s="51" t="s">
        <v>1267</v>
      </c>
      <c r="G1048245" s="52" t="s">
        <v>1371</v>
      </c>
      <c r="H1048245" s="25"/>
      <c r="M1048245" s="65" t="s">
        <v>1372</v>
      </c>
      <c r="P1048245" s="58" t="s">
        <v>1313</v>
      </c>
      <c r="Q1048245" s="59" t="s">
        <v>1373</v>
      </c>
      <c r="S1048245" s="70"/>
      <c r="T1048245" s="76"/>
      <c r="U1048245" s="72"/>
      <c r="V1048245" s="73"/>
      <c r="W1048245" s="74"/>
      <c r="X1048245" s="75"/>
    </row>
    <row r="1048246" spans="6:24" x14ac:dyDescent="0.2">
      <c r="F1048246" s="51" t="s">
        <v>1267</v>
      </c>
      <c r="G1048246" s="52" t="s">
        <v>1374</v>
      </c>
      <c r="H1048246" s="25"/>
      <c r="M1048246" s="65" t="s">
        <v>1375</v>
      </c>
      <c r="P1048246" s="58" t="s">
        <v>1313</v>
      </c>
      <c r="Q1048246" s="59" t="s">
        <v>1376</v>
      </c>
      <c r="S1048246" s="70"/>
      <c r="T1048246" s="76"/>
      <c r="U1048246" s="72"/>
      <c r="V1048246" s="73"/>
      <c r="W1048246" s="74"/>
      <c r="X1048246" s="75"/>
    </row>
    <row r="1048247" spans="6:24" x14ac:dyDescent="0.2">
      <c r="F1048247" s="51" t="s">
        <v>1267</v>
      </c>
      <c r="G1048247" s="52" t="s">
        <v>1377</v>
      </c>
      <c r="H1048247" s="25"/>
      <c r="M1048247" s="65" t="s">
        <v>1378</v>
      </c>
      <c r="P1048247" s="58" t="s">
        <v>1313</v>
      </c>
      <c r="Q1048247" s="59" t="s">
        <v>1379</v>
      </c>
      <c r="S1048247" s="70"/>
      <c r="T1048247" s="76"/>
      <c r="U1048247" s="72"/>
      <c r="V1048247" s="73"/>
      <c r="W1048247" s="74"/>
      <c r="X1048247" s="75"/>
    </row>
    <row r="1048248" spans="6:24" x14ac:dyDescent="0.2">
      <c r="F1048248" s="51" t="s">
        <v>1267</v>
      </c>
      <c r="G1048248" s="52" t="s">
        <v>1380</v>
      </c>
      <c r="H1048248" s="25"/>
      <c r="M1048248" s="65" t="s">
        <v>1381</v>
      </c>
      <c r="P1048248" s="58" t="s">
        <v>1313</v>
      </c>
      <c r="Q1048248" s="59" t="s">
        <v>1382</v>
      </c>
      <c r="S1048248" s="70"/>
      <c r="T1048248" s="76"/>
      <c r="U1048248" s="72"/>
      <c r="V1048248" s="73"/>
      <c r="W1048248" s="74"/>
      <c r="X1048248" s="75"/>
    </row>
    <row r="1048249" spans="6:24" x14ac:dyDescent="0.2">
      <c r="F1048249" s="51" t="s">
        <v>1267</v>
      </c>
      <c r="G1048249" s="52" t="s">
        <v>135</v>
      </c>
      <c r="H1048249" s="25"/>
      <c r="M1048249" s="65" t="s">
        <v>1383</v>
      </c>
      <c r="P1048249" s="58" t="s">
        <v>1313</v>
      </c>
      <c r="Q1048249" s="59" t="s">
        <v>1384</v>
      </c>
      <c r="S1048249" s="70"/>
      <c r="T1048249" s="76"/>
      <c r="U1048249" s="72"/>
      <c r="V1048249" s="73"/>
      <c r="W1048249" s="74"/>
      <c r="X1048249" s="75"/>
    </row>
    <row r="1048250" spans="6:24" x14ac:dyDescent="0.2">
      <c r="F1048250" s="51" t="s">
        <v>1267</v>
      </c>
      <c r="G1048250" s="52" t="s">
        <v>1385</v>
      </c>
      <c r="H1048250" s="25"/>
      <c r="M1048250" s="65" t="s">
        <v>1386</v>
      </c>
      <c r="P1048250" s="58" t="s">
        <v>1313</v>
      </c>
      <c r="Q1048250" s="59" t="s">
        <v>1387</v>
      </c>
      <c r="S1048250" s="70"/>
      <c r="T1048250" s="76"/>
      <c r="U1048250" s="72"/>
      <c r="V1048250" s="73"/>
      <c r="W1048250" s="74"/>
      <c r="X1048250" s="75"/>
    </row>
    <row r="1048251" spans="6:24" x14ac:dyDescent="0.2">
      <c r="F1048251" s="51" t="s">
        <v>1267</v>
      </c>
      <c r="G1048251" s="52" t="s">
        <v>1388</v>
      </c>
      <c r="H1048251" s="25"/>
      <c r="M1048251" s="65" t="s">
        <v>1389</v>
      </c>
      <c r="P1048251" s="58" t="s">
        <v>1313</v>
      </c>
      <c r="Q1048251" s="59" t="s">
        <v>1390</v>
      </c>
      <c r="S1048251" s="70"/>
      <c r="T1048251" s="76"/>
      <c r="U1048251" s="72"/>
      <c r="V1048251" s="73"/>
      <c r="W1048251" s="74"/>
      <c r="X1048251" s="75"/>
    </row>
    <row r="1048252" spans="6:24" x14ac:dyDescent="0.2">
      <c r="F1048252" s="51" t="s">
        <v>1391</v>
      </c>
      <c r="G1048252" s="52" t="s">
        <v>39</v>
      </c>
      <c r="H1048252" s="25"/>
      <c r="M1048252" s="65" t="s">
        <v>1392</v>
      </c>
      <c r="P1048252" s="58" t="s">
        <v>1313</v>
      </c>
      <c r="Q1048252" s="59" t="s">
        <v>1393</v>
      </c>
      <c r="S1048252" s="70"/>
      <c r="T1048252" s="76"/>
      <c r="U1048252" s="72"/>
      <c r="V1048252" s="73"/>
      <c r="W1048252" s="74"/>
      <c r="X1048252" s="75"/>
    </row>
    <row r="1048253" spans="6:24" x14ac:dyDescent="0.2">
      <c r="F1048253" s="51" t="s">
        <v>1391</v>
      </c>
      <c r="G1048253" s="52" t="s">
        <v>229</v>
      </c>
      <c r="H1048253" s="25"/>
      <c r="M1048253" s="65" t="s">
        <v>1394</v>
      </c>
      <c r="P1048253" s="58" t="s">
        <v>1313</v>
      </c>
      <c r="Q1048253" s="59" t="s">
        <v>1395</v>
      </c>
      <c r="S1048253" s="70"/>
      <c r="T1048253" s="76"/>
      <c r="U1048253" s="72"/>
      <c r="V1048253" s="73"/>
      <c r="W1048253" s="74"/>
      <c r="X1048253" s="75"/>
    </row>
    <row r="1048254" spans="6:24" x14ac:dyDescent="0.2">
      <c r="F1048254" s="51" t="s">
        <v>1391</v>
      </c>
      <c r="G1048254" s="52" t="s">
        <v>1396</v>
      </c>
      <c r="H1048254" s="25"/>
      <c r="M1048254" s="65" t="s">
        <v>1397</v>
      </c>
      <c r="P1048254" s="58" t="s">
        <v>1313</v>
      </c>
      <c r="Q1048254" s="59" t="s">
        <v>1398</v>
      </c>
      <c r="S1048254" s="70"/>
      <c r="T1048254" s="76"/>
      <c r="U1048254" s="72"/>
      <c r="V1048254" s="73"/>
      <c r="W1048254" s="74"/>
      <c r="X1048254" s="75"/>
    </row>
    <row r="1048255" spans="6:24" x14ac:dyDescent="0.2">
      <c r="F1048255" s="51" t="s">
        <v>1391</v>
      </c>
      <c r="G1048255" s="52" t="s">
        <v>1399</v>
      </c>
      <c r="H1048255" s="25"/>
      <c r="M1048255" s="65" t="s">
        <v>1400</v>
      </c>
      <c r="P1048255" s="58" t="s">
        <v>1313</v>
      </c>
      <c r="Q1048255" s="59" t="s">
        <v>1401</v>
      </c>
      <c r="S1048255" s="70"/>
      <c r="T1048255" s="76"/>
      <c r="U1048255" s="72"/>
      <c r="V1048255" s="73"/>
      <c r="W1048255" s="74"/>
      <c r="X1048255" s="75"/>
    </row>
    <row r="1048256" spans="6:24" x14ac:dyDescent="0.2">
      <c r="F1048256" s="51" t="s">
        <v>1391</v>
      </c>
      <c r="G1048256" s="52" t="s">
        <v>184</v>
      </c>
      <c r="H1048256" s="25"/>
      <c r="M1048256" s="65" t="s">
        <v>1402</v>
      </c>
      <c r="P1048256" s="58" t="s">
        <v>1313</v>
      </c>
      <c r="Q1048256" s="59" t="s">
        <v>1403</v>
      </c>
      <c r="S1048256" s="70"/>
      <c r="T1048256" s="76"/>
      <c r="U1048256" s="72"/>
      <c r="V1048256" s="73"/>
      <c r="W1048256" s="74"/>
      <c r="X1048256" s="75"/>
    </row>
    <row r="1048257" spans="6:24" x14ac:dyDescent="0.2">
      <c r="F1048257" s="51" t="s">
        <v>1391</v>
      </c>
      <c r="G1048257" s="52" t="s">
        <v>1404</v>
      </c>
      <c r="H1048257" s="25"/>
      <c r="M1048257" s="65" t="s">
        <v>1405</v>
      </c>
      <c r="P1048257" s="58" t="s">
        <v>1313</v>
      </c>
      <c r="Q1048257" s="59" t="s">
        <v>1406</v>
      </c>
      <c r="S1048257" s="70"/>
      <c r="T1048257" s="76"/>
      <c r="U1048257" s="72"/>
      <c r="V1048257" s="73"/>
      <c r="W1048257" s="74"/>
      <c r="X1048257" s="75"/>
    </row>
    <row r="1048258" spans="6:24" x14ac:dyDescent="0.2">
      <c r="F1048258" s="51" t="s">
        <v>1391</v>
      </c>
      <c r="G1048258" s="52" t="s">
        <v>1407</v>
      </c>
      <c r="H1048258" s="25"/>
      <c r="M1048258" s="65" t="s">
        <v>1408</v>
      </c>
      <c r="P1048258" s="58" t="s">
        <v>1313</v>
      </c>
      <c r="Q1048258" s="59" t="s">
        <v>1409</v>
      </c>
      <c r="S1048258" s="70"/>
      <c r="T1048258" s="76"/>
      <c r="U1048258" s="72"/>
      <c r="V1048258" s="73"/>
      <c r="W1048258" s="74"/>
      <c r="X1048258" s="75"/>
    </row>
    <row r="1048259" spans="6:24" x14ac:dyDescent="0.2">
      <c r="F1048259" s="51" t="s">
        <v>1391</v>
      </c>
      <c r="G1048259" s="52" t="s">
        <v>1410</v>
      </c>
      <c r="H1048259" s="25"/>
      <c r="M1048259" s="65" t="s">
        <v>1411</v>
      </c>
      <c r="P1048259" s="58" t="s">
        <v>1313</v>
      </c>
      <c r="Q1048259" s="59" t="s">
        <v>1412</v>
      </c>
      <c r="S1048259" s="70"/>
      <c r="T1048259" s="76"/>
      <c r="U1048259" s="72"/>
      <c r="V1048259" s="73"/>
      <c r="W1048259" s="74"/>
      <c r="X1048259" s="75"/>
    </row>
    <row r="1048260" spans="6:24" x14ac:dyDescent="0.2">
      <c r="F1048260" s="51" t="s">
        <v>1391</v>
      </c>
      <c r="G1048260" s="52" t="s">
        <v>1413</v>
      </c>
      <c r="H1048260" s="25"/>
      <c r="M1048260" s="65" t="s">
        <v>1414</v>
      </c>
      <c r="P1048260" s="58" t="s">
        <v>1313</v>
      </c>
      <c r="Q1048260" s="59" t="s">
        <v>1415</v>
      </c>
      <c r="S1048260" s="70"/>
      <c r="T1048260" s="76"/>
      <c r="U1048260" s="72"/>
      <c r="V1048260" s="73"/>
      <c r="W1048260" s="74"/>
      <c r="X1048260" s="75"/>
    </row>
    <row r="1048261" spans="6:24" x14ac:dyDescent="0.2">
      <c r="F1048261" s="51" t="s">
        <v>1391</v>
      </c>
      <c r="G1048261" s="52" t="s">
        <v>1416</v>
      </c>
      <c r="H1048261" s="25"/>
      <c r="M1048261" s="65" t="s">
        <v>1417</v>
      </c>
      <c r="P1048261" s="58" t="s">
        <v>1313</v>
      </c>
      <c r="Q1048261" s="59" t="s">
        <v>1418</v>
      </c>
      <c r="S1048261" s="70"/>
      <c r="T1048261" s="76"/>
      <c r="U1048261" s="72"/>
      <c r="V1048261" s="73"/>
      <c r="W1048261" s="74"/>
      <c r="X1048261" s="75"/>
    </row>
    <row r="1048262" spans="6:24" x14ac:dyDescent="0.2">
      <c r="F1048262" s="51" t="s">
        <v>1391</v>
      </c>
      <c r="G1048262" s="52" t="s">
        <v>1419</v>
      </c>
      <c r="H1048262" s="25"/>
      <c r="M1048262" s="65" t="s">
        <v>1420</v>
      </c>
      <c r="P1048262" s="58" t="s">
        <v>1313</v>
      </c>
      <c r="Q1048262" s="59" t="s">
        <v>1421</v>
      </c>
      <c r="S1048262" s="70"/>
      <c r="T1048262" s="76"/>
      <c r="U1048262" s="72"/>
      <c r="V1048262" s="73"/>
      <c r="W1048262" s="74"/>
      <c r="X1048262" s="75"/>
    </row>
    <row r="1048263" spans="6:24" x14ac:dyDescent="0.2">
      <c r="F1048263" s="51" t="s">
        <v>1391</v>
      </c>
      <c r="G1048263" s="52" t="s">
        <v>1422</v>
      </c>
      <c r="H1048263" s="25"/>
      <c r="M1048263" s="65" t="s">
        <v>1423</v>
      </c>
      <c r="P1048263" s="58" t="s">
        <v>1313</v>
      </c>
      <c r="Q1048263" s="59" t="s">
        <v>1424</v>
      </c>
      <c r="S1048263" s="70"/>
      <c r="T1048263" s="76"/>
      <c r="U1048263" s="72"/>
      <c r="V1048263" s="73"/>
      <c r="W1048263" s="74"/>
      <c r="X1048263" s="75"/>
    </row>
    <row r="1048264" spans="6:24" x14ac:dyDescent="0.2">
      <c r="F1048264" s="51" t="s">
        <v>399</v>
      </c>
      <c r="G1048264" s="52" t="s">
        <v>1425</v>
      </c>
      <c r="H1048264" s="25"/>
      <c r="M1048264" s="65" t="s">
        <v>1426</v>
      </c>
      <c r="P1048264" s="58" t="s">
        <v>1313</v>
      </c>
      <c r="Q1048264" s="59" t="s">
        <v>1427</v>
      </c>
      <c r="S1048264" s="70"/>
      <c r="T1048264" s="76"/>
      <c r="U1048264" s="72"/>
      <c r="V1048264" s="73"/>
      <c r="W1048264" s="74"/>
      <c r="X1048264" s="75"/>
    </row>
    <row r="1048265" spans="6:24" x14ac:dyDescent="0.2">
      <c r="F1048265" s="51" t="s">
        <v>399</v>
      </c>
      <c r="G1048265" s="52" t="s">
        <v>1428</v>
      </c>
      <c r="H1048265" s="25"/>
      <c r="M1048265" s="65" t="s">
        <v>1429</v>
      </c>
      <c r="P1048265" s="58" t="s">
        <v>1313</v>
      </c>
      <c r="Q1048265" s="59" t="s">
        <v>1430</v>
      </c>
      <c r="S1048265" s="70"/>
      <c r="T1048265" s="76"/>
      <c r="U1048265" s="72"/>
      <c r="V1048265" s="73"/>
      <c r="W1048265" s="74"/>
      <c r="X1048265" s="75"/>
    </row>
    <row r="1048266" spans="6:24" x14ac:dyDescent="0.2">
      <c r="F1048266" s="51" t="s">
        <v>399</v>
      </c>
      <c r="G1048266" s="52" t="s">
        <v>456</v>
      </c>
      <c r="H1048266" s="25"/>
      <c r="M1048266" s="65" t="s">
        <v>1431</v>
      </c>
      <c r="P1048266" s="58" t="s">
        <v>1313</v>
      </c>
      <c r="Q1048266" s="59" t="s">
        <v>1432</v>
      </c>
      <c r="S1048266" s="70"/>
      <c r="T1048266" s="76"/>
      <c r="U1048266" s="72"/>
      <c r="V1048266" s="73"/>
      <c r="W1048266" s="74"/>
      <c r="X1048266" s="75"/>
    </row>
    <row r="1048267" spans="6:24" x14ac:dyDescent="0.2">
      <c r="F1048267" s="51" t="s">
        <v>399</v>
      </c>
      <c r="G1048267" s="52" t="s">
        <v>1433</v>
      </c>
      <c r="H1048267" s="25"/>
      <c r="M1048267" s="65" t="s">
        <v>1434</v>
      </c>
      <c r="P1048267" s="58" t="s">
        <v>1313</v>
      </c>
      <c r="Q1048267" s="59" t="s">
        <v>1435</v>
      </c>
      <c r="S1048267" s="70"/>
      <c r="T1048267" s="76"/>
      <c r="U1048267" s="72"/>
      <c r="V1048267" s="73"/>
      <c r="W1048267" s="74"/>
      <c r="X1048267" s="75"/>
    </row>
    <row r="1048268" spans="6:24" x14ac:dyDescent="0.2">
      <c r="F1048268" s="51" t="s">
        <v>399</v>
      </c>
      <c r="G1048268" s="52" t="s">
        <v>1436</v>
      </c>
      <c r="H1048268" s="25"/>
      <c r="M1048268" s="65" t="s">
        <v>1437</v>
      </c>
      <c r="P1048268" s="58" t="s">
        <v>1313</v>
      </c>
      <c r="Q1048268" s="59" t="s">
        <v>1438</v>
      </c>
      <c r="S1048268" s="70"/>
      <c r="T1048268" s="76"/>
      <c r="U1048268" s="72"/>
      <c r="V1048268" s="73"/>
      <c r="W1048268" s="74"/>
      <c r="X1048268" s="75"/>
    </row>
    <row r="1048269" spans="6:24" x14ac:dyDescent="0.2">
      <c r="F1048269" s="51" t="s">
        <v>399</v>
      </c>
      <c r="G1048269" s="52" t="s">
        <v>1439</v>
      </c>
      <c r="H1048269" s="25"/>
      <c r="M1048269" s="65" t="s">
        <v>1440</v>
      </c>
      <c r="P1048269" s="58" t="s">
        <v>1313</v>
      </c>
      <c r="Q1048269" s="59" t="s">
        <v>1441</v>
      </c>
      <c r="S1048269" s="70"/>
      <c r="T1048269" s="76"/>
      <c r="U1048269" s="72"/>
      <c r="V1048269" s="73"/>
      <c r="W1048269" s="74"/>
      <c r="X1048269" s="75"/>
    </row>
    <row r="1048270" spans="6:24" x14ac:dyDescent="0.2">
      <c r="F1048270" s="51" t="s">
        <v>399</v>
      </c>
      <c r="G1048270" s="52" t="s">
        <v>1442</v>
      </c>
      <c r="H1048270" s="25"/>
      <c r="M1048270" s="65" t="s">
        <v>1443</v>
      </c>
      <c r="P1048270" s="58" t="s">
        <v>1313</v>
      </c>
      <c r="Q1048270" s="59" t="s">
        <v>1444</v>
      </c>
      <c r="S1048270" s="70"/>
      <c r="T1048270" s="76"/>
      <c r="U1048270" s="72"/>
      <c r="V1048270" s="73"/>
      <c r="W1048270" s="74"/>
      <c r="X1048270" s="75"/>
    </row>
    <row r="1048271" spans="6:24" x14ac:dyDescent="0.2">
      <c r="F1048271" s="51" t="s">
        <v>399</v>
      </c>
      <c r="G1048271" s="52" t="s">
        <v>1445</v>
      </c>
      <c r="H1048271" s="25"/>
      <c r="M1048271" s="65" t="s">
        <v>1446</v>
      </c>
      <c r="P1048271" s="58" t="s">
        <v>1313</v>
      </c>
      <c r="Q1048271" s="59" t="s">
        <v>1447</v>
      </c>
      <c r="S1048271" s="70"/>
      <c r="T1048271" s="76"/>
      <c r="U1048271" s="72"/>
      <c r="V1048271" s="73"/>
      <c r="W1048271" s="74"/>
      <c r="X1048271" s="75"/>
    </row>
    <row r="1048272" spans="6:24" x14ac:dyDescent="0.2">
      <c r="F1048272" s="51" t="s">
        <v>399</v>
      </c>
      <c r="G1048272" s="52" t="s">
        <v>1448</v>
      </c>
      <c r="H1048272" s="25"/>
      <c r="M1048272" s="65" t="s">
        <v>1449</v>
      </c>
      <c r="P1048272" s="58" t="s">
        <v>1313</v>
      </c>
      <c r="Q1048272" s="59" t="s">
        <v>1450</v>
      </c>
      <c r="S1048272" s="70"/>
      <c r="T1048272" s="76"/>
      <c r="U1048272" s="72"/>
      <c r="V1048272" s="73"/>
      <c r="W1048272" s="74"/>
      <c r="X1048272" s="75"/>
    </row>
    <row r="1048273" spans="6:24" x14ac:dyDescent="0.2">
      <c r="F1048273" s="51" t="s">
        <v>399</v>
      </c>
      <c r="G1048273" s="52" t="s">
        <v>1451</v>
      </c>
      <c r="H1048273" s="25"/>
      <c r="M1048273" s="65" t="s">
        <v>1452</v>
      </c>
      <c r="P1048273" s="58" t="s">
        <v>1313</v>
      </c>
      <c r="Q1048273" s="59" t="s">
        <v>1453</v>
      </c>
      <c r="S1048273" s="70"/>
      <c r="T1048273" s="76"/>
      <c r="U1048273" s="72"/>
      <c r="V1048273" s="73"/>
      <c r="W1048273" s="74"/>
      <c r="X1048273" s="75"/>
    </row>
    <row r="1048274" spans="6:24" x14ac:dyDescent="0.2">
      <c r="F1048274" s="51" t="s">
        <v>399</v>
      </c>
      <c r="G1048274" s="52" t="s">
        <v>1454</v>
      </c>
      <c r="H1048274" s="25"/>
      <c r="M1048274" s="65" t="s">
        <v>1455</v>
      </c>
      <c r="P1048274" s="58" t="s">
        <v>1313</v>
      </c>
      <c r="Q1048274" s="59" t="s">
        <v>1456</v>
      </c>
      <c r="S1048274" s="70"/>
      <c r="T1048274" s="76"/>
      <c r="U1048274" s="72"/>
      <c r="V1048274" s="73"/>
      <c r="W1048274" s="74"/>
      <c r="X1048274" s="75"/>
    </row>
    <row r="1048275" spans="6:24" x14ac:dyDescent="0.2">
      <c r="F1048275" s="51" t="s">
        <v>399</v>
      </c>
      <c r="G1048275" s="52" t="s">
        <v>1457</v>
      </c>
      <c r="H1048275" s="25"/>
      <c r="M1048275" s="65" t="s">
        <v>1458</v>
      </c>
      <c r="P1048275" s="58" t="s">
        <v>1313</v>
      </c>
      <c r="Q1048275" s="59" t="s">
        <v>1459</v>
      </c>
      <c r="S1048275" s="70"/>
      <c r="T1048275" s="76"/>
      <c r="U1048275" s="72"/>
      <c r="V1048275" s="73"/>
      <c r="W1048275" s="74"/>
      <c r="X1048275" s="75"/>
    </row>
    <row r="1048276" spans="6:24" x14ac:dyDescent="0.2">
      <c r="F1048276" s="51" t="s">
        <v>399</v>
      </c>
      <c r="G1048276" s="52" t="s">
        <v>1460</v>
      </c>
      <c r="H1048276" s="25"/>
      <c r="M1048276" s="65" t="s">
        <v>1461</v>
      </c>
      <c r="P1048276" s="58" t="s">
        <v>1313</v>
      </c>
      <c r="Q1048276" s="59" t="s">
        <v>1462</v>
      </c>
      <c r="S1048276" s="70"/>
      <c r="T1048276" s="76"/>
      <c r="U1048276" s="72"/>
      <c r="V1048276" s="73"/>
      <c r="W1048276" s="74"/>
      <c r="X1048276" s="75"/>
    </row>
    <row r="1048277" spans="6:24" x14ac:dyDescent="0.2">
      <c r="F1048277" s="51" t="s">
        <v>399</v>
      </c>
      <c r="G1048277" s="52" t="s">
        <v>1463</v>
      </c>
      <c r="H1048277" s="25"/>
      <c r="M1048277" s="65" t="s">
        <v>1464</v>
      </c>
      <c r="P1048277" s="58" t="s">
        <v>1313</v>
      </c>
      <c r="Q1048277" s="59" t="s">
        <v>1465</v>
      </c>
      <c r="S1048277" s="70"/>
      <c r="T1048277" s="76"/>
      <c r="U1048277" s="72"/>
      <c r="V1048277" s="73"/>
      <c r="W1048277" s="74"/>
      <c r="X1048277" s="75"/>
    </row>
    <row r="1048278" spans="6:24" x14ac:dyDescent="0.2">
      <c r="F1048278" s="51" t="s">
        <v>1466</v>
      </c>
      <c r="G1048278" s="52" t="s">
        <v>1467</v>
      </c>
      <c r="H1048278" s="25"/>
      <c r="M1048278" s="65" t="s">
        <v>1468</v>
      </c>
      <c r="P1048278" s="58" t="s">
        <v>1313</v>
      </c>
      <c r="Q1048278" s="59" t="s">
        <v>1469</v>
      </c>
      <c r="S1048278" s="70"/>
      <c r="T1048278" s="76"/>
      <c r="U1048278" s="72"/>
      <c r="V1048278" s="73"/>
      <c r="W1048278" s="74"/>
      <c r="X1048278" s="75"/>
    </row>
    <row r="1048279" spans="6:24" x14ac:dyDescent="0.2">
      <c r="F1048279" s="51" t="s">
        <v>1466</v>
      </c>
      <c r="G1048279" s="52" t="s">
        <v>1470</v>
      </c>
      <c r="H1048279" s="25"/>
      <c r="M1048279" s="65" t="s">
        <v>1471</v>
      </c>
      <c r="P1048279" s="58" t="s">
        <v>1313</v>
      </c>
      <c r="Q1048279" s="59" t="s">
        <v>1472</v>
      </c>
      <c r="S1048279" s="70"/>
      <c r="T1048279" s="76"/>
      <c r="U1048279" s="72"/>
      <c r="V1048279" s="73"/>
      <c r="W1048279" s="74"/>
      <c r="X1048279" s="75"/>
    </row>
    <row r="1048280" spans="6:24" x14ac:dyDescent="0.2">
      <c r="F1048280" s="51" t="s">
        <v>1466</v>
      </c>
      <c r="G1048280" s="52" t="s">
        <v>418</v>
      </c>
      <c r="H1048280" s="25"/>
      <c r="M1048280" s="65" t="s">
        <v>1473</v>
      </c>
      <c r="P1048280" s="58" t="s">
        <v>1313</v>
      </c>
      <c r="Q1048280" s="59" t="s">
        <v>1474</v>
      </c>
      <c r="S1048280" s="70"/>
      <c r="T1048280" s="76"/>
      <c r="U1048280" s="72"/>
      <c r="V1048280" s="73"/>
      <c r="W1048280" s="74"/>
      <c r="X1048280" s="75"/>
    </row>
    <row r="1048281" spans="6:24" x14ac:dyDescent="0.2">
      <c r="F1048281" s="51" t="s">
        <v>1466</v>
      </c>
      <c r="G1048281" s="52" t="s">
        <v>1475</v>
      </c>
      <c r="H1048281" s="25"/>
      <c r="M1048281" s="65" t="s">
        <v>1476</v>
      </c>
      <c r="P1048281" s="58" t="s">
        <v>1313</v>
      </c>
      <c r="Q1048281" s="59" t="s">
        <v>1477</v>
      </c>
      <c r="S1048281" s="70"/>
      <c r="T1048281" s="76"/>
      <c r="U1048281" s="72"/>
      <c r="V1048281" s="73"/>
      <c r="W1048281" s="74"/>
      <c r="X1048281" s="75"/>
    </row>
    <row r="1048282" spans="6:24" x14ac:dyDescent="0.2">
      <c r="F1048282" s="51" t="s">
        <v>1466</v>
      </c>
      <c r="G1048282" s="52" t="s">
        <v>40</v>
      </c>
      <c r="H1048282" s="25"/>
      <c r="M1048282" s="65" t="s">
        <v>1478</v>
      </c>
      <c r="P1048282" s="58" t="s">
        <v>1313</v>
      </c>
      <c r="Q1048282" s="59" t="s">
        <v>1479</v>
      </c>
      <c r="S1048282" s="70"/>
      <c r="T1048282" s="76"/>
      <c r="U1048282" s="72"/>
      <c r="V1048282" s="73"/>
      <c r="W1048282" s="74"/>
      <c r="X1048282" s="75"/>
    </row>
    <row r="1048283" spans="6:24" x14ac:dyDescent="0.2">
      <c r="F1048283" s="51" t="s">
        <v>1466</v>
      </c>
      <c r="G1048283" s="52" t="s">
        <v>1480</v>
      </c>
      <c r="H1048283" s="25"/>
      <c r="M1048283" s="65" t="s">
        <v>1481</v>
      </c>
      <c r="P1048283" s="58" t="s">
        <v>1313</v>
      </c>
      <c r="Q1048283" s="59" t="s">
        <v>1482</v>
      </c>
      <c r="S1048283" s="70"/>
      <c r="T1048283" s="76"/>
      <c r="U1048283" s="72"/>
      <c r="V1048283" s="73"/>
      <c r="W1048283" s="74"/>
      <c r="X1048283" s="75"/>
    </row>
    <row r="1048284" spans="6:24" x14ac:dyDescent="0.2">
      <c r="F1048284" s="51" t="s">
        <v>1466</v>
      </c>
      <c r="G1048284" s="52" t="s">
        <v>1483</v>
      </c>
      <c r="H1048284" s="25"/>
      <c r="M1048284" s="65" t="s">
        <v>1484</v>
      </c>
      <c r="P1048284" s="58" t="s">
        <v>1313</v>
      </c>
      <c r="Q1048284" s="59" t="s">
        <v>1485</v>
      </c>
      <c r="S1048284" s="70"/>
      <c r="T1048284" s="76"/>
      <c r="U1048284" s="72"/>
      <c r="V1048284" s="73"/>
      <c r="W1048284" s="74"/>
      <c r="X1048284" s="75"/>
    </row>
    <row r="1048285" spans="6:24" x14ac:dyDescent="0.2">
      <c r="F1048285" s="51" t="s">
        <v>1466</v>
      </c>
      <c r="G1048285" s="52" t="s">
        <v>44</v>
      </c>
      <c r="H1048285" s="25"/>
      <c r="M1048285" s="65" t="s">
        <v>1486</v>
      </c>
      <c r="P1048285" s="58" t="s">
        <v>1313</v>
      </c>
      <c r="Q1048285" s="59" t="s">
        <v>1487</v>
      </c>
      <c r="S1048285" s="70"/>
      <c r="T1048285" s="76"/>
      <c r="U1048285" s="72"/>
      <c r="V1048285" s="73"/>
      <c r="W1048285" s="74"/>
      <c r="X1048285" s="75"/>
    </row>
    <row r="1048286" spans="6:24" x14ac:dyDescent="0.2">
      <c r="F1048286" s="51" t="s">
        <v>1466</v>
      </c>
      <c r="G1048286" s="52" t="s">
        <v>173</v>
      </c>
      <c r="H1048286" s="25"/>
      <c r="M1048286" s="65" t="s">
        <v>1488</v>
      </c>
      <c r="P1048286" s="58" t="s">
        <v>1313</v>
      </c>
      <c r="Q1048286" s="59" t="s">
        <v>1489</v>
      </c>
      <c r="S1048286" s="70"/>
      <c r="T1048286" s="76"/>
      <c r="U1048286" s="72"/>
      <c r="V1048286" s="73"/>
      <c r="W1048286" s="74"/>
      <c r="X1048286" s="75"/>
    </row>
    <row r="1048287" spans="6:24" x14ac:dyDescent="0.2">
      <c r="F1048287" s="51" t="s">
        <v>1466</v>
      </c>
      <c r="G1048287" s="52" t="s">
        <v>656</v>
      </c>
      <c r="H1048287" s="25"/>
      <c r="M1048287" s="65" t="s">
        <v>1490</v>
      </c>
      <c r="P1048287" s="58" t="s">
        <v>1313</v>
      </c>
      <c r="Q1048287" s="59" t="s">
        <v>1491</v>
      </c>
      <c r="S1048287" s="70"/>
      <c r="T1048287" s="76"/>
      <c r="U1048287" s="72"/>
      <c r="V1048287" s="73"/>
      <c r="W1048287" s="74"/>
      <c r="X1048287" s="75"/>
    </row>
    <row r="1048288" spans="6:24" x14ac:dyDescent="0.2">
      <c r="F1048288" s="51" t="s">
        <v>1466</v>
      </c>
      <c r="G1048288" s="52" t="s">
        <v>1492</v>
      </c>
      <c r="H1048288" s="25"/>
      <c r="M1048288" s="65" t="s">
        <v>1493</v>
      </c>
      <c r="P1048288" s="58" t="s">
        <v>1313</v>
      </c>
      <c r="Q1048288" s="59" t="s">
        <v>1494</v>
      </c>
      <c r="S1048288" s="70"/>
      <c r="T1048288" s="76"/>
      <c r="U1048288" s="72"/>
      <c r="V1048288" s="73"/>
      <c r="W1048288" s="74"/>
      <c r="X1048288" s="75"/>
    </row>
    <row r="1048289" spans="6:24" x14ac:dyDescent="0.2">
      <c r="F1048289" s="51" t="s">
        <v>1466</v>
      </c>
      <c r="G1048289" s="52" t="s">
        <v>1495</v>
      </c>
      <c r="H1048289" s="25"/>
      <c r="M1048289" s="65" t="s">
        <v>1496</v>
      </c>
      <c r="P1048289" s="58" t="s">
        <v>1313</v>
      </c>
      <c r="Q1048289" s="59" t="s">
        <v>1497</v>
      </c>
      <c r="S1048289" s="70"/>
      <c r="T1048289" s="76"/>
      <c r="U1048289" s="72"/>
      <c r="V1048289" s="73"/>
      <c r="W1048289" s="74"/>
      <c r="X1048289" s="75"/>
    </row>
    <row r="1048290" spans="6:24" x14ac:dyDescent="0.2">
      <c r="F1048290" s="51" t="s">
        <v>1466</v>
      </c>
      <c r="G1048290" s="52" t="s">
        <v>1498</v>
      </c>
      <c r="H1048290" s="25"/>
      <c r="M1048290" s="65" t="s">
        <v>1499</v>
      </c>
      <c r="P1048290" s="58" t="s">
        <v>1313</v>
      </c>
      <c r="Q1048290" s="59" t="s">
        <v>1500</v>
      </c>
      <c r="S1048290" s="70"/>
      <c r="T1048290" s="76"/>
      <c r="U1048290" s="72"/>
      <c r="V1048290" s="73"/>
      <c r="W1048290" s="74"/>
      <c r="X1048290" s="75"/>
    </row>
    <row r="1048291" spans="6:24" x14ac:dyDescent="0.2">
      <c r="F1048291" s="51" t="s">
        <v>1466</v>
      </c>
      <c r="G1048291" s="52" t="s">
        <v>1501</v>
      </c>
      <c r="H1048291" s="25"/>
      <c r="M1048291" s="65" t="s">
        <v>1502</v>
      </c>
      <c r="P1048291" s="58" t="s">
        <v>1313</v>
      </c>
      <c r="Q1048291" s="59" t="s">
        <v>1503</v>
      </c>
      <c r="S1048291" s="70"/>
      <c r="T1048291" s="76"/>
      <c r="U1048291" s="72"/>
      <c r="V1048291" s="73"/>
      <c r="W1048291" s="74"/>
      <c r="X1048291" s="75"/>
    </row>
    <row r="1048292" spans="6:24" x14ac:dyDescent="0.2">
      <c r="F1048292" s="51" t="s">
        <v>1466</v>
      </c>
      <c r="G1048292" s="52" t="s">
        <v>1504</v>
      </c>
      <c r="H1048292" s="25"/>
      <c r="M1048292" s="65" t="s">
        <v>1505</v>
      </c>
      <c r="P1048292" s="58" t="s">
        <v>1313</v>
      </c>
      <c r="Q1048292" s="59" t="s">
        <v>1506</v>
      </c>
      <c r="S1048292" s="70"/>
      <c r="T1048292" s="76"/>
      <c r="U1048292" s="72"/>
      <c r="V1048292" s="73"/>
      <c r="W1048292" s="74"/>
      <c r="X1048292" s="75"/>
    </row>
    <row r="1048293" spans="6:24" x14ac:dyDescent="0.2">
      <c r="F1048293" s="51" t="s">
        <v>1466</v>
      </c>
      <c r="G1048293" s="52" t="s">
        <v>1507</v>
      </c>
      <c r="H1048293" s="25"/>
      <c r="M1048293" s="65" t="s">
        <v>1508</v>
      </c>
      <c r="P1048293" s="58" t="s">
        <v>1313</v>
      </c>
      <c r="Q1048293" s="59" t="s">
        <v>1509</v>
      </c>
      <c r="S1048293" s="70"/>
      <c r="T1048293" s="76"/>
      <c r="U1048293" s="72"/>
      <c r="V1048293" s="73"/>
      <c r="W1048293" s="74"/>
      <c r="X1048293" s="75"/>
    </row>
    <row r="1048294" spans="6:24" x14ac:dyDescent="0.2">
      <c r="F1048294" s="51" t="s">
        <v>1466</v>
      </c>
      <c r="G1048294" s="52" t="s">
        <v>1510</v>
      </c>
      <c r="H1048294" s="25"/>
      <c r="M1048294" s="65" t="s">
        <v>1511</v>
      </c>
      <c r="P1048294" s="58" t="s">
        <v>1313</v>
      </c>
      <c r="Q1048294" s="59" t="s">
        <v>1512</v>
      </c>
      <c r="S1048294" s="70"/>
      <c r="T1048294" s="76"/>
      <c r="U1048294" s="72"/>
      <c r="V1048294" s="73"/>
      <c r="W1048294" s="74"/>
      <c r="X1048294" s="75"/>
    </row>
    <row r="1048295" spans="6:24" x14ac:dyDescent="0.2">
      <c r="F1048295" s="51" t="s">
        <v>1466</v>
      </c>
      <c r="G1048295" s="52" t="s">
        <v>590</v>
      </c>
      <c r="H1048295" s="25"/>
      <c r="M1048295" s="65" t="s">
        <v>1513</v>
      </c>
      <c r="P1048295" s="58" t="s">
        <v>1313</v>
      </c>
      <c r="Q1048295" s="59" t="s">
        <v>1514</v>
      </c>
      <c r="S1048295" s="70"/>
      <c r="T1048295" s="76"/>
      <c r="U1048295" s="72"/>
      <c r="V1048295" s="73"/>
      <c r="W1048295" s="74"/>
      <c r="X1048295" s="75"/>
    </row>
    <row r="1048296" spans="6:24" x14ac:dyDescent="0.2">
      <c r="F1048296" s="51" t="s">
        <v>1466</v>
      </c>
      <c r="G1048296" s="52" t="s">
        <v>1515</v>
      </c>
      <c r="H1048296" s="25"/>
      <c r="M1048296" s="65" t="s">
        <v>1516</v>
      </c>
      <c r="P1048296" s="58" t="s">
        <v>1313</v>
      </c>
      <c r="Q1048296" s="59" t="s">
        <v>1517</v>
      </c>
      <c r="S1048296" s="70"/>
      <c r="T1048296" s="76"/>
      <c r="U1048296" s="72"/>
      <c r="V1048296" s="73"/>
      <c r="W1048296" s="74"/>
      <c r="X1048296" s="75"/>
    </row>
    <row r="1048297" spans="6:24" x14ac:dyDescent="0.2">
      <c r="F1048297" s="51" t="s">
        <v>1466</v>
      </c>
      <c r="G1048297" s="52" t="s">
        <v>1518</v>
      </c>
      <c r="H1048297" s="25"/>
      <c r="M1048297" s="65" t="s">
        <v>1519</v>
      </c>
      <c r="P1048297" s="58" t="s">
        <v>1313</v>
      </c>
      <c r="Q1048297" s="59" t="s">
        <v>1520</v>
      </c>
      <c r="S1048297" s="70"/>
      <c r="T1048297" s="76"/>
      <c r="U1048297" s="72"/>
      <c r="V1048297" s="73"/>
      <c r="W1048297" s="74"/>
      <c r="X1048297" s="75"/>
    </row>
    <row r="1048298" spans="6:24" x14ac:dyDescent="0.2">
      <c r="F1048298" s="51" t="s">
        <v>1466</v>
      </c>
      <c r="G1048298" s="52" t="s">
        <v>62</v>
      </c>
      <c r="H1048298" s="25"/>
      <c r="M1048298" s="65" t="s">
        <v>1521</v>
      </c>
      <c r="P1048298" s="58" t="s">
        <v>1313</v>
      </c>
      <c r="Q1048298" s="59" t="s">
        <v>1522</v>
      </c>
      <c r="S1048298" s="70"/>
      <c r="T1048298" s="76"/>
      <c r="U1048298" s="72"/>
      <c r="V1048298" s="73"/>
      <c r="W1048298" s="74"/>
      <c r="X1048298" s="75"/>
    </row>
    <row r="1048299" spans="6:24" x14ac:dyDescent="0.2">
      <c r="F1048299" s="51" t="s">
        <v>1466</v>
      </c>
      <c r="G1048299" s="52" t="s">
        <v>1523</v>
      </c>
      <c r="H1048299" s="25"/>
      <c r="M1048299" s="65" t="s">
        <v>1524</v>
      </c>
      <c r="P1048299" s="58" t="s">
        <v>1313</v>
      </c>
      <c r="Q1048299" s="59" t="s">
        <v>1525</v>
      </c>
      <c r="S1048299" s="70"/>
      <c r="T1048299" s="76"/>
      <c r="U1048299" s="72"/>
      <c r="V1048299" s="73"/>
      <c r="W1048299" s="74"/>
      <c r="X1048299" s="75"/>
    </row>
    <row r="1048300" spans="6:24" x14ac:dyDescent="0.2">
      <c r="F1048300" s="51" t="s">
        <v>1466</v>
      </c>
      <c r="G1048300" s="52" t="s">
        <v>1526</v>
      </c>
      <c r="H1048300" s="25"/>
      <c r="M1048300" s="65" t="s">
        <v>1527</v>
      </c>
      <c r="P1048300" s="58" t="s">
        <v>1313</v>
      </c>
      <c r="Q1048300" s="59" t="s">
        <v>1528</v>
      </c>
      <c r="S1048300" s="70"/>
      <c r="T1048300" s="76"/>
      <c r="U1048300" s="72"/>
      <c r="V1048300" s="73"/>
      <c r="W1048300" s="74"/>
      <c r="X1048300" s="75"/>
    </row>
    <row r="1048301" spans="6:24" x14ac:dyDescent="0.2">
      <c r="F1048301" s="51" t="s">
        <v>1466</v>
      </c>
      <c r="G1048301" s="52" t="s">
        <v>1529</v>
      </c>
      <c r="H1048301" s="25"/>
      <c r="M1048301" s="65" t="s">
        <v>1530</v>
      </c>
      <c r="P1048301" s="58" t="s">
        <v>1531</v>
      </c>
      <c r="Q1048301" s="59" t="s">
        <v>1532</v>
      </c>
      <c r="S1048301" s="70"/>
      <c r="T1048301" s="76"/>
      <c r="U1048301" s="72"/>
      <c r="V1048301" s="73"/>
      <c r="W1048301" s="74"/>
      <c r="X1048301" s="75"/>
    </row>
    <row r="1048302" spans="6:24" x14ac:dyDescent="0.2">
      <c r="F1048302" s="51" t="s">
        <v>1466</v>
      </c>
      <c r="G1048302" s="52" t="s">
        <v>1534</v>
      </c>
      <c r="H1048302" s="25"/>
      <c r="M1048302" s="65" t="s">
        <v>1535</v>
      </c>
      <c r="P1048302" s="58" t="s">
        <v>1531</v>
      </c>
      <c r="Q1048302" s="59" t="s">
        <v>1536</v>
      </c>
      <c r="S1048302" s="70"/>
      <c r="T1048302" s="76"/>
      <c r="U1048302" s="72"/>
      <c r="V1048302" s="73"/>
      <c r="W1048302" s="74"/>
      <c r="X1048302" s="75"/>
    </row>
    <row r="1048303" spans="6:24" x14ac:dyDescent="0.2">
      <c r="F1048303" s="51" t="s">
        <v>1466</v>
      </c>
      <c r="G1048303" s="52" t="s">
        <v>1537</v>
      </c>
      <c r="H1048303" s="25"/>
      <c r="M1048303" s="65" t="s">
        <v>1538</v>
      </c>
      <c r="P1048303" s="58" t="s">
        <v>1531</v>
      </c>
      <c r="Q1048303" s="59" t="s">
        <v>1539</v>
      </c>
      <c r="S1048303" s="70"/>
      <c r="T1048303" s="76"/>
      <c r="U1048303" s="72"/>
      <c r="V1048303" s="73"/>
      <c r="W1048303" s="74"/>
      <c r="X1048303" s="75"/>
    </row>
    <row r="1048304" spans="6:24" x14ac:dyDescent="0.2">
      <c r="F1048304" s="51" t="s">
        <v>1466</v>
      </c>
      <c r="G1048304" s="52" t="s">
        <v>1540</v>
      </c>
      <c r="H1048304" s="25"/>
      <c r="M1048304" s="65" t="s">
        <v>1541</v>
      </c>
      <c r="P1048304" s="58" t="s">
        <v>1531</v>
      </c>
      <c r="Q1048304" s="59" t="s">
        <v>1542</v>
      </c>
      <c r="S1048304" s="70"/>
      <c r="T1048304" s="76"/>
      <c r="U1048304" s="72"/>
      <c r="V1048304" s="73"/>
      <c r="W1048304" s="74"/>
      <c r="X1048304" s="75"/>
    </row>
    <row r="1048305" spans="6:24" x14ac:dyDescent="0.2">
      <c r="F1048305" s="51" t="s">
        <v>1466</v>
      </c>
      <c r="G1048305" s="52" t="s">
        <v>188</v>
      </c>
      <c r="H1048305" s="25"/>
      <c r="M1048305" s="65" t="s">
        <v>1543</v>
      </c>
      <c r="P1048305" s="58" t="s">
        <v>1531</v>
      </c>
      <c r="Q1048305" s="59" t="s">
        <v>1544</v>
      </c>
      <c r="S1048305" s="70"/>
      <c r="T1048305" s="76"/>
      <c r="U1048305" s="72"/>
      <c r="V1048305" s="73"/>
      <c r="W1048305" s="74"/>
      <c r="X1048305" s="75"/>
    </row>
    <row r="1048306" spans="6:24" x14ac:dyDescent="0.2">
      <c r="F1048306" s="51" t="s">
        <v>1466</v>
      </c>
      <c r="G1048306" s="52" t="s">
        <v>1545</v>
      </c>
      <c r="H1048306" s="25"/>
      <c r="M1048306" s="65" t="s">
        <v>1546</v>
      </c>
      <c r="P1048306" s="58" t="s">
        <v>1531</v>
      </c>
      <c r="Q1048306" s="59" t="s">
        <v>1547</v>
      </c>
      <c r="S1048306" s="70"/>
      <c r="T1048306" s="76"/>
      <c r="U1048306" s="72"/>
      <c r="V1048306" s="73"/>
      <c r="W1048306" s="74"/>
      <c r="X1048306" s="75"/>
    </row>
    <row r="1048307" spans="6:24" x14ac:dyDescent="0.2">
      <c r="F1048307" s="51" t="s">
        <v>1466</v>
      </c>
      <c r="G1048307" s="52" t="s">
        <v>1548</v>
      </c>
      <c r="H1048307" s="25"/>
      <c r="M1048307" s="65" t="s">
        <v>1549</v>
      </c>
      <c r="P1048307" s="58" t="s">
        <v>1531</v>
      </c>
      <c r="Q1048307" s="59" t="s">
        <v>1550</v>
      </c>
      <c r="S1048307" s="70"/>
      <c r="T1048307" s="76"/>
      <c r="U1048307" s="72"/>
      <c r="V1048307" s="73"/>
      <c r="W1048307" s="74"/>
      <c r="X1048307" s="75"/>
    </row>
    <row r="1048308" spans="6:24" x14ac:dyDescent="0.2">
      <c r="F1048308" s="51" t="s">
        <v>1466</v>
      </c>
      <c r="G1048308" s="52" t="s">
        <v>1551</v>
      </c>
      <c r="H1048308" s="25"/>
      <c r="M1048308" s="65" t="s">
        <v>1552</v>
      </c>
      <c r="P1048308" s="58" t="s">
        <v>1531</v>
      </c>
      <c r="Q1048308" s="59" t="s">
        <v>1553</v>
      </c>
      <c r="S1048308" s="70"/>
      <c r="T1048308" s="76"/>
      <c r="U1048308" s="72"/>
      <c r="V1048308" s="73"/>
      <c r="W1048308" s="74"/>
      <c r="X1048308" s="75"/>
    </row>
    <row r="1048309" spans="6:24" x14ac:dyDescent="0.2">
      <c r="F1048309" s="51" t="s">
        <v>1466</v>
      </c>
      <c r="G1048309" s="52" t="s">
        <v>1554</v>
      </c>
      <c r="H1048309" s="25"/>
      <c r="M1048309" s="65" t="s">
        <v>1555</v>
      </c>
      <c r="P1048309" s="58" t="s">
        <v>1531</v>
      </c>
      <c r="Q1048309" s="59" t="s">
        <v>1556</v>
      </c>
      <c r="S1048309" s="70"/>
      <c r="T1048309" s="76"/>
      <c r="U1048309" s="72"/>
      <c r="V1048309" s="73"/>
      <c r="W1048309" s="74"/>
      <c r="X1048309" s="75"/>
    </row>
    <row r="1048310" spans="6:24" x14ac:dyDescent="0.2">
      <c r="F1048310" s="51" t="s">
        <v>1466</v>
      </c>
      <c r="G1048310" s="52" t="s">
        <v>1557</v>
      </c>
      <c r="H1048310" s="25"/>
      <c r="M1048310" s="65" t="s">
        <v>1558</v>
      </c>
      <c r="P1048310" s="58" t="s">
        <v>1531</v>
      </c>
      <c r="Q1048310" s="59" t="s">
        <v>1559</v>
      </c>
      <c r="S1048310" s="70"/>
      <c r="T1048310" s="76"/>
      <c r="U1048310" s="72"/>
      <c r="V1048310" s="73"/>
      <c r="W1048310" s="74"/>
      <c r="X1048310" s="75"/>
    </row>
    <row r="1048311" spans="6:24" x14ac:dyDescent="0.2">
      <c r="F1048311" s="51" t="s">
        <v>1466</v>
      </c>
      <c r="G1048311" s="52" t="s">
        <v>1560</v>
      </c>
      <c r="H1048311" s="25"/>
      <c r="M1048311" s="65" t="s">
        <v>1561</v>
      </c>
      <c r="P1048311" s="58" t="s">
        <v>1531</v>
      </c>
      <c r="Q1048311" s="59" t="s">
        <v>1562</v>
      </c>
      <c r="S1048311" s="70"/>
      <c r="T1048311" s="76"/>
      <c r="U1048311" s="72"/>
      <c r="V1048311" s="73"/>
      <c r="W1048311" s="74"/>
      <c r="X1048311" s="75"/>
    </row>
    <row r="1048312" spans="6:24" x14ac:dyDescent="0.2">
      <c r="F1048312" s="51" t="s">
        <v>1466</v>
      </c>
      <c r="G1048312" s="52" t="s">
        <v>1563</v>
      </c>
      <c r="H1048312" s="25"/>
      <c r="M1048312" s="65" t="s">
        <v>1564</v>
      </c>
      <c r="P1048312" s="58" t="s">
        <v>1531</v>
      </c>
      <c r="Q1048312" s="59" t="s">
        <v>1565</v>
      </c>
      <c r="S1048312" s="70"/>
      <c r="T1048312" s="76"/>
      <c r="U1048312" s="72"/>
      <c r="V1048312" s="73"/>
      <c r="W1048312" s="74"/>
      <c r="X1048312" s="75"/>
    </row>
    <row r="1048313" spans="6:24" x14ac:dyDescent="0.2">
      <c r="F1048313" s="51" t="s">
        <v>1466</v>
      </c>
      <c r="G1048313" s="52" t="s">
        <v>1566</v>
      </c>
      <c r="H1048313" s="25"/>
      <c r="M1048313" s="65" t="s">
        <v>1567</v>
      </c>
      <c r="P1048313" s="58" t="s">
        <v>1531</v>
      </c>
      <c r="Q1048313" s="59" t="s">
        <v>1568</v>
      </c>
      <c r="S1048313" s="70"/>
      <c r="T1048313" s="76"/>
      <c r="U1048313" s="72"/>
      <c r="V1048313" s="73"/>
      <c r="W1048313" s="74"/>
      <c r="X1048313" s="75"/>
    </row>
    <row r="1048314" spans="6:24" x14ac:dyDescent="0.2">
      <c r="F1048314" s="51" t="s">
        <v>1466</v>
      </c>
      <c r="G1048314" s="52" t="s">
        <v>1569</v>
      </c>
      <c r="H1048314" s="25"/>
      <c r="M1048314" s="65" t="s">
        <v>1570</v>
      </c>
      <c r="P1048314" s="58" t="s">
        <v>1531</v>
      </c>
      <c r="Q1048314" s="59" t="s">
        <v>1571</v>
      </c>
      <c r="S1048314" s="70"/>
      <c r="T1048314" s="76"/>
      <c r="U1048314" s="72"/>
      <c r="V1048314" s="73"/>
      <c r="W1048314" s="74"/>
      <c r="X1048314" s="75"/>
    </row>
    <row r="1048315" spans="6:24" x14ac:dyDescent="0.2">
      <c r="F1048315" s="51" t="s">
        <v>1466</v>
      </c>
      <c r="G1048315" s="52" t="s">
        <v>77</v>
      </c>
      <c r="H1048315" s="25"/>
      <c r="M1048315" s="65" t="s">
        <v>1572</v>
      </c>
      <c r="P1048315" s="58" t="s">
        <v>1531</v>
      </c>
      <c r="Q1048315" s="59" t="s">
        <v>1573</v>
      </c>
      <c r="S1048315" s="70"/>
      <c r="T1048315" s="76"/>
      <c r="U1048315" s="72"/>
      <c r="V1048315" s="73"/>
      <c r="W1048315" s="74"/>
      <c r="X1048315" s="75"/>
    </row>
    <row r="1048316" spans="6:24" x14ac:dyDescent="0.2">
      <c r="F1048316" s="51" t="s">
        <v>1466</v>
      </c>
      <c r="G1048316" s="52" t="s">
        <v>1574</v>
      </c>
      <c r="H1048316" s="25"/>
      <c r="M1048316" s="65" t="s">
        <v>1575</v>
      </c>
      <c r="P1048316" s="58" t="s">
        <v>1531</v>
      </c>
      <c r="Q1048316" s="59" t="s">
        <v>1576</v>
      </c>
      <c r="S1048316" s="70"/>
      <c r="T1048316" s="76"/>
      <c r="U1048316" s="72"/>
      <c r="V1048316" s="73"/>
      <c r="W1048316" s="74"/>
      <c r="X1048316" s="75"/>
    </row>
    <row r="1048317" spans="6:24" x14ac:dyDescent="0.2">
      <c r="F1048317" s="51" t="s">
        <v>1466</v>
      </c>
      <c r="G1048317" s="52" t="s">
        <v>1577</v>
      </c>
      <c r="H1048317" s="25"/>
      <c r="M1048317" s="65" t="s">
        <v>1578</v>
      </c>
      <c r="P1048317" s="58" t="s">
        <v>1531</v>
      </c>
      <c r="Q1048317" s="59" t="s">
        <v>1579</v>
      </c>
      <c r="S1048317" s="70"/>
      <c r="T1048317" s="76"/>
      <c r="U1048317" s="72"/>
      <c r="V1048317" s="73"/>
      <c r="W1048317" s="74"/>
      <c r="X1048317" s="75"/>
    </row>
    <row r="1048318" spans="6:24" x14ac:dyDescent="0.2">
      <c r="F1048318" s="51" t="s">
        <v>1466</v>
      </c>
      <c r="G1048318" s="52" t="s">
        <v>1580</v>
      </c>
      <c r="H1048318" s="25"/>
      <c r="M1048318" s="65" t="s">
        <v>1581</v>
      </c>
      <c r="P1048318" s="58" t="s">
        <v>1531</v>
      </c>
      <c r="Q1048318" s="59" t="s">
        <v>1582</v>
      </c>
      <c r="S1048318" s="70"/>
      <c r="T1048318" s="76"/>
      <c r="U1048318" s="72"/>
      <c r="V1048318" s="73"/>
      <c r="W1048318" s="74"/>
      <c r="X1048318" s="75"/>
    </row>
    <row r="1048319" spans="6:24" x14ac:dyDescent="0.2">
      <c r="F1048319" s="51" t="s">
        <v>1466</v>
      </c>
      <c r="G1048319" s="52" t="s">
        <v>1583</v>
      </c>
      <c r="H1048319" s="25"/>
      <c r="M1048319" s="65" t="s">
        <v>1584</v>
      </c>
      <c r="P1048319" s="58" t="s">
        <v>1531</v>
      </c>
      <c r="Q1048319" s="59" t="s">
        <v>1585</v>
      </c>
      <c r="S1048319" s="70"/>
      <c r="T1048319" s="76"/>
      <c r="U1048319" s="72"/>
      <c r="V1048319" s="73"/>
      <c r="W1048319" s="74"/>
      <c r="X1048319" s="75"/>
    </row>
    <row r="1048320" spans="6:24" x14ac:dyDescent="0.2">
      <c r="F1048320" s="51" t="s">
        <v>1466</v>
      </c>
      <c r="G1048320" s="52" t="s">
        <v>1586</v>
      </c>
      <c r="H1048320" s="25"/>
      <c r="M1048320" s="65" t="s">
        <v>1587</v>
      </c>
      <c r="P1048320" s="58" t="s">
        <v>1531</v>
      </c>
      <c r="Q1048320" s="59" t="s">
        <v>1588</v>
      </c>
      <c r="S1048320" s="70"/>
      <c r="T1048320" s="76"/>
      <c r="U1048320" s="72"/>
      <c r="V1048320" s="73"/>
      <c r="W1048320" s="74"/>
      <c r="X1048320" s="75"/>
    </row>
    <row r="1048321" spans="6:24" x14ac:dyDescent="0.2">
      <c r="F1048321" s="51" t="s">
        <v>1466</v>
      </c>
      <c r="G1048321" s="52" t="s">
        <v>1589</v>
      </c>
      <c r="H1048321" s="25"/>
      <c r="M1048321" s="65" t="s">
        <v>1590</v>
      </c>
      <c r="P1048321" s="58" t="s">
        <v>1531</v>
      </c>
      <c r="Q1048321" s="59" t="s">
        <v>1591</v>
      </c>
      <c r="S1048321" s="70"/>
      <c r="T1048321" s="76"/>
      <c r="U1048321" s="72"/>
      <c r="V1048321" s="73"/>
      <c r="W1048321" s="74"/>
      <c r="X1048321" s="75"/>
    </row>
    <row r="1048322" spans="6:24" x14ac:dyDescent="0.2">
      <c r="F1048322" s="51" t="s">
        <v>1466</v>
      </c>
      <c r="G1048322" s="52" t="s">
        <v>1592</v>
      </c>
      <c r="H1048322" s="25"/>
      <c r="M1048322" s="65" t="s">
        <v>1593</v>
      </c>
      <c r="P1048322" s="58" t="s">
        <v>1531</v>
      </c>
      <c r="Q1048322" s="59" t="s">
        <v>1594</v>
      </c>
      <c r="S1048322" s="70"/>
      <c r="T1048322" s="76"/>
      <c r="U1048322" s="72"/>
      <c r="V1048322" s="73"/>
      <c r="W1048322" s="74"/>
      <c r="X1048322" s="75"/>
    </row>
    <row r="1048323" spans="6:24" x14ac:dyDescent="0.2">
      <c r="F1048323" s="51" t="s">
        <v>1466</v>
      </c>
      <c r="G1048323" s="52" t="s">
        <v>1595</v>
      </c>
      <c r="H1048323" s="25"/>
      <c r="M1048323" s="65" t="s">
        <v>1596</v>
      </c>
      <c r="P1048323" s="58" t="s">
        <v>1531</v>
      </c>
      <c r="Q1048323" s="59" t="s">
        <v>1597</v>
      </c>
      <c r="S1048323" s="70"/>
      <c r="T1048323" s="76"/>
      <c r="U1048323" s="72"/>
      <c r="V1048323" s="73"/>
      <c r="W1048323" s="74"/>
      <c r="X1048323" s="75"/>
    </row>
    <row r="1048324" spans="6:24" x14ac:dyDescent="0.2">
      <c r="F1048324" s="51" t="s">
        <v>1466</v>
      </c>
      <c r="G1048324" s="52" t="s">
        <v>571</v>
      </c>
      <c r="H1048324" s="25"/>
      <c r="M1048324" s="65" t="s">
        <v>1598</v>
      </c>
      <c r="P1048324" s="58" t="s">
        <v>1531</v>
      </c>
      <c r="Q1048324" s="59" t="s">
        <v>1599</v>
      </c>
      <c r="S1048324" s="70"/>
      <c r="T1048324" s="76"/>
      <c r="U1048324" s="72"/>
      <c r="V1048324" s="73"/>
      <c r="W1048324" s="74"/>
      <c r="X1048324" s="75"/>
    </row>
    <row r="1048325" spans="6:24" x14ac:dyDescent="0.2">
      <c r="F1048325" s="51" t="s">
        <v>1466</v>
      </c>
      <c r="G1048325" s="52" t="s">
        <v>1600</v>
      </c>
      <c r="H1048325" s="25"/>
      <c r="M1048325" s="65" t="s">
        <v>1601</v>
      </c>
      <c r="P1048325" s="58" t="s">
        <v>1531</v>
      </c>
      <c r="Q1048325" s="59" t="s">
        <v>1602</v>
      </c>
      <c r="S1048325" s="70"/>
      <c r="T1048325" s="76"/>
      <c r="U1048325" s="72"/>
      <c r="V1048325" s="73"/>
      <c r="W1048325" s="74"/>
      <c r="X1048325" s="75"/>
    </row>
    <row r="1048326" spans="6:24" x14ac:dyDescent="0.2">
      <c r="F1048326" s="51" t="s">
        <v>1466</v>
      </c>
      <c r="G1048326" s="52" t="s">
        <v>1603</v>
      </c>
      <c r="H1048326" s="25"/>
      <c r="M1048326" s="65" t="s">
        <v>1604</v>
      </c>
      <c r="P1048326" s="58" t="s">
        <v>1531</v>
      </c>
      <c r="Q1048326" s="59" t="s">
        <v>1605</v>
      </c>
      <c r="S1048326" s="70"/>
      <c r="T1048326" s="76"/>
      <c r="U1048326" s="72"/>
      <c r="V1048326" s="73"/>
      <c r="W1048326" s="74"/>
      <c r="X1048326" s="75"/>
    </row>
    <row r="1048327" spans="6:24" x14ac:dyDescent="0.2">
      <c r="F1048327" s="51" t="s">
        <v>1466</v>
      </c>
      <c r="G1048327" s="52" t="s">
        <v>1606</v>
      </c>
      <c r="H1048327" s="25"/>
      <c r="M1048327" s="65" t="s">
        <v>1607</v>
      </c>
      <c r="P1048327" s="58" t="s">
        <v>1531</v>
      </c>
      <c r="Q1048327" s="59" t="s">
        <v>1608</v>
      </c>
      <c r="S1048327" s="70"/>
      <c r="T1048327" s="76"/>
      <c r="U1048327" s="72"/>
      <c r="V1048327" s="73"/>
      <c r="W1048327" s="74"/>
      <c r="X1048327" s="75"/>
    </row>
    <row r="1048328" spans="6:24" x14ac:dyDescent="0.2">
      <c r="F1048328" s="51" t="s">
        <v>1466</v>
      </c>
      <c r="G1048328" s="52" t="s">
        <v>1609</v>
      </c>
      <c r="H1048328" s="25"/>
      <c r="M1048328" s="65" t="s">
        <v>1610</v>
      </c>
      <c r="P1048328" s="58" t="s">
        <v>1611</v>
      </c>
      <c r="Q1048328" s="59" t="s">
        <v>1612</v>
      </c>
      <c r="S1048328" s="70"/>
      <c r="T1048328" s="76"/>
      <c r="U1048328" s="72"/>
      <c r="V1048328" s="73"/>
      <c r="W1048328" s="74"/>
      <c r="X1048328" s="75"/>
    </row>
    <row r="1048329" spans="6:24" x14ac:dyDescent="0.2">
      <c r="F1048329" s="51" t="s">
        <v>1466</v>
      </c>
      <c r="G1048329" s="52" t="s">
        <v>1613</v>
      </c>
      <c r="H1048329" s="25"/>
      <c r="M1048329" s="65" t="s">
        <v>1614</v>
      </c>
      <c r="P1048329" s="58" t="s">
        <v>1611</v>
      </c>
      <c r="Q1048329" s="59" t="s">
        <v>1615</v>
      </c>
      <c r="S1048329" s="70"/>
      <c r="T1048329" s="76"/>
      <c r="U1048329" s="72"/>
      <c r="V1048329" s="73"/>
      <c r="W1048329" s="74"/>
      <c r="X1048329" s="75"/>
    </row>
    <row r="1048330" spans="6:24" x14ac:dyDescent="0.2">
      <c r="F1048330" s="51" t="s">
        <v>1466</v>
      </c>
      <c r="G1048330" s="52" t="s">
        <v>1616</v>
      </c>
      <c r="H1048330" s="25"/>
      <c r="M1048330" s="65" t="s">
        <v>1617</v>
      </c>
      <c r="P1048330" s="58" t="s">
        <v>1611</v>
      </c>
      <c r="Q1048330" s="59" t="s">
        <v>1618</v>
      </c>
      <c r="S1048330" s="70"/>
      <c r="T1048330" s="76"/>
      <c r="U1048330" s="72"/>
      <c r="V1048330" s="73"/>
      <c r="W1048330" s="74"/>
      <c r="X1048330" s="75"/>
    </row>
    <row r="1048331" spans="6:24" x14ac:dyDescent="0.2">
      <c r="F1048331" s="51" t="s">
        <v>1466</v>
      </c>
      <c r="G1048331" s="52" t="s">
        <v>1619</v>
      </c>
      <c r="H1048331" s="25"/>
      <c r="M1048331" s="65" t="s">
        <v>1620</v>
      </c>
      <c r="P1048331" s="58" t="s">
        <v>1611</v>
      </c>
      <c r="Q1048331" s="59" t="s">
        <v>1621</v>
      </c>
      <c r="S1048331" s="70"/>
      <c r="T1048331" s="76"/>
      <c r="U1048331" s="72"/>
      <c r="V1048331" s="73"/>
      <c r="W1048331" s="74"/>
      <c r="X1048331" s="75"/>
    </row>
    <row r="1048332" spans="6:24" x14ac:dyDescent="0.2">
      <c r="F1048332" s="51" t="s">
        <v>1466</v>
      </c>
      <c r="G1048332" s="52" t="s">
        <v>1622</v>
      </c>
      <c r="H1048332" s="25"/>
      <c r="M1048332" s="65" t="s">
        <v>1623</v>
      </c>
      <c r="P1048332" s="58" t="s">
        <v>1611</v>
      </c>
      <c r="Q1048332" s="59" t="s">
        <v>1624</v>
      </c>
      <c r="S1048332" s="70"/>
      <c r="T1048332" s="76"/>
      <c r="U1048332" s="72"/>
      <c r="V1048332" s="73"/>
      <c r="W1048332" s="74"/>
      <c r="X1048332" s="75"/>
    </row>
    <row r="1048333" spans="6:24" x14ac:dyDescent="0.2">
      <c r="F1048333" s="51" t="s">
        <v>1466</v>
      </c>
      <c r="G1048333" s="52" t="s">
        <v>1625</v>
      </c>
      <c r="H1048333" s="25"/>
      <c r="M1048333" s="65" t="s">
        <v>1626</v>
      </c>
      <c r="P1048333" s="58" t="s">
        <v>1611</v>
      </c>
      <c r="Q1048333" s="59" t="s">
        <v>1627</v>
      </c>
      <c r="S1048333" s="70"/>
      <c r="T1048333" s="76"/>
      <c r="U1048333" s="72"/>
      <c r="V1048333" s="73"/>
      <c r="W1048333" s="74"/>
      <c r="X1048333" s="75"/>
    </row>
    <row r="1048334" spans="6:24" x14ac:dyDescent="0.2">
      <c r="F1048334" s="51" t="s">
        <v>1466</v>
      </c>
      <c r="G1048334" s="52" t="s">
        <v>1628</v>
      </c>
      <c r="H1048334" s="25"/>
      <c r="M1048334" s="65" t="s">
        <v>1629</v>
      </c>
      <c r="P1048334" s="58" t="s">
        <v>1611</v>
      </c>
      <c r="Q1048334" s="59" t="s">
        <v>1630</v>
      </c>
      <c r="S1048334" s="70"/>
      <c r="T1048334" s="76"/>
      <c r="U1048334" s="72"/>
      <c r="V1048334" s="73"/>
      <c r="W1048334" s="74"/>
      <c r="X1048334" s="75"/>
    </row>
    <row r="1048335" spans="6:24" x14ac:dyDescent="0.2">
      <c r="F1048335" s="51" t="s">
        <v>1466</v>
      </c>
      <c r="G1048335" s="52" t="s">
        <v>1631</v>
      </c>
      <c r="H1048335" s="25"/>
      <c r="M1048335" s="65" t="s">
        <v>1632</v>
      </c>
      <c r="P1048335" s="58" t="s">
        <v>1611</v>
      </c>
      <c r="Q1048335" s="59" t="s">
        <v>1633</v>
      </c>
      <c r="S1048335" s="70"/>
      <c r="T1048335" s="76"/>
      <c r="U1048335" s="72"/>
      <c r="V1048335" s="73"/>
      <c r="W1048335" s="74"/>
      <c r="X1048335" s="75"/>
    </row>
    <row r="1048336" spans="6:24" x14ac:dyDescent="0.2">
      <c r="F1048336" s="51" t="s">
        <v>1466</v>
      </c>
      <c r="G1048336" s="52" t="s">
        <v>1634</v>
      </c>
      <c r="H1048336" s="25"/>
      <c r="M1048336" s="65" t="s">
        <v>1635</v>
      </c>
      <c r="P1048336" s="58" t="s">
        <v>1611</v>
      </c>
      <c r="Q1048336" s="59" t="s">
        <v>1636</v>
      </c>
      <c r="S1048336" s="70"/>
      <c r="T1048336" s="76"/>
      <c r="U1048336" s="72"/>
      <c r="V1048336" s="73"/>
      <c r="W1048336" s="74"/>
      <c r="X1048336" s="75"/>
    </row>
    <row r="1048337" spans="6:24" x14ac:dyDescent="0.2">
      <c r="F1048337" s="51" t="s">
        <v>1466</v>
      </c>
      <c r="G1048337" s="52" t="s">
        <v>1637</v>
      </c>
      <c r="H1048337" s="25"/>
      <c r="M1048337" s="65" t="s">
        <v>1638</v>
      </c>
      <c r="P1048337" s="58" t="s">
        <v>1611</v>
      </c>
      <c r="Q1048337" s="59" t="s">
        <v>1639</v>
      </c>
      <c r="S1048337" s="70"/>
      <c r="T1048337" s="76"/>
      <c r="U1048337" s="72"/>
      <c r="V1048337" s="73"/>
      <c r="W1048337" s="74"/>
      <c r="X1048337" s="75"/>
    </row>
    <row r="1048338" spans="6:24" x14ac:dyDescent="0.2">
      <c r="F1048338" s="51" t="s">
        <v>1466</v>
      </c>
      <c r="G1048338" s="52" t="s">
        <v>1640</v>
      </c>
      <c r="H1048338" s="25"/>
      <c r="M1048338" s="65" t="s">
        <v>1641</v>
      </c>
      <c r="P1048338" s="58" t="s">
        <v>1611</v>
      </c>
      <c r="Q1048338" s="59" t="s">
        <v>1642</v>
      </c>
      <c r="S1048338" s="70"/>
      <c r="T1048338" s="76"/>
      <c r="U1048338" s="72"/>
      <c r="V1048338" s="73"/>
      <c r="W1048338" s="74"/>
      <c r="X1048338" s="75"/>
    </row>
    <row r="1048339" spans="6:24" x14ac:dyDescent="0.2">
      <c r="F1048339" s="51" t="s">
        <v>1466</v>
      </c>
      <c r="G1048339" s="52" t="s">
        <v>1643</v>
      </c>
      <c r="H1048339" s="25"/>
      <c r="M1048339" s="65" t="s">
        <v>1644</v>
      </c>
      <c r="P1048339" s="58" t="s">
        <v>1611</v>
      </c>
      <c r="Q1048339" s="59" t="s">
        <v>1645</v>
      </c>
      <c r="S1048339" s="70"/>
      <c r="T1048339" s="76"/>
      <c r="U1048339" s="72"/>
      <c r="V1048339" s="73"/>
      <c r="W1048339" s="74"/>
      <c r="X1048339" s="75"/>
    </row>
    <row r="1048340" spans="6:24" x14ac:dyDescent="0.2">
      <c r="F1048340" s="51" t="s">
        <v>1466</v>
      </c>
      <c r="G1048340" s="52" t="s">
        <v>1646</v>
      </c>
      <c r="H1048340" s="25"/>
      <c r="M1048340" s="65" t="s">
        <v>1647</v>
      </c>
      <c r="P1048340" s="58" t="s">
        <v>1611</v>
      </c>
      <c r="Q1048340" s="59" t="s">
        <v>1648</v>
      </c>
      <c r="S1048340" s="70"/>
      <c r="T1048340" s="76"/>
      <c r="U1048340" s="72"/>
      <c r="V1048340" s="73"/>
      <c r="W1048340" s="74"/>
      <c r="X1048340" s="75"/>
    </row>
    <row r="1048341" spans="6:24" x14ac:dyDescent="0.2">
      <c r="F1048341" s="51" t="s">
        <v>1466</v>
      </c>
      <c r="G1048341" s="52" t="s">
        <v>1649</v>
      </c>
      <c r="H1048341" s="25"/>
      <c r="M1048341" s="65" t="s">
        <v>1650</v>
      </c>
      <c r="P1048341" s="58" t="s">
        <v>1611</v>
      </c>
      <c r="Q1048341" s="59" t="s">
        <v>1651</v>
      </c>
      <c r="S1048341" s="70"/>
      <c r="T1048341" s="76"/>
      <c r="U1048341" s="72"/>
      <c r="V1048341" s="73"/>
      <c r="W1048341" s="74"/>
      <c r="X1048341" s="75"/>
    </row>
    <row r="1048342" spans="6:24" x14ac:dyDescent="0.2">
      <c r="F1048342" s="51" t="s">
        <v>1466</v>
      </c>
      <c r="G1048342" s="52" t="s">
        <v>1652</v>
      </c>
      <c r="H1048342" s="25"/>
      <c r="M1048342" s="65" t="s">
        <v>1653</v>
      </c>
      <c r="P1048342" s="58" t="s">
        <v>1611</v>
      </c>
      <c r="Q1048342" s="59" t="s">
        <v>1654</v>
      </c>
      <c r="S1048342" s="70"/>
      <c r="T1048342" s="76"/>
      <c r="U1048342" s="72"/>
      <c r="V1048342" s="73"/>
      <c r="W1048342" s="74"/>
      <c r="X1048342" s="75"/>
    </row>
    <row r="1048343" spans="6:24" x14ac:dyDescent="0.2">
      <c r="F1048343" s="51" t="s">
        <v>1466</v>
      </c>
      <c r="G1048343" s="52" t="s">
        <v>108</v>
      </c>
      <c r="H1048343" s="25"/>
      <c r="M1048343" s="65" t="s">
        <v>1655</v>
      </c>
      <c r="P1048343" s="58" t="s">
        <v>1611</v>
      </c>
      <c r="Q1048343" s="59" t="s">
        <v>1656</v>
      </c>
      <c r="S1048343" s="70"/>
      <c r="T1048343" s="76"/>
      <c r="U1048343" s="72"/>
      <c r="V1048343" s="73"/>
      <c r="W1048343" s="74"/>
      <c r="X1048343" s="75"/>
    </row>
    <row r="1048344" spans="6:24" x14ac:dyDescent="0.2">
      <c r="F1048344" s="51" t="s">
        <v>1466</v>
      </c>
      <c r="G1048344" s="52" t="s">
        <v>1657</v>
      </c>
      <c r="H1048344" s="25"/>
      <c r="M1048344" s="65" t="s">
        <v>1658</v>
      </c>
      <c r="P1048344" s="58" t="s">
        <v>1611</v>
      </c>
      <c r="Q1048344" s="59" t="s">
        <v>1659</v>
      </c>
      <c r="S1048344" s="70"/>
      <c r="T1048344" s="76"/>
      <c r="U1048344" s="72"/>
      <c r="V1048344" s="73"/>
      <c r="W1048344" s="74"/>
      <c r="X1048344" s="75"/>
    </row>
    <row r="1048345" spans="6:24" x14ac:dyDescent="0.2">
      <c r="F1048345" s="51" t="s">
        <v>1466</v>
      </c>
      <c r="G1048345" s="52" t="s">
        <v>1660</v>
      </c>
      <c r="H1048345" s="25"/>
      <c r="M1048345" s="65" t="s">
        <v>1661</v>
      </c>
      <c r="P1048345" s="58" t="s">
        <v>1611</v>
      </c>
      <c r="Q1048345" s="59" t="s">
        <v>1662</v>
      </c>
      <c r="S1048345" s="70"/>
      <c r="T1048345" s="76"/>
      <c r="U1048345" s="72"/>
      <c r="V1048345" s="73"/>
      <c r="W1048345" s="74"/>
      <c r="X1048345" s="75"/>
    </row>
    <row r="1048346" spans="6:24" x14ac:dyDescent="0.2">
      <c r="F1048346" s="51" t="s">
        <v>1466</v>
      </c>
      <c r="G1048346" s="52" t="s">
        <v>1663</v>
      </c>
      <c r="H1048346" s="25"/>
      <c r="M1048346" s="65" t="s">
        <v>1664</v>
      </c>
      <c r="P1048346" s="58" t="s">
        <v>1611</v>
      </c>
      <c r="Q1048346" s="59" t="s">
        <v>1665</v>
      </c>
      <c r="S1048346" s="70"/>
      <c r="T1048346" s="76"/>
      <c r="U1048346" s="72"/>
      <c r="V1048346" s="73"/>
      <c r="W1048346" s="74"/>
      <c r="X1048346" s="75"/>
    </row>
    <row r="1048347" spans="6:24" x14ac:dyDescent="0.2">
      <c r="F1048347" s="51" t="s">
        <v>1466</v>
      </c>
      <c r="G1048347" s="52" t="s">
        <v>1666</v>
      </c>
      <c r="H1048347" s="25"/>
      <c r="M1048347" s="65" t="s">
        <v>1667</v>
      </c>
      <c r="P1048347" s="58" t="s">
        <v>1611</v>
      </c>
      <c r="Q1048347" s="59" t="s">
        <v>1668</v>
      </c>
      <c r="S1048347" s="70"/>
      <c r="T1048347" s="76"/>
      <c r="U1048347" s="72"/>
      <c r="V1048347" s="73"/>
      <c r="W1048347" s="74"/>
      <c r="X1048347" s="75"/>
    </row>
    <row r="1048348" spans="6:24" x14ac:dyDescent="0.2">
      <c r="F1048348" s="51" t="s">
        <v>1466</v>
      </c>
      <c r="G1048348" s="52" t="s">
        <v>1669</v>
      </c>
      <c r="H1048348" s="25"/>
      <c r="M1048348" s="65" t="s">
        <v>1670</v>
      </c>
      <c r="P1048348" s="58" t="s">
        <v>1611</v>
      </c>
      <c r="Q1048348" s="59" t="s">
        <v>1671</v>
      </c>
      <c r="S1048348" s="70"/>
      <c r="T1048348" s="76"/>
      <c r="U1048348" s="72"/>
      <c r="V1048348" s="73"/>
      <c r="W1048348" s="74"/>
      <c r="X1048348" s="75"/>
    </row>
    <row r="1048349" spans="6:24" x14ac:dyDescent="0.2">
      <c r="F1048349" s="51" t="s">
        <v>1466</v>
      </c>
      <c r="G1048349" s="52" t="s">
        <v>1672</v>
      </c>
      <c r="H1048349" s="25"/>
      <c r="M1048349" s="65" t="s">
        <v>1673</v>
      </c>
      <c r="P1048349" s="58" t="s">
        <v>1611</v>
      </c>
      <c r="Q1048349" s="59" t="s">
        <v>1674</v>
      </c>
      <c r="S1048349" s="70"/>
      <c r="T1048349" s="76"/>
      <c r="U1048349" s="72"/>
      <c r="V1048349" s="73"/>
      <c r="W1048349" s="74"/>
      <c r="X1048349" s="75"/>
    </row>
    <row r="1048350" spans="6:24" x14ac:dyDescent="0.2">
      <c r="F1048350" s="51" t="s">
        <v>1466</v>
      </c>
      <c r="G1048350" s="52" t="s">
        <v>1675</v>
      </c>
      <c r="H1048350" s="25"/>
      <c r="M1048350" s="65" t="s">
        <v>1676</v>
      </c>
      <c r="P1048350" s="58" t="s">
        <v>1611</v>
      </c>
      <c r="Q1048350" s="59" t="s">
        <v>1677</v>
      </c>
      <c r="S1048350" s="70"/>
      <c r="T1048350" s="76"/>
      <c r="U1048350" s="72"/>
      <c r="V1048350" s="73"/>
      <c r="W1048350" s="74"/>
      <c r="X1048350" s="75"/>
    </row>
    <row r="1048351" spans="6:24" x14ac:dyDescent="0.2">
      <c r="F1048351" s="51" t="s">
        <v>1466</v>
      </c>
      <c r="G1048351" s="52" t="s">
        <v>1678</v>
      </c>
      <c r="H1048351" s="25"/>
      <c r="M1048351" s="65" t="s">
        <v>1679</v>
      </c>
      <c r="P1048351" s="58" t="s">
        <v>1611</v>
      </c>
      <c r="Q1048351" s="59" t="s">
        <v>1680</v>
      </c>
      <c r="S1048351" s="70"/>
      <c r="T1048351" s="76"/>
      <c r="U1048351" s="72"/>
      <c r="V1048351" s="73"/>
      <c r="W1048351" s="74"/>
      <c r="X1048351" s="75"/>
    </row>
    <row r="1048352" spans="6:24" x14ac:dyDescent="0.2">
      <c r="F1048352" s="51" t="s">
        <v>1466</v>
      </c>
      <c r="G1048352" s="52" t="s">
        <v>124</v>
      </c>
      <c r="H1048352" s="25"/>
      <c r="M1048352" s="65" t="s">
        <v>1681</v>
      </c>
      <c r="P1048352" s="58" t="s">
        <v>1611</v>
      </c>
      <c r="Q1048352" s="59" t="s">
        <v>1682</v>
      </c>
      <c r="S1048352" s="70"/>
      <c r="T1048352" s="76"/>
      <c r="U1048352" s="72"/>
      <c r="V1048352" s="73"/>
      <c r="W1048352" s="74"/>
      <c r="X1048352" s="75"/>
    </row>
    <row r="1048353" spans="6:24" x14ac:dyDescent="0.2">
      <c r="F1048353" s="51" t="s">
        <v>1466</v>
      </c>
      <c r="G1048353" s="52" t="s">
        <v>1683</v>
      </c>
      <c r="H1048353" s="25"/>
      <c r="M1048353" s="65" t="s">
        <v>1684</v>
      </c>
      <c r="P1048353" s="58" t="s">
        <v>1611</v>
      </c>
      <c r="Q1048353" s="59" t="s">
        <v>1685</v>
      </c>
      <c r="S1048353" s="70"/>
      <c r="T1048353" s="76"/>
      <c r="U1048353" s="72"/>
      <c r="V1048353" s="73"/>
      <c r="W1048353" s="74"/>
      <c r="X1048353" s="75"/>
    </row>
    <row r="1048354" spans="6:24" x14ac:dyDescent="0.2">
      <c r="F1048354" s="51" t="s">
        <v>1466</v>
      </c>
      <c r="G1048354" s="52" t="s">
        <v>1686</v>
      </c>
      <c r="H1048354" s="25"/>
      <c r="M1048354" s="65" t="s">
        <v>1687</v>
      </c>
      <c r="P1048354" s="58" t="s">
        <v>1688</v>
      </c>
      <c r="Q1048354" s="59" t="s">
        <v>1689</v>
      </c>
      <c r="S1048354" s="70"/>
      <c r="T1048354" s="76"/>
      <c r="U1048354" s="72"/>
      <c r="V1048354" s="73"/>
      <c r="W1048354" s="74"/>
      <c r="X1048354" s="75"/>
    </row>
    <row r="1048355" spans="6:24" x14ac:dyDescent="0.2">
      <c r="F1048355" s="51" t="s">
        <v>1466</v>
      </c>
      <c r="G1048355" s="52" t="s">
        <v>1690</v>
      </c>
      <c r="H1048355" s="25"/>
      <c r="M1048355" s="65" t="s">
        <v>1691</v>
      </c>
      <c r="P1048355" s="58" t="s">
        <v>1688</v>
      </c>
      <c r="Q1048355" s="59" t="s">
        <v>1692</v>
      </c>
      <c r="S1048355" s="70"/>
      <c r="T1048355" s="76"/>
      <c r="U1048355" s="72"/>
      <c r="V1048355" s="73"/>
      <c r="W1048355" s="74"/>
      <c r="X1048355" s="75"/>
    </row>
    <row r="1048356" spans="6:24" x14ac:dyDescent="0.2">
      <c r="F1048356" s="51" t="s">
        <v>1466</v>
      </c>
      <c r="G1048356" s="52" t="s">
        <v>1693</v>
      </c>
      <c r="H1048356" s="25"/>
      <c r="M1048356" s="65" t="s">
        <v>1694</v>
      </c>
      <c r="P1048356" s="58" t="s">
        <v>1688</v>
      </c>
      <c r="Q1048356" s="59" t="s">
        <v>1695</v>
      </c>
      <c r="S1048356" s="70"/>
      <c r="T1048356" s="76"/>
      <c r="U1048356" s="72"/>
      <c r="V1048356" s="73"/>
      <c r="W1048356" s="74"/>
      <c r="X1048356" s="75"/>
    </row>
    <row r="1048357" spans="6:24" x14ac:dyDescent="0.2">
      <c r="F1048357" s="51" t="s">
        <v>1466</v>
      </c>
      <c r="G1048357" s="52" t="s">
        <v>517</v>
      </c>
      <c r="H1048357" s="25"/>
      <c r="M1048357" s="65" t="s">
        <v>1696</v>
      </c>
      <c r="P1048357" s="58" t="s">
        <v>1688</v>
      </c>
      <c r="Q1048357" s="59" t="s">
        <v>1697</v>
      </c>
      <c r="S1048357" s="70"/>
      <c r="T1048357" s="76"/>
      <c r="U1048357" s="72"/>
      <c r="V1048357" s="73"/>
      <c r="W1048357" s="74"/>
      <c r="X1048357" s="75"/>
    </row>
    <row r="1048358" spans="6:24" x14ac:dyDescent="0.2">
      <c r="F1048358" s="51" t="s">
        <v>1466</v>
      </c>
      <c r="G1048358" s="52" t="s">
        <v>1698</v>
      </c>
      <c r="H1048358" s="25"/>
      <c r="M1048358" s="65" t="s">
        <v>1699</v>
      </c>
      <c r="P1048358" s="58" t="s">
        <v>1688</v>
      </c>
      <c r="Q1048358" s="59" t="s">
        <v>1700</v>
      </c>
      <c r="S1048358" s="70"/>
      <c r="T1048358" s="76"/>
      <c r="U1048358" s="72"/>
      <c r="V1048358" s="73"/>
      <c r="W1048358" s="74"/>
      <c r="X1048358" s="75"/>
    </row>
    <row r="1048359" spans="6:24" x14ac:dyDescent="0.2">
      <c r="F1048359" s="51" t="s">
        <v>1466</v>
      </c>
      <c r="G1048359" s="52" t="s">
        <v>1701</v>
      </c>
      <c r="H1048359" s="25"/>
      <c r="M1048359" s="65" t="s">
        <v>1702</v>
      </c>
      <c r="P1048359" s="58" t="s">
        <v>1688</v>
      </c>
      <c r="Q1048359" s="59" t="s">
        <v>1703</v>
      </c>
      <c r="S1048359" s="70"/>
      <c r="T1048359" s="76"/>
      <c r="U1048359" s="72"/>
      <c r="V1048359" s="73"/>
      <c r="W1048359" s="74"/>
      <c r="X1048359" s="75"/>
    </row>
    <row r="1048360" spans="6:24" x14ac:dyDescent="0.2">
      <c r="F1048360" s="51" t="s">
        <v>1466</v>
      </c>
      <c r="G1048360" s="52" t="s">
        <v>1704</v>
      </c>
      <c r="H1048360" s="25"/>
      <c r="M1048360" s="65" t="s">
        <v>1705</v>
      </c>
      <c r="P1048360" s="58" t="s">
        <v>1688</v>
      </c>
      <c r="Q1048360" s="59" t="s">
        <v>1706</v>
      </c>
      <c r="S1048360" s="70"/>
      <c r="T1048360" s="76"/>
      <c r="U1048360" s="72"/>
      <c r="V1048360" s="73"/>
      <c r="W1048360" s="74"/>
      <c r="X1048360" s="75"/>
    </row>
    <row r="1048361" spans="6:24" x14ac:dyDescent="0.2">
      <c r="F1048361" s="51" t="s">
        <v>1466</v>
      </c>
      <c r="G1048361" s="52" t="s">
        <v>1707</v>
      </c>
      <c r="H1048361" s="25"/>
      <c r="M1048361" s="65" t="s">
        <v>1708</v>
      </c>
      <c r="P1048361" s="58" t="s">
        <v>1688</v>
      </c>
      <c r="Q1048361" s="59" t="s">
        <v>1709</v>
      </c>
      <c r="S1048361" s="70"/>
      <c r="T1048361" s="76"/>
      <c r="U1048361" s="72"/>
      <c r="V1048361" s="73"/>
      <c r="W1048361" s="74"/>
      <c r="X1048361" s="75"/>
    </row>
    <row r="1048362" spans="6:24" x14ac:dyDescent="0.2">
      <c r="F1048362" s="51" t="s">
        <v>1466</v>
      </c>
      <c r="G1048362" s="52" t="s">
        <v>1710</v>
      </c>
      <c r="H1048362" s="25"/>
      <c r="M1048362" s="65" t="s">
        <v>1711</v>
      </c>
      <c r="P1048362" s="58" t="s">
        <v>1688</v>
      </c>
      <c r="Q1048362" s="59" t="s">
        <v>1712</v>
      </c>
      <c r="S1048362" s="70"/>
      <c r="T1048362" s="76"/>
      <c r="U1048362" s="72"/>
      <c r="V1048362" s="73"/>
      <c r="W1048362" s="74"/>
      <c r="X1048362" s="75"/>
    </row>
    <row r="1048363" spans="6:24" x14ac:dyDescent="0.2">
      <c r="F1048363" s="51" t="s">
        <v>1466</v>
      </c>
      <c r="G1048363" s="52" t="s">
        <v>218</v>
      </c>
      <c r="H1048363" s="25"/>
      <c r="M1048363" s="65" t="s">
        <v>1713</v>
      </c>
      <c r="P1048363" s="58" t="s">
        <v>1688</v>
      </c>
      <c r="Q1048363" s="59" t="s">
        <v>1714</v>
      </c>
      <c r="S1048363" s="70"/>
      <c r="T1048363" s="76"/>
      <c r="U1048363" s="72"/>
      <c r="V1048363" s="73"/>
      <c r="W1048363" s="74"/>
      <c r="X1048363" s="75"/>
    </row>
    <row r="1048364" spans="6:24" x14ac:dyDescent="0.2">
      <c r="F1048364" s="51" t="s">
        <v>1466</v>
      </c>
      <c r="G1048364" s="52" t="s">
        <v>1715</v>
      </c>
      <c r="H1048364" s="25"/>
      <c r="M1048364" s="65" t="s">
        <v>1716</v>
      </c>
      <c r="P1048364" s="58" t="s">
        <v>1688</v>
      </c>
      <c r="Q1048364" s="59" t="s">
        <v>1717</v>
      </c>
      <c r="S1048364" s="70"/>
      <c r="T1048364" s="76"/>
      <c r="U1048364" s="72"/>
      <c r="V1048364" s="73"/>
      <c r="W1048364" s="74"/>
      <c r="X1048364" s="75"/>
    </row>
    <row r="1048365" spans="6:24" x14ac:dyDescent="0.2">
      <c r="F1048365" s="51" t="s">
        <v>517</v>
      </c>
      <c r="G1048365" s="52" t="s">
        <v>1718</v>
      </c>
      <c r="H1048365" s="25"/>
      <c r="M1048365" s="65" t="s">
        <v>1719</v>
      </c>
      <c r="P1048365" s="58" t="s">
        <v>1720</v>
      </c>
      <c r="Q1048365" s="59" t="s">
        <v>1721</v>
      </c>
      <c r="S1048365" s="70"/>
      <c r="T1048365" s="76"/>
      <c r="U1048365" s="72"/>
      <c r="V1048365" s="73"/>
      <c r="W1048365" s="74"/>
      <c r="X1048365" s="75"/>
    </row>
    <row r="1048366" spans="6:24" x14ac:dyDescent="0.2">
      <c r="F1048366" s="51" t="s">
        <v>517</v>
      </c>
      <c r="G1048366" s="52" t="s">
        <v>229</v>
      </c>
      <c r="H1048366" s="25"/>
      <c r="M1048366" s="65" t="s">
        <v>1722</v>
      </c>
      <c r="P1048366" s="58" t="s">
        <v>1720</v>
      </c>
      <c r="Q1048366" s="59" t="s">
        <v>1723</v>
      </c>
      <c r="S1048366" s="70"/>
      <c r="T1048366" s="76"/>
      <c r="U1048366" s="72"/>
      <c r="V1048366" s="73"/>
      <c r="W1048366" s="74"/>
      <c r="X1048366" s="75"/>
    </row>
    <row r="1048367" spans="6:24" x14ac:dyDescent="0.2">
      <c r="F1048367" s="51" t="s">
        <v>517</v>
      </c>
      <c r="G1048367" s="52" t="s">
        <v>1724</v>
      </c>
      <c r="H1048367" s="25"/>
      <c r="M1048367" s="65" t="s">
        <v>1725</v>
      </c>
      <c r="P1048367" s="58" t="s">
        <v>1720</v>
      </c>
      <c r="Q1048367" s="59" t="s">
        <v>1726</v>
      </c>
      <c r="S1048367" s="70"/>
      <c r="T1048367" s="76"/>
      <c r="U1048367" s="72"/>
      <c r="V1048367" s="73"/>
      <c r="W1048367" s="74"/>
      <c r="X1048367" s="75"/>
    </row>
    <row r="1048368" spans="6:24" x14ac:dyDescent="0.2">
      <c r="F1048368" s="51" t="s">
        <v>517</v>
      </c>
      <c r="G1048368" s="52" t="s">
        <v>1727</v>
      </c>
      <c r="H1048368" s="25"/>
      <c r="M1048368" s="65" t="s">
        <v>1728</v>
      </c>
      <c r="P1048368" s="58" t="s">
        <v>1720</v>
      </c>
      <c r="Q1048368" s="59" t="s">
        <v>1729</v>
      </c>
      <c r="S1048368" s="70"/>
      <c r="T1048368" s="76"/>
      <c r="U1048368" s="72"/>
      <c r="V1048368" s="73"/>
      <c r="W1048368" s="74"/>
      <c r="X1048368" s="75"/>
    </row>
    <row r="1048369" spans="6:24" x14ac:dyDescent="0.2">
      <c r="F1048369" s="51" t="s">
        <v>517</v>
      </c>
      <c r="G1048369" s="52" t="s">
        <v>1730</v>
      </c>
      <c r="H1048369" s="25"/>
      <c r="M1048369" s="65" t="s">
        <v>1731</v>
      </c>
      <c r="P1048369" s="58" t="s">
        <v>1720</v>
      </c>
      <c r="Q1048369" s="59" t="s">
        <v>1732</v>
      </c>
      <c r="S1048369" s="70"/>
      <c r="T1048369" s="76"/>
      <c r="U1048369" s="72"/>
      <c r="V1048369" s="73"/>
      <c r="W1048369" s="74"/>
      <c r="X1048369" s="75"/>
    </row>
    <row r="1048370" spans="6:24" x14ac:dyDescent="0.2">
      <c r="F1048370" s="51" t="s">
        <v>517</v>
      </c>
      <c r="G1048370" s="52" t="s">
        <v>1733</v>
      </c>
      <c r="H1048370" s="25"/>
      <c r="M1048370" s="65" t="s">
        <v>1734</v>
      </c>
      <c r="P1048370" s="58" t="s">
        <v>1720</v>
      </c>
      <c r="Q1048370" s="59" t="s">
        <v>1735</v>
      </c>
      <c r="S1048370" s="70"/>
      <c r="T1048370" s="76"/>
      <c r="U1048370" s="72"/>
      <c r="V1048370" s="73"/>
      <c r="W1048370" s="74"/>
      <c r="X1048370" s="75"/>
    </row>
    <row r="1048371" spans="6:24" x14ac:dyDescent="0.2">
      <c r="F1048371" s="51" t="s">
        <v>517</v>
      </c>
      <c r="G1048371" s="52" t="s">
        <v>1736</v>
      </c>
      <c r="H1048371" s="25"/>
      <c r="M1048371" s="65" t="s">
        <v>1737</v>
      </c>
      <c r="P1048371" s="58" t="s">
        <v>1720</v>
      </c>
      <c r="Q1048371" s="59" t="s">
        <v>1738</v>
      </c>
      <c r="S1048371" s="70"/>
      <c r="T1048371" s="76"/>
      <c r="U1048371" s="72"/>
      <c r="V1048371" s="73"/>
      <c r="W1048371" s="74"/>
      <c r="X1048371" s="75"/>
    </row>
    <row r="1048372" spans="6:24" x14ac:dyDescent="0.2">
      <c r="F1048372" s="51" t="s">
        <v>517</v>
      </c>
      <c r="G1048372" s="52" t="s">
        <v>1739</v>
      </c>
      <c r="H1048372" s="25"/>
      <c r="M1048372" s="65" t="s">
        <v>1740</v>
      </c>
      <c r="P1048372" s="58" t="s">
        <v>1720</v>
      </c>
      <c r="Q1048372" s="59" t="s">
        <v>1741</v>
      </c>
      <c r="S1048372" s="70"/>
      <c r="T1048372" s="76"/>
      <c r="U1048372" s="72"/>
      <c r="V1048372" s="73"/>
      <c r="W1048372" s="74"/>
      <c r="X1048372" s="75"/>
    </row>
    <row r="1048373" spans="6:24" x14ac:dyDescent="0.2">
      <c r="F1048373" s="51" t="s">
        <v>517</v>
      </c>
      <c r="G1048373" s="52" t="s">
        <v>1742</v>
      </c>
      <c r="H1048373" s="25"/>
      <c r="M1048373" s="65" t="s">
        <v>1743</v>
      </c>
      <c r="P1048373" s="58" t="s">
        <v>1720</v>
      </c>
      <c r="Q1048373" s="59" t="s">
        <v>1744</v>
      </c>
      <c r="S1048373" s="70"/>
      <c r="T1048373" s="76"/>
      <c r="U1048373" s="72"/>
      <c r="V1048373" s="73"/>
      <c r="W1048373" s="74"/>
      <c r="X1048373" s="75"/>
    </row>
    <row r="1048374" spans="6:24" x14ac:dyDescent="0.2">
      <c r="F1048374" s="51" t="s">
        <v>517</v>
      </c>
      <c r="G1048374" s="52" t="s">
        <v>1745</v>
      </c>
      <c r="H1048374" s="25"/>
      <c r="M1048374" s="65" t="s">
        <v>1746</v>
      </c>
      <c r="P1048374" s="58" t="s">
        <v>1720</v>
      </c>
      <c r="Q1048374" s="59" t="s">
        <v>1747</v>
      </c>
      <c r="S1048374" s="70"/>
      <c r="T1048374" s="76"/>
      <c r="U1048374" s="72"/>
      <c r="V1048374" s="73"/>
      <c r="W1048374" s="74"/>
      <c r="X1048374" s="75"/>
    </row>
    <row r="1048375" spans="6:24" x14ac:dyDescent="0.2">
      <c r="F1048375" s="51" t="s">
        <v>517</v>
      </c>
      <c r="G1048375" s="52" t="s">
        <v>89</v>
      </c>
      <c r="H1048375" s="25"/>
      <c r="M1048375" s="65" t="s">
        <v>1748</v>
      </c>
      <c r="P1048375" s="58" t="s">
        <v>1720</v>
      </c>
      <c r="Q1048375" s="59" t="s">
        <v>1749</v>
      </c>
      <c r="S1048375" s="70"/>
      <c r="T1048375" s="76"/>
      <c r="U1048375" s="72"/>
      <c r="V1048375" s="73"/>
      <c r="W1048375" s="74"/>
      <c r="X1048375" s="75"/>
    </row>
    <row r="1048376" spans="6:24" x14ac:dyDescent="0.2">
      <c r="F1048376" s="51" t="s">
        <v>517</v>
      </c>
      <c r="G1048376" s="52" t="s">
        <v>1750</v>
      </c>
      <c r="H1048376" s="25"/>
      <c r="M1048376" s="65" t="s">
        <v>1751</v>
      </c>
      <c r="P1048376" s="58" t="s">
        <v>1720</v>
      </c>
      <c r="Q1048376" s="59" t="s">
        <v>1752</v>
      </c>
      <c r="S1048376" s="70"/>
      <c r="T1048376" s="76"/>
      <c r="U1048376" s="72"/>
      <c r="V1048376" s="73"/>
      <c r="W1048376" s="74"/>
      <c r="X1048376" s="75"/>
    </row>
    <row r="1048377" spans="6:24" x14ac:dyDescent="0.2">
      <c r="F1048377" s="51" t="s">
        <v>517</v>
      </c>
      <c r="G1048377" s="52" t="s">
        <v>1753</v>
      </c>
      <c r="H1048377" s="25"/>
      <c r="M1048377" s="65" t="s">
        <v>1754</v>
      </c>
      <c r="P1048377" s="58" t="s">
        <v>1720</v>
      </c>
      <c r="Q1048377" s="59" t="s">
        <v>1755</v>
      </c>
      <c r="S1048377" s="70"/>
      <c r="T1048377" s="76"/>
      <c r="U1048377" s="72"/>
      <c r="V1048377" s="73"/>
      <c r="W1048377" s="74"/>
      <c r="X1048377" s="75"/>
    </row>
    <row r="1048378" spans="6:24" x14ac:dyDescent="0.2">
      <c r="F1048378" s="51" t="s">
        <v>517</v>
      </c>
      <c r="G1048378" s="52" t="s">
        <v>1756</v>
      </c>
      <c r="H1048378" s="25"/>
      <c r="M1048378" s="65" t="s">
        <v>1757</v>
      </c>
      <c r="P1048378" s="58" t="s">
        <v>1720</v>
      </c>
      <c r="Q1048378" s="59" t="s">
        <v>1758</v>
      </c>
      <c r="S1048378" s="70"/>
      <c r="T1048378" s="76"/>
      <c r="U1048378" s="72"/>
      <c r="V1048378" s="73"/>
      <c r="W1048378" s="74"/>
      <c r="X1048378" s="75"/>
    </row>
    <row r="1048379" spans="6:24" x14ac:dyDescent="0.2">
      <c r="F1048379" s="51" t="s">
        <v>517</v>
      </c>
      <c r="G1048379" s="52" t="s">
        <v>1759</v>
      </c>
      <c r="H1048379" s="25"/>
      <c r="M1048379" s="65" t="s">
        <v>1760</v>
      </c>
      <c r="P1048379" s="58" t="s">
        <v>1720</v>
      </c>
      <c r="Q1048379" s="59" t="s">
        <v>1761</v>
      </c>
      <c r="S1048379" s="70"/>
      <c r="T1048379" s="76"/>
      <c r="U1048379" s="72"/>
      <c r="V1048379" s="73"/>
      <c r="W1048379" s="74"/>
      <c r="X1048379" s="75"/>
    </row>
    <row r="1048380" spans="6:24" x14ac:dyDescent="0.2">
      <c r="F1048380" s="51" t="s">
        <v>517</v>
      </c>
      <c r="G1048380" s="52" t="s">
        <v>1762</v>
      </c>
      <c r="H1048380" s="25"/>
      <c r="M1048380" s="65" t="s">
        <v>1763</v>
      </c>
      <c r="P1048380" s="58" t="s">
        <v>1720</v>
      </c>
      <c r="Q1048380" s="59" t="s">
        <v>1764</v>
      </c>
      <c r="S1048380" s="70"/>
      <c r="T1048380" s="76"/>
      <c r="U1048380" s="72"/>
      <c r="V1048380" s="73"/>
      <c r="W1048380" s="74"/>
      <c r="X1048380" s="75"/>
    </row>
    <row r="1048381" spans="6:24" x14ac:dyDescent="0.2">
      <c r="F1048381" s="51" t="s">
        <v>517</v>
      </c>
      <c r="G1048381" s="52" t="s">
        <v>1765</v>
      </c>
      <c r="H1048381" s="25"/>
      <c r="M1048381" s="65" t="s">
        <v>1766</v>
      </c>
      <c r="P1048381" s="58" t="s">
        <v>1720</v>
      </c>
      <c r="Q1048381" s="59" t="s">
        <v>1767</v>
      </c>
      <c r="S1048381" s="70"/>
      <c r="T1048381" s="76"/>
      <c r="U1048381" s="72"/>
      <c r="V1048381" s="73"/>
      <c r="W1048381" s="74"/>
      <c r="X1048381" s="75"/>
    </row>
    <row r="1048382" spans="6:24" x14ac:dyDescent="0.2">
      <c r="F1048382" s="51" t="s">
        <v>517</v>
      </c>
      <c r="G1048382" s="52" t="s">
        <v>1768</v>
      </c>
      <c r="H1048382" s="25"/>
      <c r="M1048382" s="65" t="s">
        <v>1769</v>
      </c>
      <c r="P1048382" s="58" t="s">
        <v>1720</v>
      </c>
      <c r="Q1048382" s="59" t="s">
        <v>1770</v>
      </c>
      <c r="S1048382" s="70"/>
      <c r="T1048382" s="76"/>
      <c r="U1048382" s="72"/>
      <c r="V1048382" s="73"/>
      <c r="W1048382" s="74"/>
      <c r="X1048382" s="75"/>
    </row>
    <row r="1048383" spans="6:24" x14ac:dyDescent="0.2">
      <c r="F1048383" s="51" t="s">
        <v>517</v>
      </c>
      <c r="G1048383" s="52" t="s">
        <v>1771</v>
      </c>
      <c r="H1048383" s="25"/>
      <c r="M1048383" s="65" t="s">
        <v>1772</v>
      </c>
      <c r="P1048383" s="58" t="s">
        <v>1720</v>
      </c>
      <c r="Q1048383" s="59" t="s">
        <v>1773</v>
      </c>
      <c r="S1048383" s="70"/>
      <c r="T1048383" s="76"/>
      <c r="U1048383" s="72"/>
      <c r="V1048383" s="73"/>
      <c r="W1048383" s="74"/>
      <c r="X1048383" s="75"/>
    </row>
    <row r="1048384" spans="6:24" x14ac:dyDescent="0.2">
      <c r="F1048384" s="51" t="s">
        <v>517</v>
      </c>
      <c r="G1048384" s="52" t="s">
        <v>1774</v>
      </c>
      <c r="H1048384" s="25"/>
      <c r="M1048384" s="65" t="s">
        <v>1775</v>
      </c>
      <c r="P1048384" s="58" t="s">
        <v>1720</v>
      </c>
      <c r="Q1048384" s="59" t="s">
        <v>1776</v>
      </c>
      <c r="S1048384" s="70"/>
      <c r="T1048384" s="76"/>
      <c r="U1048384" s="72"/>
      <c r="V1048384" s="73"/>
      <c r="W1048384" s="74"/>
      <c r="X1048384" s="75"/>
    </row>
    <row r="1048385" spans="6:24" x14ac:dyDescent="0.2">
      <c r="F1048385" s="51" t="s">
        <v>517</v>
      </c>
      <c r="G1048385" s="52" t="s">
        <v>1777</v>
      </c>
      <c r="H1048385" s="25"/>
      <c r="M1048385" s="65" t="s">
        <v>1778</v>
      </c>
      <c r="P1048385" s="58" t="s">
        <v>1720</v>
      </c>
      <c r="Q1048385" s="59" t="s">
        <v>1779</v>
      </c>
      <c r="S1048385" s="70"/>
      <c r="T1048385" s="76"/>
      <c r="U1048385" s="72"/>
      <c r="V1048385" s="73"/>
      <c r="W1048385" s="74"/>
      <c r="X1048385" s="75"/>
    </row>
    <row r="1048386" spans="6:24" x14ac:dyDescent="0.2">
      <c r="F1048386" s="51" t="s">
        <v>517</v>
      </c>
      <c r="G1048386" s="52" t="s">
        <v>119</v>
      </c>
      <c r="H1048386" s="25"/>
      <c r="M1048386" s="65" t="s">
        <v>1780</v>
      </c>
      <c r="P1048386" s="58" t="s">
        <v>1720</v>
      </c>
      <c r="Q1048386" s="59" t="s">
        <v>1781</v>
      </c>
      <c r="S1048386" s="70"/>
      <c r="T1048386" s="76"/>
      <c r="U1048386" s="72"/>
      <c r="V1048386" s="73"/>
      <c r="W1048386" s="74"/>
      <c r="X1048386" s="75"/>
    </row>
    <row r="1048387" spans="6:24" x14ac:dyDescent="0.2">
      <c r="F1048387" s="51" t="s">
        <v>517</v>
      </c>
      <c r="G1048387" s="52" t="s">
        <v>1782</v>
      </c>
      <c r="H1048387" s="25"/>
      <c r="M1048387" s="65" t="s">
        <v>1783</v>
      </c>
      <c r="P1048387" s="58" t="s">
        <v>1720</v>
      </c>
      <c r="Q1048387" s="59" t="s">
        <v>1784</v>
      </c>
      <c r="S1048387" s="70"/>
      <c r="T1048387" s="76"/>
      <c r="U1048387" s="72"/>
      <c r="V1048387" s="73"/>
      <c r="W1048387" s="74"/>
      <c r="X1048387" s="75"/>
    </row>
    <row r="1048388" spans="6:24" x14ac:dyDescent="0.2">
      <c r="F1048388" s="51" t="s">
        <v>517</v>
      </c>
      <c r="G1048388" s="52" t="s">
        <v>517</v>
      </c>
      <c r="H1048388" s="25"/>
      <c r="M1048388" s="65" t="s">
        <v>1785</v>
      </c>
      <c r="P1048388" s="58" t="s">
        <v>1720</v>
      </c>
      <c r="Q1048388" s="59" t="s">
        <v>1786</v>
      </c>
      <c r="S1048388" s="70"/>
      <c r="T1048388" s="76"/>
      <c r="U1048388" s="72"/>
      <c r="V1048388" s="73"/>
      <c r="W1048388" s="74"/>
      <c r="X1048388" s="75"/>
    </row>
    <row r="1048389" spans="6:24" x14ac:dyDescent="0.2">
      <c r="F1048389" s="51" t="s">
        <v>517</v>
      </c>
      <c r="G1048389" s="52" t="s">
        <v>1787</v>
      </c>
      <c r="H1048389" s="25"/>
      <c r="M1048389" s="65" t="s">
        <v>1788</v>
      </c>
      <c r="P1048389" s="58" t="s">
        <v>1720</v>
      </c>
      <c r="Q1048389" s="59" t="s">
        <v>1789</v>
      </c>
      <c r="S1048389" s="70"/>
      <c r="T1048389" s="76"/>
      <c r="U1048389" s="72"/>
      <c r="V1048389" s="73"/>
      <c r="W1048389" s="74"/>
      <c r="X1048389" s="75"/>
    </row>
    <row r="1048390" spans="6:24" x14ac:dyDescent="0.2">
      <c r="F1048390" s="51" t="s">
        <v>517</v>
      </c>
      <c r="G1048390" s="52" t="s">
        <v>1790</v>
      </c>
      <c r="H1048390" s="25"/>
      <c r="M1048390" s="65" t="s">
        <v>1791</v>
      </c>
      <c r="P1048390" s="58" t="s">
        <v>1720</v>
      </c>
      <c r="Q1048390" s="59" t="s">
        <v>1792</v>
      </c>
      <c r="S1048390" s="70"/>
      <c r="T1048390" s="76"/>
      <c r="U1048390" s="72"/>
      <c r="V1048390" s="73"/>
      <c r="W1048390" s="74"/>
      <c r="X1048390" s="75"/>
    </row>
    <row r="1048391" spans="6:24" x14ac:dyDescent="0.2">
      <c r="F1048391" s="51" t="s">
        <v>1793</v>
      </c>
      <c r="G1048391" s="52" t="s">
        <v>1794</v>
      </c>
      <c r="H1048391" s="25"/>
      <c r="M1048391" s="65" t="s">
        <v>1795</v>
      </c>
      <c r="P1048391" s="58" t="s">
        <v>1720</v>
      </c>
      <c r="Q1048391" s="59" t="s">
        <v>1796</v>
      </c>
      <c r="S1048391" s="70"/>
      <c r="T1048391" s="76"/>
      <c r="U1048391" s="72"/>
      <c r="V1048391" s="73"/>
      <c r="W1048391" s="74"/>
      <c r="X1048391" s="75"/>
    </row>
    <row r="1048392" spans="6:24" x14ac:dyDescent="0.2">
      <c r="F1048392" s="51" t="s">
        <v>1793</v>
      </c>
      <c r="G1048392" s="52" t="s">
        <v>1797</v>
      </c>
      <c r="H1048392" s="25"/>
      <c r="M1048392" s="65" t="s">
        <v>1798</v>
      </c>
      <c r="P1048392" s="58" t="s">
        <v>1720</v>
      </c>
      <c r="Q1048392" s="59" t="s">
        <v>1799</v>
      </c>
      <c r="S1048392" s="70"/>
      <c r="T1048392" s="76"/>
      <c r="U1048392" s="72"/>
      <c r="V1048392" s="73"/>
      <c r="W1048392" s="74"/>
      <c r="X1048392" s="75"/>
    </row>
    <row r="1048393" spans="6:24" x14ac:dyDescent="0.2">
      <c r="F1048393" s="51" t="s">
        <v>1793</v>
      </c>
      <c r="G1048393" s="52" t="s">
        <v>1800</v>
      </c>
      <c r="H1048393" s="25"/>
      <c r="M1048393" s="65" t="s">
        <v>1801</v>
      </c>
      <c r="P1048393" s="58" t="s">
        <v>1720</v>
      </c>
      <c r="Q1048393" s="59" t="s">
        <v>1802</v>
      </c>
      <c r="S1048393" s="70"/>
      <c r="T1048393" s="76"/>
      <c r="U1048393" s="72"/>
      <c r="V1048393" s="73"/>
      <c r="W1048393" s="74"/>
      <c r="X1048393" s="75"/>
    </row>
    <row r="1048394" spans="6:24" x14ac:dyDescent="0.2">
      <c r="F1048394" s="51" t="s">
        <v>1793</v>
      </c>
      <c r="G1048394" s="52" t="s">
        <v>1803</v>
      </c>
      <c r="H1048394" s="25"/>
      <c r="M1048394" s="65" t="s">
        <v>1804</v>
      </c>
      <c r="P1048394" s="58" t="s">
        <v>1720</v>
      </c>
      <c r="Q1048394" s="59" t="s">
        <v>1805</v>
      </c>
      <c r="S1048394" s="70"/>
      <c r="T1048394" s="76"/>
      <c r="U1048394" s="72"/>
      <c r="V1048394" s="73"/>
      <c r="W1048394" s="74"/>
      <c r="X1048394" s="75"/>
    </row>
    <row r="1048395" spans="6:24" x14ac:dyDescent="0.2">
      <c r="F1048395" s="51" t="s">
        <v>1793</v>
      </c>
      <c r="G1048395" s="52" t="s">
        <v>1806</v>
      </c>
      <c r="H1048395" s="25"/>
      <c r="M1048395" s="65" t="s">
        <v>1807</v>
      </c>
      <c r="P1048395" s="58" t="s">
        <v>1720</v>
      </c>
      <c r="Q1048395" s="59" t="s">
        <v>1808</v>
      </c>
      <c r="S1048395" s="70"/>
      <c r="T1048395" s="76"/>
      <c r="U1048395" s="72"/>
      <c r="V1048395" s="73"/>
      <c r="W1048395" s="74"/>
      <c r="X1048395" s="75"/>
    </row>
    <row r="1048396" spans="6:24" x14ac:dyDescent="0.2">
      <c r="F1048396" s="51" t="s">
        <v>1793</v>
      </c>
      <c r="G1048396" s="52" t="s">
        <v>1809</v>
      </c>
      <c r="H1048396" s="25"/>
      <c r="M1048396" s="65" t="s">
        <v>1810</v>
      </c>
      <c r="P1048396" s="58" t="s">
        <v>1720</v>
      </c>
      <c r="Q1048396" s="59" t="s">
        <v>1811</v>
      </c>
      <c r="S1048396" s="70"/>
      <c r="T1048396" s="76"/>
      <c r="U1048396" s="72"/>
      <c r="V1048396" s="73"/>
      <c r="W1048396" s="74"/>
      <c r="X1048396" s="75"/>
    </row>
    <row r="1048397" spans="6:24" x14ac:dyDescent="0.2">
      <c r="F1048397" s="51" t="s">
        <v>1793</v>
      </c>
      <c r="G1048397" s="52" t="s">
        <v>1812</v>
      </c>
      <c r="H1048397" s="25"/>
      <c r="M1048397" s="65" t="s">
        <v>1813</v>
      </c>
      <c r="P1048397" s="58" t="s">
        <v>1720</v>
      </c>
      <c r="Q1048397" s="59" t="s">
        <v>1814</v>
      </c>
      <c r="S1048397" s="70"/>
      <c r="T1048397" s="76"/>
      <c r="U1048397" s="72"/>
      <c r="V1048397" s="73"/>
      <c r="W1048397" s="74"/>
      <c r="X1048397" s="75"/>
    </row>
    <row r="1048398" spans="6:24" x14ac:dyDescent="0.2">
      <c r="F1048398" s="51" t="s">
        <v>1793</v>
      </c>
      <c r="G1048398" s="52" t="s">
        <v>1815</v>
      </c>
      <c r="H1048398" s="25"/>
      <c r="M1048398" s="65" t="s">
        <v>1816</v>
      </c>
      <c r="P1048398" s="58" t="s">
        <v>1720</v>
      </c>
      <c r="Q1048398" s="59" t="s">
        <v>1817</v>
      </c>
      <c r="S1048398" s="70"/>
      <c r="T1048398" s="76"/>
      <c r="U1048398" s="72"/>
      <c r="V1048398" s="73"/>
      <c r="W1048398" s="74"/>
      <c r="X1048398" s="75"/>
    </row>
    <row r="1048399" spans="6:24" x14ac:dyDescent="0.2">
      <c r="F1048399" s="51" t="s">
        <v>1793</v>
      </c>
      <c r="G1048399" s="52" t="s">
        <v>1818</v>
      </c>
      <c r="H1048399" s="25"/>
      <c r="M1048399" s="65" t="s">
        <v>1819</v>
      </c>
      <c r="P1048399" s="58" t="s">
        <v>1720</v>
      </c>
      <c r="Q1048399" s="59" t="s">
        <v>1820</v>
      </c>
      <c r="S1048399" s="70"/>
      <c r="T1048399" s="76"/>
      <c r="U1048399" s="72"/>
      <c r="V1048399" s="73"/>
      <c r="W1048399" s="74"/>
      <c r="X1048399" s="75"/>
    </row>
    <row r="1048400" spans="6:24" x14ac:dyDescent="0.2">
      <c r="F1048400" s="51" t="s">
        <v>1793</v>
      </c>
      <c r="G1048400" s="52" t="s">
        <v>1821</v>
      </c>
      <c r="H1048400" s="25"/>
      <c r="M1048400" s="65" t="s">
        <v>1822</v>
      </c>
      <c r="P1048400" s="58" t="s">
        <v>1720</v>
      </c>
      <c r="Q1048400" s="59" t="s">
        <v>1823</v>
      </c>
      <c r="S1048400" s="70"/>
      <c r="T1048400" s="76"/>
      <c r="U1048400" s="72"/>
      <c r="V1048400" s="73"/>
      <c r="W1048400" s="74"/>
      <c r="X1048400" s="75"/>
    </row>
    <row r="1048401" spans="6:24" x14ac:dyDescent="0.2">
      <c r="F1048401" s="51" t="s">
        <v>1793</v>
      </c>
      <c r="G1048401" s="52" t="s">
        <v>1824</v>
      </c>
      <c r="H1048401" s="25"/>
      <c r="M1048401" s="65" t="s">
        <v>1825</v>
      </c>
      <c r="P1048401" s="58" t="s">
        <v>1720</v>
      </c>
      <c r="Q1048401" s="59" t="s">
        <v>1826</v>
      </c>
      <c r="S1048401" s="70"/>
      <c r="T1048401" s="76"/>
      <c r="U1048401" s="72"/>
      <c r="V1048401" s="73"/>
      <c r="W1048401" s="74"/>
      <c r="X1048401" s="75"/>
    </row>
    <row r="1048402" spans="6:24" x14ac:dyDescent="0.2">
      <c r="F1048402" s="51" t="s">
        <v>1793</v>
      </c>
      <c r="G1048402" s="52" t="s">
        <v>1827</v>
      </c>
      <c r="H1048402" s="25"/>
      <c r="M1048402" s="65" t="s">
        <v>1828</v>
      </c>
      <c r="P1048402" s="58" t="s">
        <v>1720</v>
      </c>
      <c r="Q1048402" s="59" t="s">
        <v>1829</v>
      </c>
      <c r="S1048402" s="70"/>
      <c r="T1048402" s="76"/>
      <c r="U1048402" s="72"/>
      <c r="V1048402" s="73"/>
      <c r="W1048402" s="74"/>
      <c r="X1048402" s="75"/>
    </row>
    <row r="1048403" spans="6:24" x14ac:dyDescent="0.2">
      <c r="F1048403" s="51" t="s">
        <v>1793</v>
      </c>
      <c r="G1048403" s="52" t="s">
        <v>1830</v>
      </c>
      <c r="H1048403" s="25"/>
      <c r="M1048403" s="65" t="s">
        <v>1831</v>
      </c>
      <c r="P1048403" s="58" t="s">
        <v>1720</v>
      </c>
      <c r="Q1048403" s="59" t="s">
        <v>1832</v>
      </c>
      <c r="S1048403" s="70"/>
      <c r="T1048403" s="76"/>
      <c r="U1048403" s="72"/>
      <c r="V1048403" s="73"/>
      <c r="W1048403" s="74"/>
      <c r="X1048403" s="75"/>
    </row>
    <row r="1048404" spans="6:24" x14ac:dyDescent="0.2">
      <c r="F1048404" s="51" t="s">
        <v>1793</v>
      </c>
      <c r="G1048404" s="52" t="s">
        <v>1833</v>
      </c>
      <c r="H1048404" s="25"/>
      <c r="M1048404" s="65" t="s">
        <v>1834</v>
      </c>
      <c r="P1048404" s="58" t="s">
        <v>1720</v>
      </c>
      <c r="Q1048404" s="59" t="s">
        <v>1835</v>
      </c>
      <c r="S1048404" s="70"/>
      <c r="T1048404" s="76"/>
      <c r="U1048404" s="72"/>
      <c r="V1048404" s="73"/>
      <c r="W1048404" s="74"/>
      <c r="X1048404" s="75"/>
    </row>
    <row r="1048405" spans="6:24" x14ac:dyDescent="0.2">
      <c r="F1048405" s="51" t="s">
        <v>1793</v>
      </c>
      <c r="G1048405" s="52" t="s">
        <v>1836</v>
      </c>
      <c r="H1048405" s="25"/>
      <c r="M1048405" s="65" t="s">
        <v>1837</v>
      </c>
      <c r="P1048405" s="58" t="s">
        <v>1720</v>
      </c>
      <c r="Q1048405" s="59" t="s">
        <v>1838</v>
      </c>
      <c r="S1048405" s="70"/>
      <c r="T1048405" s="76"/>
      <c r="U1048405" s="72"/>
      <c r="V1048405" s="73"/>
      <c r="W1048405" s="74"/>
      <c r="X1048405" s="75"/>
    </row>
    <row r="1048406" spans="6:24" x14ac:dyDescent="0.2">
      <c r="F1048406" s="51" t="s">
        <v>1793</v>
      </c>
      <c r="G1048406" s="52" t="s">
        <v>1839</v>
      </c>
      <c r="H1048406" s="25"/>
      <c r="M1048406" s="65" t="s">
        <v>1840</v>
      </c>
      <c r="P1048406" s="58" t="s">
        <v>1720</v>
      </c>
      <c r="Q1048406" s="59" t="s">
        <v>1841</v>
      </c>
      <c r="S1048406" s="70"/>
      <c r="T1048406" s="76"/>
      <c r="U1048406" s="72"/>
      <c r="V1048406" s="73"/>
      <c r="W1048406" s="74"/>
      <c r="X1048406" s="75"/>
    </row>
    <row r="1048407" spans="6:24" x14ac:dyDescent="0.2">
      <c r="F1048407" s="51" t="s">
        <v>1793</v>
      </c>
      <c r="G1048407" s="52" t="s">
        <v>1842</v>
      </c>
      <c r="H1048407" s="25"/>
      <c r="M1048407" s="65" t="s">
        <v>1843</v>
      </c>
      <c r="P1048407" s="58" t="s">
        <v>1720</v>
      </c>
      <c r="Q1048407" s="59" t="s">
        <v>1844</v>
      </c>
      <c r="S1048407" s="70"/>
      <c r="T1048407" s="76"/>
      <c r="U1048407" s="72"/>
      <c r="V1048407" s="73"/>
      <c r="W1048407" s="74"/>
      <c r="X1048407" s="75"/>
    </row>
    <row r="1048408" spans="6:24" x14ac:dyDescent="0.2">
      <c r="F1048408" s="51" t="s">
        <v>1793</v>
      </c>
      <c r="G1048408" s="52" t="s">
        <v>1845</v>
      </c>
      <c r="H1048408" s="25"/>
      <c r="M1048408" s="65" t="s">
        <v>1846</v>
      </c>
      <c r="P1048408" s="58" t="s">
        <v>1720</v>
      </c>
      <c r="Q1048408" s="59" t="s">
        <v>1847</v>
      </c>
      <c r="S1048408" s="70"/>
      <c r="T1048408" s="76"/>
      <c r="U1048408" s="72"/>
      <c r="V1048408" s="73"/>
      <c r="W1048408" s="74"/>
      <c r="X1048408" s="75"/>
    </row>
    <row r="1048409" spans="6:24" x14ac:dyDescent="0.2">
      <c r="F1048409" s="51" t="s">
        <v>1793</v>
      </c>
      <c r="G1048409" s="52" t="s">
        <v>1848</v>
      </c>
      <c r="H1048409" s="25"/>
      <c r="M1048409" s="65" t="s">
        <v>1849</v>
      </c>
      <c r="P1048409" s="58" t="s">
        <v>1720</v>
      </c>
      <c r="Q1048409" s="59" t="s">
        <v>1850</v>
      </c>
      <c r="S1048409" s="70"/>
      <c r="T1048409" s="76"/>
      <c r="U1048409" s="72"/>
      <c r="V1048409" s="73"/>
      <c r="W1048409" s="74"/>
      <c r="X1048409" s="75"/>
    </row>
    <row r="1048410" spans="6:24" x14ac:dyDescent="0.2">
      <c r="F1048410" s="51" t="s">
        <v>1793</v>
      </c>
      <c r="G1048410" s="52" t="s">
        <v>1851</v>
      </c>
      <c r="H1048410" s="25"/>
      <c r="M1048410" s="65" t="s">
        <v>1852</v>
      </c>
      <c r="P1048410" s="58" t="s">
        <v>1720</v>
      </c>
      <c r="Q1048410" s="59" t="s">
        <v>1853</v>
      </c>
      <c r="S1048410" s="70"/>
      <c r="T1048410" s="76"/>
      <c r="U1048410" s="72"/>
      <c r="V1048410" s="73"/>
      <c r="W1048410" s="74"/>
      <c r="X1048410" s="75"/>
    </row>
    <row r="1048411" spans="6:24" x14ac:dyDescent="0.2">
      <c r="F1048411" s="51" t="s">
        <v>1793</v>
      </c>
      <c r="G1048411" s="52" t="s">
        <v>1854</v>
      </c>
      <c r="H1048411" s="25"/>
      <c r="M1048411" s="65" t="s">
        <v>1855</v>
      </c>
      <c r="P1048411" s="58" t="s">
        <v>1720</v>
      </c>
      <c r="Q1048411" s="59" t="s">
        <v>1856</v>
      </c>
      <c r="S1048411" s="70"/>
      <c r="T1048411" s="76"/>
      <c r="U1048411" s="72"/>
      <c r="V1048411" s="73"/>
      <c r="W1048411" s="74"/>
      <c r="X1048411" s="75"/>
    </row>
    <row r="1048412" spans="6:24" x14ac:dyDescent="0.2">
      <c r="F1048412" s="51" t="s">
        <v>1793</v>
      </c>
      <c r="G1048412" s="52" t="s">
        <v>1857</v>
      </c>
      <c r="H1048412" s="25"/>
      <c r="M1048412" s="65" t="s">
        <v>1858</v>
      </c>
      <c r="P1048412" s="58" t="s">
        <v>1720</v>
      </c>
      <c r="Q1048412" s="59" t="s">
        <v>1859</v>
      </c>
      <c r="S1048412" s="70"/>
      <c r="T1048412" s="76"/>
      <c r="U1048412" s="72"/>
      <c r="V1048412" s="73"/>
      <c r="W1048412" s="74"/>
      <c r="X1048412" s="75"/>
    </row>
    <row r="1048413" spans="6:24" x14ac:dyDescent="0.2">
      <c r="F1048413" s="51" t="s">
        <v>1793</v>
      </c>
      <c r="G1048413" s="52" t="s">
        <v>1860</v>
      </c>
      <c r="H1048413" s="25"/>
      <c r="M1048413" s="65" t="s">
        <v>1861</v>
      </c>
      <c r="P1048413" s="58" t="s">
        <v>1720</v>
      </c>
      <c r="Q1048413" s="59" t="s">
        <v>1862</v>
      </c>
      <c r="S1048413" s="70"/>
      <c r="T1048413" s="76"/>
      <c r="U1048413" s="72"/>
      <c r="V1048413" s="73"/>
      <c r="W1048413" s="74"/>
      <c r="X1048413" s="75"/>
    </row>
    <row r="1048414" spans="6:24" x14ac:dyDescent="0.2">
      <c r="F1048414" s="51" t="s">
        <v>1793</v>
      </c>
      <c r="G1048414" s="52" t="s">
        <v>1863</v>
      </c>
      <c r="H1048414" s="25"/>
      <c r="M1048414" s="65" t="s">
        <v>1864</v>
      </c>
      <c r="P1048414" s="58" t="s">
        <v>1720</v>
      </c>
      <c r="Q1048414" s="59" t="s">
        <v>1865</v>
      </c>
      <c r="S1048414" s="70"/>
      <c r="T1048414" s="76"/>
      <c r="U1048414" s="72"/>
      <c r="V1048414" s="73"/>
      <c r="W1048414" s="74"/>
      <c r="X1048414" s="75"/>
    </row>
    <row r="1048415" spans="6:24" x14ac:dyDescent="0.2">
      <c r="F1048415" s="51" t="s">
        <v>1793</v>
      </c>
      <c r="G1048415" s="52" t="s">
        <v>1866</v>
      </c>
      <c r="H1048415" s="25"/>
      <c r="M1048415" s="65" t="s">
        <v>1867</v>
      </c>
      <c r="P1048415" s="58" t="s">
        <v>1720</v>
      </c>
      <c r="Q1048415" s="59" t="s">
        <v>1868</v>
      </c>
      <c r="S1048415" s="70"/>
      <c r="T1048415" s="76"/>
      <c r="U1048415" s="72"/>
      <c r="V1048415" s="73"/>
      <c r="W1048415" s="74"/>
      <c r="X1048415" s="75"/>
    </row>
    <row r="1048416" spans="6:24" x14ac:dyDescent="0.2">
      <c r="F1048416" s="51" t="s">
        <v>1793</v>
      </c>
      <c r="G1048416" s="52" t="s">
        <v>1869</v>
      </c>
      <c r="H1048416" s="25"/>
      <c r="M1048416" s="65" t="s">
        <v>1870</v>
      </c>
      <c r="P1048416" s="58" t="s">
        <v>1720</v>
      </c>
      <c r="Q1048416" s="59" t="s">
        <v>1871</v>
      </c>
      <c r="S1048416" s="70"/>
      <c r="T1048416" s="76"/>
      <c r="U1048416" s="72"/>
      <c r="V1048416" s="73"/>
      <c r="W1048416" s="74"/>
      <c r="X1048416" s="75"/>
    </row>
    <row r="1048417" spans="6:24" x14ac:dyDescent="0.2">
      <c r="F1048417" s="51" t="s">
        <v>1793</v>
      </c>
      <c r="G1048417" s="52" t="s">
        <v>1872</v>
      </c>
      <c r="H1048417" s="25"/>
      <c r="M1048417" s="65" t="s">
        <v>1873</v>
      </c>
      <c r="P1048417" s="58" t="s">
        <v>1720</v>
      </c>
      <c r="Q1048417" s="59" t="s">
        <v>1874</v>
      </c>
      <c r="S1048417" s="70"/>
      <c r="T1048417" s="76"/>
      <c r="U1048417" s="72"/>
      <c r="V1048417" s="73"/>
      <c r="W1048417" s="74"/>
      <c r="X1048417" s="75"/>
    </row>
    <row r="1048418" spans="6:24" x14ac:dyDescent="0.2">
      <c r="F1048418" s="51" t="s">
        <v>1793</v>
      </c>
      <c r="G1048418" s="52" t="s">
        <v>1875</v>
      </c>
      <c r="H1048418" s="25"/>
      <c r="M1048418" s="65" t="s">
        <v>1876</v>
      </c>
      <c r="P1048418" s="58" t="s">
        <v>1720</v>
      </c>
      <c r="Q1048418" s="59" t="s">
        <v>1877</v>
      </c>
      <c r="S1048418" s="70"/>
      <c r="T1048418" s="76"/>
      <c r="U1048418" s="72"/>
      <c r="V1048418" s="73"/>
      <c r="W1048418" s="74"/>
      <c r="X1048418" s="75"/>
    </row>
    <row r="1048419" spans="6:24" x14ac:dyDescent="0.2">
      <c r="F1048419" s="51" t="s">
        <v>1793</v>
      </c>
      <c r="G1048419" s="52" t="s">
        <v>1878</v>
      </c>
      <c r="H1048419" s="25"/>
      <c r="M1048419" s="65" t="s">
        <v>1879</v>
      </c>
      <c r="P1048419" s="58" t="s">
        <v>1720</v>
      </c>
      <c r="Q1048419" s="59" t="s">
        <v>1880</v>
      </c>
      <c r="S1048419" s="70"/>
      <c r="T1048419" s="76"/>
      <c r="U1048419" s="72"/>
      <c r="V1048419" s="73"/>
      <c r="W1048419" s="74"/>
      <c r="X1048419" s="75"/>
    </row>
    <row r="1048420" spans="6:24" x14ac:dyDescent="0.2">
      <c r="F1048420" s="51" t="s">
        <v>1793</v>
      </c>
      <c r="G1048420" s="52" t="s">
        <v>1881</v>
      </c>
      <c r="H1048420" s="25"/>
      <c r="M1048420" s="65" t="s">
        <v>1882</v>
      </c>
      <c r="P1048420" s="58" t="s">
        <v>1720</v>
      </c>
      <c r="Q1048420" s="59" t="s">
        <v>1883</v>
      </c>
      <c r="S1048420" s="70"/>
      <c r="T1048420" s="76"/>
      <c r="U1048420" s="72"/>
      <c r="V1048420" s="73"/>
      <c r="W1048420" s="74"/>
      <c r="X1048420" s="75"/>
    </row>
    <row r="1048421" spans="6:24" x14ac:dyDescent="0.2">
      <c r="F1048421" s="51" t="s">
        <v>1793</v>
      </c>
      <c r="G1048421" s="52" t="s">
        <v>1884</v>
      </c>
      <c r="H1048421" s="25"/>
      <c r="M1048421" s="65" t="s">
        <v>1885</v>
      </c>
      <c r="P1048421" s="58" t="s">
        <v>1720</v>
      </c>
      <c r="Q1048421" s="59" t="s">
        <v>1886</v>
      </c>
      <c r="S1048421" s="70"/>
      <c r="T1048421" s="76"/>
      <c r="U1048421" s="72"/>
      <c r="V1048421" s="73"/>
      <c r="W1048421" s="74"/>
      <c r="X1048421" s="75"/>
    </row>
    <row r="1048422" spans="6:24" x14ac:dyDescent="0.2">
      <c r="F1048422" s="51" t="s">
        <v>1793</v>
      </c>
      <c r="G1048422" s="52" t="s">
        <v>1887</v>
      </c>
      <c r="H1048422" s="25"/>
      <c r="M1048422" s="65" t="s">
        <v>1888</v>
      </c>
      <c r="P1048422" s="58" t="s">
        <v>1720</v>
      </c>
      <c r="Q1048422" s="59" t="s">
        <v>1889</v>
      </c>
      <c r="S1048422" s="70"/>
      <c r="T1048422" s="76"/>
      <c r="U1048422" s="72"/>
      <c r="V1048422" s="73"/>
      <c r="W1048422" s="74"/>
      <c r="X1048422" s="75"/>
    </row>
    <row r="1048423" spans="6:24" x14ac:dyDescent="0.2">
      <c r="F1048423" s="51" t="s">
        <v>1793</v>
      </c>
      <c r="G1048423" s="52" t="s">
        <v>1890</v>
      </c>
      <c r="H1048423" s="25"/>
      <c r="M1048423" s="65" t="s">
        <v>1891</v>
      </c>
      <c r="P1048423" s="58" t="s">
        <v>1720</v>
      </c>
      <c r="Q1048423" s="59" t="s">
        <v>1892</v>
      </c>
      <c r="S1048423" s="70"/>
      <c r="T1048423" s="76"/>
      <c r="U1048423" s="72"/>
      <c r="V1048423" s="73"/>
      <c r="W1048423" s="74"/>
      <c r="X1048423" s="75"/>
    </row>
    <row r="1048424" spans="6:24" x14ac:dyDescent="0.2">
      <c r="F1048424" s="51" t="s">
        <v>1793</v>
      </c>
      <c r="G1048424" s="52" t="s">
        <v>1893</v>
      </c>
      <c r="H1048424" s="25"/>
      <c r="M1048424" s="65" t="s">
        <v>1894</v>
      </c>
      <c r="P1048424" s="58" t="s">
        <v>1720</v>
      </c>
      <c r="Q1048424" s="59" t="s">
        <v>1895</v>
      </c>
      <c r="S1048424" s="70"/>
      <c r="T1048424" s="76"/>
      <c r="U1048424" s="72"/>
      <c r="V1048424" s="73"/>
      <c r="W1048424" s="74"/>
      <c r="X1048424" s="75"/>
    </row>
    <row r="1048425" spans="6:24" x14ac:dyDescent="0.2">
      <c r="F1048425" s="51" t="s">
        <v>1793</v>
      </c>
      <c r="G1048425" s="52" t="s">
        <v>1896</v>
      </c>
      <c r="H1048425" s="25"/>
      <c r="M1048425" s="65" t="s">
        <v>1897</v>
      </c>
      <c r="P1048425" s="58" t="s">
        <v>1720</v>
      </c>
      <c r="Q1048425" s="59" t="s">
        <v>1898</v>
      </c>
      <c r="S1048425" s="70"/>
      <c r="T1048425" s="76"/>
      <c r="U1048425" s="72"/>
      <c r="V1048425" s="73"/>
      <c r="W1048425" s="74"/>
      <c r="X1048425" s="75"/>
    </row>
    <row r="1048426" spans="6:24" x14ac:dyDescent="0.2">
      <c r="F1048426" s="51" t="s">
        <v>1793</v>
      </c>
      <c r="G1048426" s="52" t="s">
        <v>1899</v>
      </c>
      <c r="H1048426" s="25"/>
      <c r="M1048426" s="65" t="s">
        <v>1900</v>
      </c>
      <c r="P1048426" s="58" t="s">
        <v>1720</v>
      </c>
      <c r="Q1048426" s="59" t="s">
        <v>1901</v>
      </c>
      <c r="S1048426" s="70"/>
      <c r="T1048426" s="76"/>
      <c r="U1048426" s="72"/>
      <c r="V1048426" s="73"/>
      <c r="W1048426" s="74"/>
      <c r="X1048426" s="75"/>
    </row>
    <row r="1048427" spans="6:24" x14ac:dyDescent="0.2">
      <c r="F1048427" s="51" t="s">
        <v>1793</v>
      </c>
      <c r="G1048427" s="52" t="s">
        <v>1902</v>
      </c>
      <c r="H1048427" s="25"/>
      <c r="M1048427" s="65" t="s">
        <v>1903</v>
      </c>
      <c r="P1048427" s="58" t="s">
        <v>1720</v>
      </c>
      <c r="Q1048427" s="59" t="s">
        <v>1904</v>
      </c>
      <c r="S1048427" s="70"/>
      <c r="T1048427" s="76"/>
      <c r="U1048427" s="72"/>
      <c r="V1048427" s="73"/>
      <c r="W1048427" s="74"/>
      <c r="X1048427" s="75"/>
    </row>
    <row r="1048428" spans="6:24" x14ac:dyDescent="0.2">
      <c r="F1048428" s="51" t="s">
        <v>1793</v>
      </c>
      <c r="G1048428" s="52" t="s">
        <v>1905</v>
      </c>
      <c r="H1048428" s="25"/>
      <c r="M1048428" s="65" t="s">
        <v>1906</v>
      </c>
      <c r="P1048428" s="58" t="s">
        <v>1720</v>
      </c>
      <c r="Q1048428" s="59" t="s">
        <v>1907</v>
      </c>
      <c r="S1048428" s="70"/>
      <c r="T1048428" s="76"/>
      <c r="U1048428" s="72"/>
      <c r="V1048428" s="73"/>
      <c r="W1048428" s="74"/>
      <c r="X1048428" s="75"/>
    </row>
    <row r="1048429" spans="6:24" x14ac:dyDescent="0.2">
      <c r="F1048429" s="51" t="s">
        <v>1793</v>
      </c>
      <c r="G1048429" s="52" t="s">
        <v>1908</v>
      </c>
      <c r="H1048429" s="25"/>
      <c r="M1048429" s="65" t="s">
        <v>1909</v>
      </c>
      <c r="P1048429" s="58" t="s">
        <v>1720</v>
      </c>
      <c r="Q1048429" s="59" t="s">
        <v>1910</v>
      </c>
      <c r="S1048429" s="70"/>
      <c r="T1048429" s="76"/>
      <c r="U1048429" s="72"/>
      <c r="V1048429" s="73"/>
      <c r="W1048429" s="74"/>
      <c r="X1048429" s="75"/>
    </row>
    <row r="1048430" spans="6:24" x14ac:dyDescent="0.2">
      <c r="F1048430" s="51" t="s">
        <v>1793</v>
      </c>
      <c r="G1048430" s="52" t="s">
        <v>1911</v>
      </c>
      <c r="H1048430" s="25"/>
      <c r="M1048430" s="65" t="s">
        <v>1912</v>
      </c>
      <c r="P1048430" s="58" t="s">
        <v>1720</v>
      </c>
      <c r="Q1048430" s="59" t="s">
        <v>1913</v>
      </c>
      <c r="S1048430" s="70"/>
      <c r="T1048430" s="76"/>
      <c r="U1048430" s="72"/>
      <c r="V1048430" s="73"/>
      <c r="W1048430" s="74"/>
      <c r="X1048430" s="75"/>
    </row>
    <row r="1048431" spans="6:24" x14ac:dyDescent="0.2">
      <c r="F1048431" s="51" t="s">
        <v>1793</v>
      </c>
      <c r="G1048431" s="52" t="s">
        <v>118</v>
      </c>
      <c r="H1048431" s="25"/>
      <c r="M1048431" s="65" t="s">
        <v>1914</v>
      </c>
      <c r="P1048431" s="58" t="s">
        <v>1720</v>
      </c>
      <c r="Q1048431" s="59" t="s">
        <v>1915</v>
      </c>
      <c r="S1048431" s="70"/>
      <c r="T1048431" s="76"/>
      <c r="U1048431" s="72"/>
      <c r="V1048431" s="73"/>
      <c r="W1048431" s="74"/>
      <c r="X1048431" s="75"/>
    </row>
    <row r="1048432" spans="6:24" x14ac:dyDescent="0.2">
      <c r="F1048432" s="51" t="s">
        <v>1793</v>
      </c>
      <c r="G1048432" s="52" t="s">
        <v>1916</v>
      </c>
      <c r="H1048432" s="25"/>
      <c r="M1048432" s="65" t="s">
        <v>1917</v>
      </c>
      <c r="P1048432" s="58" t="s">
        <v>1720</v>
      </c>
      <c r="Q1048432" s="59" t="s">
        <v>1918</v>
      </c>
      <c r="S1048432" s="70"/>
      <c r="T1048432" s="76"/>
      <c r="U1048432" s="72"/>
      <c r="V1048432" s="73"/>
      <c r="W1048432" s="74"/>
      <c r="X1048432" s="75"/>
    </row>
    <row r="1048433" spans="6:24" x14ac:dyDescent="0.2">
      <c r="F1048433" s="51" t="s">
        <v>1793</v>
      </c>
      <c r="G1048433" s="52" t="s">
        <v>515</v>
      </c>
      <c r="H1048433" s="25"/>
      <c r="M1048433" s="65" t="s">
        <v>1919</v>
      </c>
      <c r="P1048433" s="58" t="s">
        <v>1720</v>
      </c>
      <c r="Q1048433" s="59" t="s">
        <v>1920</v>
      </c>
      <c r="S1048433" s="70"/>
      <c r="T1048433" s="76"/>
      <c r="U1048433" s="72"/>
      <c r="V1048433" s="73"/>
      <c r="W1048433" s="74"/>
      <c r="X1048433" s="75"/>
    </row>
    <row r="1048434" spans="6:24" x14ac:dyDescent="0.2">
      <c r="F1048434" s="51" t="s">
        <v>1793</v>
      </c>
      <c r="G1048434" s="52" t="s">
        <v>1921</v>
      </c>
      <c r="H1048434" s="25"/>
      <c r="M1048434" s="65" t="s">
        <v>1922</v>
      </c>
      <c r="P1048434" s="58" t="s">
        <v>1720</v>
      </c>
      <c r="Q1048434" s="59" t="s">
        <v>1923</v>
      </c>
      <c r="S1048434" s="70"/>
      <c r="T1048434" s="76"/>
      <c r="U1048434" s="72"/>
      <c r="V1048434" s="73"/>
      <c r="W1048434" s="74"/>
      <c r="X1048434" s="75"/>
    </row>
    <row r="1048435" spans="6:24" x14ac:dyDescent="0.2">
      <c r="F1048435" s="51" t="s">
        <v>1793</v>
      </c>
      <c r="G1048435" s="52" t="s">
        <v>1924</v>
      </c>
      <c r="H1048435" s="25"/>
      <c r="M1048435" s="65" t="s">
        <v>1925</v>
      </c>
      <c r="P1048435" s="58" t="s">
        <v>1720</v>
      </c>
      <c r="Q1048435" s="59" t="s">
        <v>1926</v>
      </c>
      <c r="S1048435" s="70"/>
      <c r="T1048435" s="76"/>
      <c r="U1048435" s="72"/>
      <c r="V1048435" s="73"/>
      <c r="W1048435" s="74"/>
      <c r="X1048435" s="75"/>
    </row>
    <row r="1048436" spans="6:24" x14ac:dyDescent="0.2">
      <c r="F1048436" s="51" t="s">
        <v>1793</v>
      </c>
      <c r="G1048436" s="52" t="s">
        <v>1927</v>
      </c>
      <c r="H1048436" s="25"/>
      <c r="M1048436" s="65" t="s">
        <v>1928</v>
      </c>
      <c r="P1048436" s="58" t="s">
        <v>1720</v>
      </c>
      <c r="Q1048436" s="59" t="s">
        <v>1929</v>
      </c>
      <c r="S1048436" s="70"/>
      <c r="T1048436" s="76"/>
      <c r="U1048436" s="72"/>
      <c r="V1048436" s="73"/>
      <c r="W1048436" s="74"/>
      <c r="X1048436" s="75"/>
    </row>
    <row r="1048437" spans="6:24" x14ac:dyDescent="0.2">
      <c r="F1048437" s="51" t="s">
        <v>1793</v>
      </c>
      <c r="G1048437" s="52" t="s">
        <v>1930</v>
      </c>
      <c r="H1048437" s="25"/>
      <c r="M1048437" s="65" t="s">
        <v>1931</v>
      </c>
      <c r="P1048437" s="58" t="s">
        <v>1932</v>
      </c>
      <c r="Q1048437" s="59" t="s">
        <v>1933</v>
      </c>
      <c r="S1048437" s="70"/>
      <c r="T1048437" s="76"/>
      <c r="U1048437" s="72"/>
      <c r="V1048437" s="73"/>
      <c r="W1048437" s="74"/>
      <c r="X1048437" s="75"/>
    </row>
    <row r="1048438" spans="6:24" x14ac:dyDescent="0.2">
      <c r="F1048438" s="51" t="s">
        <v>1934</v>
      </c>
      <c r="G1048438" s="52" t="s">
        <v>1935</v>
      </c>
      <c r="H1048438" s="25"/>
      <c r="M1048438" s="65" t="s">
        <v>1936</v>
      </c>
      <c r="P1048438" s="58" t="s">
        <v>1932</v>
      </c>
      <c r="Q1048438" s="59" t="s">
        <v>1937</v>
      </c>
      <c r="S1048438" s="70"/>
      <c r="T1048438" s="76"/>
      <c r="U1048438" s="72"/>
      <c r="V1048438" s="73"/>
      <c r="W1048438" s="74"/>
      <c r="X1048438" s="75"/>
    </row>
    <row r="1048439" spans="6:24" x14ac:dyDescent="0.2">
      <c r="F1048439" s="51" t="s">
        <v>1934</v>
      </c>
      <c r="G1048439" s="52" t="s">
        <v>1938</v>
      </c>
      <c r="H1048439" s="25"/>
      <c r="M1048439" s="65" t="s">
        <v>1939</v>
      </c>
      <c r="P1048439" s="58" t="s">
        <v>1932</v>
      </c>
      <c r="Q1048439" s="59" t="s">
        <v>1940</v>
      </c>
      <c r="S1048439" s="70"/>
      <c r="T1048439" s="76"/>
      <c r="U1048439" s="72"/>
      <c r="V1048439" s="73"/>
      <c r="W1048439" s="74"/>
      <c r="X1048439" s="75"/>
    </row>
    <row r="1048440" spans="6:24" x14ac:dyDescent="0.2">
      <c r="F1048440" s="51" t="s">
        <v>1934</v>
      </c>
      <c r="G1048440" s="52" t="s">
        <v>1941</v>
      </c>
      <c r="H1048440" s="25"/>
      <c r="M1048440" s="65" t="s">
        <v>1942</v>
      </c>
      <c r="P1048440" s="58" t="s">
        <v>1932</v>
      </c>
      <c r="Q1048440" s="59" t="s">
        <v>1943</v>
      </c>
      <c r="S1048440" s="70"/>
      <c r="T1048440" s="76"/>
      <c r="U1048440" s="72"/>
      <c r="V1048440" s="73"/>
      <c r="W1048440" s="74"/>
      <c r="X1048440" s="75"/>
    </row>
    <row r="1048441" spans="6:24" x14ac:dyDescent="0.2">
      <c r="F1048441" s="51" t="s">
        <v>1934</v>
      </c>
      <c r="G1048441" s="52" t="s">
        <v>1944</v>
      </c>
      <c r="H1048441" s="25"/>
      <c r="M1048441" s="65" t="s">
        <v>1945</v>
      </c>
      <c r="P1048441" s="58" t="s">
        <v>1932</v>
      </c>
      <c r="Q1048441" s="59" t="s">
        <v>1946</v>
      </c>
      <c r="S1048441" s="70"/>
      <c r="T1048441" s="76"/>
      <c r="U1048441" s="72"/>
      <c r="V1048441" s="73"/>
      <c r="W1048441" s="74"/>
      <c r="X1048441" s="75"/>
    </row>
    <row r="1048442" spans="6:24" x14ac:dyDescent="0.2">
      <c r="F1048442" s="51" t="s">
        <v>1934</v>
      </c>
      <c r="G1048442" s="52" t="s">
        <v>38</v>
      </c>
      <c r="H1048442" s="25"/>
      <c r="M1048442" s="65" t="s">
        <v>1947</v>
      </c>
      <c r="P1048442" s="58" t="s">
        <v>1932</v>
      </c>
      <c r="Q1048442" s="59" t="s">
        <v>1948</v>
      </c>
      <c r="S1048442" s="70"/>
      <c r="T1048442" s="76"/>
      <c r="U1048442" s="72"/>
      <c r="V1048442" s="73"/>
      <c r="W1048442" s="74"/>
      <c r="X1048442" s="75"/>
    </row>
    <row r="1048443" spans="6:24" x14ac:dyDescent="0.2">
      <c r="F1048443" s="51" t="s">
        <v>1934</v>
      </c>
      <c r="G1048443" s="52" t="s">
        <v>173</v>
      </c>
      <c r="H1048443" s="25"/>
      <c r="M1048443" s="65" t="s">
        <v>1949</v>
      </c>
      <c r="P1048443" s="58" t="s">
        <v>1932</v>
      </c>
      <c r="Q1048443" s="59" t="s">
        <v>1950</v>
      </c>
      <c r="S1048443" s="70"/>
      <c r="T1048443" s="76"/>
      <c r="U1048443" s="72"/>
      <c r="V1048443" s="73"/>
      <c r="W1048443" s="74"/>
      <c r="X1048443" s="75"/>
    </row>
    <row r="1048444" spans="6:24" x14ac:dyDescent="0.2">
      <c r="F1048444" s="51" t="s">
        <v>1934</v>
      </c>
      <c r="G1048444" s="52" t="s">
        <v>1951</v>
      </c>
      <c r="H1048444" s="25"/>
      <c r="M1048444" s="65" t="s">
        <v>1952</v>
      </c>
      <c r="P1048444" s="58" t="s">
        <v>1932</v>
      </c>
      <c r="Q1048444" s="59" t="s">
        <v>1953</v>
      </c>
      <c r="S1048444" s="70"/>
      <c r="T1048444" s="76"/>
      <c r="U1048444" s="72"/>
      <c r="V1048444" s="73"/>
      <c r="W1048444" s="74"/>
      <c r="X1048444" s="75"/>
    </row>
    <row r="1048445" spans="6:24" x14ac:dyDescent="0.2">
      <c r="F1048445" s="51" t="s">
        <v>1934</v>
      </c>
      <c r="G1048445" s="52" t="s">
        <v>1954</v>
      </c>
      <c r="H1048445" s="25"/>
      <c r="M1048445" s="65" t="s">
        <v>1955</v>
      </c>
      <c r="P1048445" s="58" t="s">
        <v>1932</v>
      </c>
      <c r="Q1048445" s="77" t="s">
        <v>1956</v>
      </c>
      <c r="S1048445" s="70"/>
      <c r="T1048445" s="76"/>
      <c r="U1048445" s="72"/>
      <c r="V1048445" s="73"/>
      <c r="W1048445" s="74"/>
      <c r="X1048445" s="75"/>
    </row>
    <row r="1048446" spans="6:24" x14ac:dyDescent="0.2">
      <c r="F1048446" s="51" t="s">
        <v>1934</v>
      </c>
      <c r="G1048446" s="52" t="s">
        <v>1957</v>
      </c>
      <c r="H1048446" s="25"/>
      <c r="M1048446" s="65" t="s">
        <v>1958</v>
      </c>
      <c r="P1048446" s="58" t="s">
        <v>1932</v>
      </c>
      <c r="Q1048446" s="77" t="s">
        <v>1959</v>
      </c>
      <c r="S1048446" s="70"/>
      <c r="T1048446" s="76"/>
      <c r="U1048446" s="72"/>
      <c r="V1048446" s="73"/>
      <c r="W1048446" s="74"/>
      <c r="X1048446" s="75"/>
    </row>
    <row r="1048447" spans="6:24" x14ac:dyDescent="0.2">
      <c r="F1048447" s="51" t="s">
        <v>1934</v>
      </c>
      <c r="G1048447" s="52" t="s">
        <v>1960</v>
      </c>
      <c r="H1048447" s="25"/>
      <c r="M1048447" s="65" t="s">
        <v>1961</v>
      </c>
      <c r="P1048447" s="58" t="s">
        <v>1932</v>
      </c>
      <c r="Q1048447" s="77" t="s">
        <v>1962</v>
      </c>
      <c r="S1048447" s="70"/>
      <c r="T1048447" s="76"/>
      <c r="U1048447" s="72"/>
      <c r="V1048447" s="73"/>
      <c r="W1048447" s="74"/>
      <c r="X1048447" s="75"/>
    </row>
    <row r="1048448" spans="6:24" ht="13.5" thickBot="1" x14ac:dyDescent="0.25">
      <c r="F1048448" s="51" t="s">
        <v>1934</v>
      </c>
      <c r="G1048448" s="52" t="s">
        <v>1963</v>
      </c>
      <c r="H1048448" s="25"/>
      <c r="M1048448" s="65" t="s">
        <v>1964</v>
      </c>
      <c r="P1048448" s="58" t="s">
        <v>1932</v>
      </c>
      <c r="Q1048448" s="77" t="s">
        <v>1965</v>
      </c>
      <c r="S1048448" s="70"/>
      <c r="T1048448" s="76"/>
      <c r="U1048448" s="72"/>
      <c r="V1048448" s="73"/>
      <c r="W1048448" s="74"/>
      <c r="X1048448" s="75"/>
    </row>
    <row r="1048449" spans="6:24" x14ac:dyDescent="0.2">
      <c r="F1048449" s="51" t="s">
        <v>1934</v>
      </c>
      <c r="G1048449" s="52" t="s">
        <v>153</v>
      </c>
      <c r="H1048449" s="25"/>
      <c r="M1048449" s="65" t="s">
        <v>1966</v>
      </c>
      <c r="P1048449" s="58" t="s">
        <v>1932</v>
      </c>
      <c r="Q1048449" s="77" t="s">
        <v>1967</v>
      </c>
      <c r="R1048449" s="78" t="s">
        <v>1968</v>
      </c>
      <c r="S1048449" s="70"/>
      <c r="T1048449" s="76"/>
      <c r="U1048449" s="72"/>
      <c r="V1048449" s="73"/>
      <c r="W1048449" s="74"/>
      <c r="X1048449" s="75"/>
    </row>
    <row r="1048450" spans="6:24" x14ac:dyDescent="0.2">
      <c r="F1048450" s="51" t="s">
        <v>1934</v>
      </c>
      <c r="G1048450" s="52" t="s">
        <v>1969</v>
      </c>
      <c r="H1048450" s="25"/>
      <c r="M1048450" s="65" t="s">
        <v>1970</v>
      </c>
      <c r="P1048450" s="58" t="s">
        <v>1932</v>
      </c>
      <c r="Q1048450" s="77" t="s">
        <v>1971</v>
      </c>
      <c r="R1048450" s="79" t="s">
        <v>2417</v>
      </c>
      <c r="S1048450" s="70"/>
      <c r="T1048450" s="76"/>
      <c r="U1048450" s="72"/>
      <c r="V1048450" s="73"/>
      <c r="W1048450" s="74"/>
      <c r="X1048450" s="75"/>
    </row>
    <row r="1048451" spans="6:24" x14ac:dyDescent="0.2">
      <c r="F1048451" s="51" t="s">
        <v>1934</v>
      </c>
      <c r="G1048451" s="52" t="s">
        <v>1973</v>
      </c>
      <c r="H1048451" s="25"/>
      <c r="M1048451" s="65" t="s">
        <v>1974</v>
      </c>
      <c r="P1048451" s="58" t="s">
        <v>1932</v>
      </c>
      <c r="Q1048451" s="77" t="s">
        <v>1975</v>
      </c>
      <c r="R1048451" s="79" t="s">
        <v>2281</v>
      </c>
      <c r="S1048451" s="70"/>
      <c r="T1048451" s="76"/>
      <c r="U1048451" s="72"/>
      <c r="V1048451" s="73"/>
      <c r="W1048451" s="74"/>
      <c r="X1048451" s="75"/>
    </row>
    <row r="1048452" spans="6:24" x14ac:dyDescent="0.2">
      <c r="F1048452" s="51" t="s">
        <v>1934</v>
      </c>
      <c r="G1048452" s="52" t="s">
        <v>1977</v>
      </c>
      <c r="H1048452" s="25"/>
      <c r="M1048452" s="80" t="s">
        <v>1978</v>
      </c>
      <c r="P1048452" s="58" t="s">
        <v>1932</v>
      </c>
      <c r="Q1048452" s="77" t="s">
        <v>1979</v>
      </c>
      <c r="R1048452" s="79" t="s">
        <v>2247</v>
      </c>
      <c r="S1048452" s="70"/>
      <c r="T1048452" s="76"/>
      <c r="U1048452" s="72"/>
      <c r="V1048452" s="73"/>
      <c r="W1048452" s="74"/>
      <c r="X1048452" s="75"/>
    </row>
    <row r="1048453" spans="6:24" x14ac:dyDescent="0.2">
      <c r="F1048453" s="51" t="s">
        <v>1934</v>
      </c>
      <c r="G1048453" s="52" t="s">
        <v>1980</v>
      </c>
      <c r="H1048453" s="25"/>
      <c r="M1048453" s="80" t="s">
        <v>1981</v>
      </c>
      <c r="P1048453" s="58" t="s">
        <v>1932</v>
      </c>
      <c r="Q1048453" s="77" t="s">
        <v>1982</v>
      </c>
      <c r="R1048453" s="79" t="s">
        <v>2160</v>
      </c>
      <c r="S1048453" s="70"/>
      <c r="T1048453" s="76"/>
      <c r="U1048453" s="72"/>
      <c r="V1048453" s="73"/>
      <c r="W1048453" s="74"/>
      <c r="X1048453" s="75"/>
    </row>
    <row r="1048454" spans="6:24" x14ac:dyDescent="0.2">
      <c r="F1048454" s="51" t="s">
        <v>1934</v>
      </c>
      <c r="G1048454" s="52" t="s">
        <v>1984</v>
      </c>
      <c r="H1048454" s="25"/>
      <c r="M1048454" s="80" t="s">
        <v>1985</v>
      </c>
      <c r="P1048454" s="58" t="s">
        <v>1932</v>
      </c>
      <c r="Q1048454" s="77" t="s">
        <v>1986</v>
      </c>
      <c r="R1048454" s="79" t="s">
        <v>2185</v>
      </c>
      <c r="S1048454" s="70"/>
      <c r="T1048454" s="76"/>
      <c r="U1048454" s="72"/>
      <c r="V1048454" s="73"/>
      <c r="W1048454" s="74"/>
      <c r="X1048454" s="75"/>
    </row>
    <row r="1048455" spans="6:24" x14ac:dyDescent="0.2">
      <c r="F1048455" s="51" t="s">
        <v>1934</v>
      </c>
      <c r="G1048455" s="52" t="s">
        <v>1988</v>
      </c>
      <c r="H1048455" s="25"/>
      <c r="M1048455" s="80" t="s">
        <v>1989</v>
      </c>
      <c r="P1048455" s="58" t="s">
        <v>1932</v>
      </c>
      <c r="Q1048455" s="77" t="s">
        <v>1990</v>
      </c>
      <c r="R1048455" s="79" t="s">
        <v>2433</v>
      </c>
      <c r="S1048455" s="70"/>
      <c r="T1048455" s="76"/>
      <c r="U1048455" s="72"/>
      <c r="V1048455" s="73"/>
      <c r="W1048455" s="74"/>
      <c r="X1048455" s="75"/>
    </row>
    <row r="1048456" spans="6:24" x14ac:dyDescent="0.2">
      <c r="F1048456" s="51" t="s">
        <v>1934</v>
      </c>
      <c r="G1048456" s="52" t="s">
        <v>1992</v>
      </c>
      <c r="H1048456" s="25"/>
      <c r="M1048456" s="80" t="s">
        <v>1993</v>
      </c>
      <c r="P1048456" s="58" t="s">
        <v>1932</v>
      </c>
      <c r="Q1048456" s="77" t="s">
        <v>1994</v>
      </c>
      <c r="R1048456" s="79" t="s">
        <v>1987</v>
      </c>
      <c r="S1048456" s="70"/>
      <c r="T1048456" s="76"/>
      <c r="U1048456" s="72"/>
      <c r="V1048456" s="73"/>
      <c r="W1048456" s="74"/>
      <c r="X1048456" s="75"/>
    </row>
    <row r="1048457" spans="6:24" x14ac:dyDescent="0.2">
      <c r="F1048457" s="51" t="s">
        <v>1934</v>
      </c>
      <c r="G1048457" s="52" t="s">
        <v>1996</v>
      </c>
      <c r="H1048457" s="25"/>
      <c r="M1048457" s="80" t="s">
        <v>1997</v>
      </c>
      <c r="P1048457" s="58" t="s">
        <v>1932</v>
      </c>
      <c r="Q1048457" s="77" t="s">
        <v>1998</v>
      </c>
      <c r="R1048457" s="79" t="s">
        <v>2011</v>
      </c>
      <c r="S1048457" s="70"/>
      <c r="T1048457" s="76"/>
      <c r="U1048457" s="72"/>
      <c r="V1048457" s="73"/>
      <c r="W1048457" s="74"/>
      <c r="X1048457" s="75"/>
    </row>
    <row r="1048458" spans="6:24" x14ac:dyDescent="0.2">
      <c r="F1048458" s="51" t="s">
        <v>1934</v>
      </c>
      <c r="G1048458" s="52" t="s">
        <v>2000</v>
      </c>
      <c r="H1048458" s="25"/>
      <c r="M1048458" s="80" t="s">
        <v>2001</v>
      </c>
      <c r="P1048458" s="58" t="s">
        <v>1932</v>
      </c>
      <c r="Q1048458" s="77" t="s">
        <v>2002</v>
      </c>
      <c r="R1048458" s="79" t="s">
        <v>2285</v>
      </c>
      <c r="S1048458" s="70"/>
      <c r="T1048458" s="76"/>
      <c r="U1048458" s="72"/>
      <c r="V1048458" s="73"/>
      <c r="W1048458" s="74"/>
      <c r="X1048458" s="75"/>
    </row>
    <row r="1048459" spans="6:24" x14ac:dyDescent="0.2">
      <c r="F1048459" s="51" t="s">
        <v>1934</v>
      </c>
      <c r="G1048459" s="52" t="s">
        <v>2004</v>
      </c>
      <c r="H1048459" s="25"/>
      <c r="M1048459" s="80" t="s">
        <v>2005</v>
      </c>
      <c r="P1048459" s="58" t="s">
        <v>1932</v>
      </c>
      <c r="Q1048459" s="77" t="s">
        <v>2006</v>
      </c>
      <c r="R1048459" s="79" t="s">
        <v>2084</v>
      </c>
      <c r="S1048459" s="70"/>
      <c r="T1048459" s="76"/>
      <c r="U1048459" s="72"/>
      <c r="V1048459" s="73"/>
      <c r="W1048459" s="74"/>
      <c r="X1048459" s="75"/>
    </row>
    <row r="1048460" spans="6:24" x14ac:dyDescent="0.2">
      <c r="F1048460" s="51" t="s">
        <v>1934</v>
      </c>
      <c r="G1048460" s="52" t="s">
        <v>2008</v>
      </c>
      <c r="H1048460" s="25"/>
      <c r="M1048460" s="80" t="s">
        <v>2009</v>
      </c>
      <c r="P1048460" s="58" t="s">
        <v>1932</v>
      </c>
      <c r="Q1048460" s="77" t="s">
        <v>2010</v>
      </c>
      <c r="R1048460" s="79" t="s">
        <v>2135</v>
      </c>
      <c r="S1048460" s="70"/>
      <c r="T1048460" s="76"/>
      <c r="U1048460" s="72"/>
      <c r="V1048460" s="73"/>
      <c r="W1048460" s="74"/>
      <c r="X1048460" s="75"/>
    </row>
    <row r="1048461" spans="6:24" ht="13.5" thickBot="1" x14ac:dyDescent="0.25">
      <c r="F1048461" s="51" t="s">
        <v>1934</v>
      </c>
      <c r="G1048461" s="52" t="s">
        <v>89</v>
      </c>
      <c r="H1048461" s="25"/>
      <c r="M1048461" s="80" t="s">
        <v>2012</v>
      </c>
      <c r="P1048461" s="58" t="s">
        <v>1932</v>
      </c>
      <c r="Q1048461" s="77" t="s">
        <v>2013</v>
      </c>
      <c r="R1048461" s="79" t="s">
        <v>2207</v>
      </c>
      <c r="S1048461" s="70"/>
      <c r="T1048461" s="76"/>
      <c r="U1048461" s="72"/>
      <c r="V1048461" s="73"/>
      <c r="W1048461" s="74"/>
      <c r="X1048461" s="75"/>
    </row>
    <row r="1048462" spans="6:24" ht="13.5" thickBot="1" x14ac:dyDescent="0.25">
      <c r="F1048462" s="51" t="s">
        <v>1934</v>
      </c>
      <c r="G1048462" s="52" t="s">
        <v>265</v>
      </c>
      <c r="H1048462" s="25"/>
      <c r="M1048462" s="80" t="s">
        <v>2015</v>
      </c>
      <c r="N1048462" s="81" t="s">
        <v>2016</v>
      </c>
      <c r="O1048462" s="82"/>
      <c r="P1048462" s="58" t="s">
        <v>1932</v>
      </c>
      <c r="Q1048462" s="77" t="s">
        <v>2017</v>
      </c>
      <c r="R1048462" s="79" t="s">
        <v>2243</v>
      </c>
      <c r="S1048462" s="70"/>
      <c r="T1048462" s="76"/>
      <c r="U1048462" s="72"/>
      <c r="V1048462" s="73"/>
      <c r="W1048462" s="74"/>
      <c r="X1048462" s="75"/>
    </row>
    <row r="1048463" spans="6:24" x14ac:dyDescent="0.2">
      <c r="F1048463" s="51" t="s">
        <v>1934</v>
      </c>
      <c r="G1048463" s="52" t="s">
        <v>2019</v>
      </c>
      <c r="H1048463" s="25"/>
      <c r="M1048463" s="80" t="s">
        <v>2020</v>
      </c>
      <c r="N1048463" s="83" t="s">
        <v>23</v>
      </c>
      <c r="O1048463" s="84"/>
      <c r="P1048463" s="58" t="s">
        <v>1932</v>
      </c>
      <c r="Q1048463" s="77" t="s">
        <v>2021</v>
      </c>
      <c r="R1048463" s="79" t="s">
        <v>2255</v>
      </c>
      <c r="S1048463" s="70"/>
      <c r="T1048463" s="76"/>
      <c r="U1048463" s="72"/>
      <c r="V1048463" s="73"/>
      <c r="W1048463" s="74"/>
      <c r="X1048463" s="75"/>
    </row>
    <row r="1048464" spans="6:24" x14ac:dyDescent="0.2">
      <c r="F1048464" s="51" t="s">
        <v>1934</v>
      </c>
      <c r="G1048464" s="52" t="s">
        <v>2023</v>
      </c>
      <c r="H1048464" s="25"/>
      <c r="M1048464" s="80" t="s">
        <v>2024</v>
      </c>
      <c r="N1048464" s="85" t="s">
        <v>149</v>
      </c>
      <c r="O1048464" s="86"/>
      <c r="P1048464" s="58" t="s">
        <v>1932</v>
      </c>
      <c r="Q1048464" s="77" t="s">
        <v>2025</v>
      </c>
      <c r="R1048464" s="79" t="s">
        <v>2227</v>
      </c>
      <c r="S1048464" s="70"/>
      <c r="T1048464" s="76"/>
      <c r="U1048464" s="72"/>
      <c r="V1048464" s="73"/>
      <c r="W1048464" s="74"/>
      <c r="X1048464" s="75"/>
    </row>
    <row r="1048465" spans="6:24" x14ac:dyDescent="0.2">
      <c r="F1048465" s="51" t="s">
        <v>1934</v>
      </c>
      <c r="G1048465" s="52" t="s">
        <v>2027</v>
      </c>
      <c r="H1048465" s="25"/>
      <c r="M1048465" s="80" t="s">
        <v>2028</v>
      </c>
      <c r="N1048465" s="85" t="s">
        <v>172</v>
      </c>
      <c r="O1048465" s="86"/>
      <c r="P1048465" s="58" t="s">
        <v>1932</v>
      </c>
      <c r="Q1048465" s="77" t="s">
        <v>2029</v>
      </c>
      <c r="R1048465" s="79" t="s">
        <v>1995</v>
      </c>
      <c r="S1048465" s="70"/>
      <c r="T1048465" s="76"/>
      <c r="U1048465" s="72"/>
      <c r="V1048465" s="73"/>
      <c r="W1048465" s="74"/>
      <c r="X1048465" s="75"/>
    </row>
    <row r="1048466" spans="6:24" x14ac:dyDescent="0.2">
      <c r="F1048466" s="51" t="s">
        <v>1934</v>
      </c>
      <c r="G1048466" s="52" t="s">
        <v>1137</v>
      </c>
      <c r="H1048466" s="25"/>
      <c r="M1048466" s="80" t="s">
        <v>2031</v>
      </c>
      <c r="N1048466" s="85" t="s">
        <v>173</v>
      </c>
      <c r="O1048466" s="86"/>
      <c r="P1048466" s="58" t="s">
        <v>1932</v>
      </c>
      <c r="Q1048466" s="77" t="s">
        <v>2032</v>
      </c>
      <c r="R1048466" s="79" t="s">
        <v>2069</v>
      </c>
      <c r="S1048466" s="70"/>
      <c r="T1048466" s="76"/>
      <c r="U1048466" s="72"/>
      <c r="V1048466" s="73"/>
      <c r="W1048466" s="74"/>
      <c r="X1048466" s="75"/>
    </row>
    <row r="1048467" spans="6:24" x14ac:dyDescent="0.2">
      <c r="F1048467" s="51" t="s">
        <v>1934</v>
      </c>
      <c r="G1048467" s="52" t="s">
        <v>2034</v>
      </c>
      <c r="H1048467" s="25"/>
      <c r="M1048467" s="80" t="s">
        <v>2035</v>
      </c>
      <c r="N1048467" s="85" t="s">
        <v>220</v>
      </c>
      <c r="O1048467" s="86"/>
      <c r="P1048467" s="58" t="s">
        <v>2036</v>
      </c>
      <c r="Q1048467" s="77" t="s">
        <v>2037</v>
      </c>
      <c r="R1048467" s="79" t="s">
        <v>1991</v>
      </c>
      <c r="S1048467" s="70"/>
      <c r="T1048467" s="76"/>
      <c r="U1048467" s="72"/>
      <c r="V1048467" s="73"/>
      <c r="W1048467" s="74"/>
      <c r="X1048467" s="75"/>
    </row>
    <row r="1048468" spans="6:24" x14ac:dyDescent="0.2">
      <c r="F1048468" s="51" t="s">
        <v>1934</v>
      </c>
      <c r="G1048468" s="52" t="s">
        <v>2039</v>
      </c>
      <c r="H1048468" s="25"/>
      <c r="M1048468" s="80" t="s">
        <v>2040</v>
      </c>
      <c r="N1048468" s="85" t="s">
        <v>50</v>
      </c>
      <c r="O1048468" s="86"/>
      <c r="P1048468" s="58" t="s">
        <v>2036</v>
      </c>
      <c r="Q1048468" s="77" t="s">
        <v>2041</v>
      </c>
      <c r="R1048468" s="79" t="s">
        <v>2264</v>
      </c>
      <c r="S1048468" s="70"/>
      <c r="T1048468" s="76"/>
      <c r="U1048468" s="72"/>
      <c r="V1048468" s="73"/>
      <c r="W1048468" s="74"/>
      <c r="X1048468" s="75"/>
    </row>
    <row r="1048469" spans="6:24" x14ac:dyDescent="0.2">
      <c r="F1048469" s="51" t="s">
        <v>1934</v>
      </c>
      <c r="G1048469" s="52" t="s">
        <v>119</v>
      </c>
      <c r="H1048469" s="25"/>
      <c r="M1048469" s="80" t="s">
        <v>2043</v>
      </c>
      <c r="N1048469" s="85" t="s">
        <v>415</v>
      </c>
      <c r="O1048469" s="86"/>
      <c r="P1048469" s="58" t="s">
        <v>2036</v>
      </c>
      <c r="Q1048469" s="77" t="s">
        <v>2044</v>
      </c>
      <c r="R1048469" s="79" t="s">
        <v>2076</v>
      </c>
      <c r="S1048469" s="70"/>
      <c r="T1048469" s="76"/>
      <c r="U1048469" s="72"/>
      <c r="V1048469" s="73"/>
      <c r="W1048469" s="74"/>
      <c r="X1048469" s="75"/>
    </row>
    <row r="1048470" spans="6:24" x14ac:dyDescent="0.2">
      <c r="F1048470" s="51" t="s">
        <v>1934</v>
      </c>
      <c r="G1048470" s="52" t="s">
        <v>2046</v>
      </c>
      <c r="H1048470" s="25"/>
      <c r="M1048470" s="80" t="s">
        <v>2047</v>
      </c>
      <c r="N1048470" s="85" t="s">
        <v>450</v>
      </c>
      <c r="O1048470" s="86"/>
      <c r="P1048470" s="58" t="s">
        <v>2036</v>
      </c>
      <c r="Q1048470" s="77" t="s">
        <v>2048</v>
      </c>
      <c r="R1048470" s="79" t="s">
        <v>2118</v>
      </c>
      <c r="S1048470" s="70"/>
      <c r="T1048470" s="76"/>
      <c r="U1048470" s="72"/>
      <c r="V1048470" s="73"/>
      <c r="W1048470" s="74"/>
      <c r="X1048470" s="75"/>
    </row>
    <row r="1048471" spans="6:24" x14ac:dyDescent="0.2">
      <c r="F1048471" s="51" t="s">
        <v>1934</v>
      </c>
      <c r="G1048471" s="52" t="s">
        <v>2050</v>
      </c>
      <c r="H1048471" s="25"/>
      <c r="M1048471" s="80" t="s">
        <v>2051</v>
      </c>
      <c r="N1048471" s="85" t="s">
        <v>529</v>
      </c>
      <c r="O1048471" s="86"/>
      <c r="P1048471" s="58" t="s">
        <v>2036</v>
      </c>
      <c r="Q1048471" s="77" t="s">
        <v>2052</v>
      </c>
      <c r="R1048471" s="79" t="s">
        <v>2038</v>
      </c>
      <c r="S1048471" s="70"/>
      <c r="T1048471" s="76"/>
      <c r="U1048471" s="72"/>
      <c r="V1048471" s="73"/>
      <c r="W1048471" s="74"/>
      <c r="X1048471" s="75"/>
    </row>
    <row r="1048472" spans="6:24" x14ac:dyDescent="0.2">
      <c r="F1048472" s="51" t="s">
        <v>1934</v>
      </c>
      <c r="G1048472" s="52" t="s">
        <v>2054</v>
      </c>
      <c r="H1048472" s="25"/>
      <c r="M1048472" s="80" t="s">
        <v>2055</v>
      </c>
      <c r="N1048472" s="85" t="s">
        <v>184</v>
      </c>
      <c r="O1048472" s="86"/>
      <c r="P1048472" s="58" t="s">
        <v>2036</v>
      </c>
      <c r="Q1048472" s="77" t="s">
        <v>2056</v>
      </c>
      <c r="R1048472" s="79" t="s">
        <v>2189</v>
      </c>
      <c r="S1048472" s="70"/>
      <c r="T1048472" s="76"/>
      <c r="U1048472" s="72"/>
      <c r="V1048472" s="73"/>
      <c r="W1048472" s="74"/>
      <c r="X1048472" s="75"/>
    </row>
    <row r="1048473" spans="6:24" x14ac:dyDescent="0.2">
      <c r="F1048473" s="51" t="s">
        <v>1934</v>
      </c>
      <c r="G1048473" s="52" t="s">
        <v>2058</v>
      </c>
      <c r="H1048473" s="25"/>
      <c r="M1048473" s="80" t="s">
        <v>2059</v>
      </c>
      <c r="N1048473" s="85" t="s">
        <v>639</v>
      </c>
      <c r="O1048473" s="86"/>
      <c r="P1048473" s="58" t="s">
        <v>2036</v>
      </c>
      <c r="Q1048473" s="77" t="s">
        <v>2060</v>
      </c>
      <c r="R1048473" s="79" t="s">
        <v>2007</v>
      </c>
      <c r="S1048473" s="70"/>
      <c r="T1048473" s="76"/>
      <c r="U1048473" s="72"/>
      <c r="V1048473" s="73"/>
      <c r="W1048473" s="74"/>
      <c r="X1048473" s="75"/>
    </row>
    <row r="1048474" spans="6:24" x14ac:dyDescent="0.2">
      <c r="F1048474" s="51" t="s">
        <v>1934</v>
      </c>
      <c r="G1048474" s="52" t="s">
        <v>2062</v>
      </c>
      <c r="H1048474" s="25"/>
      <c r="M1048474" s="80" t="s">
        <v>2063</v>
      </c>
      <c r="N1048474" s="85" t="s">
        <v>869</v>
      </c>
      <c r="O1048474" s="86"/>
      <c r="P1048474" s="58" t="s">
        <v>2036</v>
      </c>
      <c r="Q1048474" s="77" t="s">
        <v>2064</v>
      </c>
      <c r="R1048474" s="79" t="s">
        <v>2311</v>
      </c>
      <c r="S1048474" s="70"/>
      <c r="T1048474" s="76"/>
      <c r="U1048474" s="72"/>
      <c r="V1048474" s="73"/>
      <c r="W1048474" s="74"/>
      <c r="X1048474" s="75"/>
    </row>
    <row r="1048475" spans="6:24" x14ac:dyDescent="0.2">
      <c r="F1048475" s="51" t="s">
        <v>1934</v>
      </c>
      <c r="G1048475" s="52" t="s">
        <v>2066</v>
      </c>
      <c r="H1048475" s="25"/>
      <c r="M1048475" s="80" t="s">
        <v>2067</v>
      </c>
      <c r="N1048475" s="85" t="s">
        <v>929</v>
      </c>
      <c r="O1048475" s="86"/>
      <c r="P1048475" s="58" t="s">
        <v>2036</v>
      </c>
      <c r="Q1048475" s="77" t="s">
        <v>2068</v>
      </c>
      <c r="R1048475" s="79" t="s">
        <v>2290</v>
      </c>
      <c r="S1048475" s="70"/>
      <c r="T1048475" s="76"/>
      <c r="U1048475" s="72"/>
      <c r="V1048475" s="73"/>
      <c r="W1048475" s="74"/>
      <c r="X1048475" s="75"/>
    </row>
    <row r="1048476" spans="6:24" x14ac:dyDescent="0.2">
      <c r="F1048476" s="51" t="s">
        <v>1934</v>
      </c>
      <c r="G1048476" s="52" t="s">
        <v>2070</v>
      </c>
      <c r="H1048476" s="25"/>
      <c r="M1048476" s="80" t="s">
        <v>2071</v>
      </c>
      <c r="N1048476" s="85" t="s">
        <v>1002</v>
      </c>
      <c r="O1048476" s="86"/>
      <c r="P1048476" s="58" t="s">
        <v>2036</v>
      </c>
      <c r="Q1048476" s="77" t="s">
        <v>2072</v>
      </c>
      <c r="R1048476" s="79" t="s">
        <v>2018</v>
      </c>
      <c r="S1048476" s="70"/>
      <c r="T1048476" s="76"/>
      <c r="U1048476" s="72"/>
      <c r="V1048476" s="73"/>
      <c r="W1048476" s="74"/>
      <c r="X1048476" s="75"/>
    </row>
    <row r="1048477" spans="6:24" x14ac:dyDescent="0.2">
      <c r="F1048477" s="51" t="s">
        <v>1934</v>
      </c>
      <c r="G1048477" s="52" t="s">
        <v>2073</v>
      </c>
      <c r="H1048477" s="25"/>
      <c r="M1048477" s="80" t="s">
        <v>2074</v>
      </c>
      <c r="N1048477" s="85" t="s">
        <v>1031</v>
      </c>
      <c r="O1048477" s="86"/>
      <c r="P1048477" s="58" t="s">
        <v>2036</v>
      </c>
      <c r="Q1048477" s="77" t="s">
        <v>2075</v>
      </c>
      <c r="R1048477" s="79" t="s">
        <v>2112</v>
      </c>
      <c r="S1048477" s="70"/>
      <c r="T1048477" s="76"/>
      <c r="U1048477" s="72"/>
      <c r="V1048477" s="73"/>
      <c r="W1048477" s="74"/>
      <c r="X1048477" s="75"/>
    </row>
    <row r="1048478" spans="6:24" x14ac:dyDescent="0.2">
      <c r="F1048478" s="51" t="s">
        <v>1934</v>
      </c>
      <c r="G1048478" s="52" t="s">
        <v>2077</v>
      </c>
      <c r="H1048478" s="25"/>
      <c r="M1048478" s="80" t="s">
        <v>2078</v>
      </c>
      <c r="N1048478" s="85" t="s">
        <v>1092</v>
      </c>
      <c r="O1048478" s="86"/>
      <c r="P1048478" s="58" t="s">
        <v>2036</v>
      </c>
      <c r="Q1048478" s="77" t="s">
        <v>2079</v>
      </c>
      <c r="R1048478" s="79" t="s">
        <v>2194</v>
      </c>
      <c r="S1048478" s="70"/>
      <c r="T1048478" s="76"/>
      <c r="U1048478" s="72"/>
      <c r="V1048478" s="73"/>
      <c r="W1048478" s="74"/>
      <c r="X1048478" s="75"/>
    </row>
    <row r="1048479" spans="6:24" x14ac:dyDescent="0.2">
      <c r="F1048479" s="51" t="s">
        <v>1934</v>
      </c>
      <c r="G1048479" s="52" t="s">
        <v>2081</v>
      </c>
      <c r="H1048479" s="25"/>
      <c r="M1048479" s="80" t="s">
        <v>2082</v>
      </c>
      <c r="N1048479" s="85" t="s">
        <v>96</v>
      </c>
      <c r="O1048479" s="86"/>
      <c r="P1048479" s="58" t="s">
        <v>2036</v>
      </c>
      <c r="Q1048479" s="77" t="s">
        <v>2083</v>
      </c>
      <c r="R1048479" s="79" t="s">
        <v>2399</v>
      </c>
      <c r="S1048479" s="70"/>
      <c r="T1048479" s="76"/>
      <c r="U1048479" s="72"/>
      <c r="V1048479" s="73"/>
      <c r="W1048479" s="74"/>
      <c r="X1048479" s="75"/>
    </row>
    <row r="1048480" spans="6:24" x14ac:dyDescent="0.2">
      <c r="F1048480" s="51" t="s">
        <v>2085</v>
      </c>
      <c r="G1048480" s="52" t="s">
        <v>2085</v>
      </c>
      <c r="H1048480" s="25"/>
      <c r="M1048480" s="80" t="s">
        <v>2086</v>
      </c>
      <c r="N1048480" s="85" t="s">
        <v>1267</v>
      </c>
      <c r="O1048480" s="86"/>
      <c r="P1048480" s="58" t="s">
        <v>2036</v>
      </c>
      <c r="Q1048480" s="77" t="s">
        <v>2087</v>
      </c>
      <c r="R1048480" s="79" t="s">
        <v>2033</v>
      </c>
      <c r="S1048480" s="70"/>
      <c r="T1048480" s="76"/>
      <c r="U1048480" s="72"/>
      <c r="V1048480" s="73"/>
      <c r="W1048480" s="74"/>
      <c r="X1048480" s="75"/>
    </row>
    <row r="1048481" spans="2:24" x14ac:dyDescent="0.2">
      <c r="F1048481" s="51" t="s">
        <v>2085</v>
      </c>
      <c r="G1048481" s="52" t="s">
        <v>2089</v>
      </c>
      <c r="H1048481" s="25"/>
      <c r="M1048481" s="80" t="s">
        <v>2090</v>
      </c>
      <c r="N1048481" s="85" t="s">
        <v>1391</v>
      </c>
      <c r="O1048481" s="86"/>
      <c r="P1048481" s="58" t="s">
        <v>2036</v>
      </c>
      <c r="Q1048481" s="77" t="s">
        <v>2091</v>
      </c>
      <c r="R1048481" s="79" t="s">
        <v>1999</v>
      </c>
      <c r="S1048481" s="70"/>
      <c r="T1048481" s="76"/>
      <c r="U1048481" s="72"/>
      <c r="V1048481" s="73"/>
      <c r="W1048481" s="74"/>
      <c r="X1048481" s="75"/>
    </row>
    <row r="1048482" spans="2:24" x14ac:dyDescent="0.2">
      <c r="F1048482" s="51" t="s">
        <v>2085</v>
      </c>
      <c r="G1048482" s="52" t="s">
        <v>2093</v>
      </c>
      <c r="H1048482" s="25"/>
      <c r="M1048482" s="80" t="s">
        <v>2094</v>
      </c>
      <c r="N1048482" s="85" t="s">
        <v>399</v>
      </c>
      <c r="O1048482" s="86"/>
      <c r="P1048482" s="58" t="s">
        <v>2036</v>
      </c>
      <c r="Q1048482" s="77" t="s">
        <v>2095</v>
      </c>
      <c r="R1048482" s="79" t="s">
        <v>2251</v>
      </c>
      <c r="S1048482" s="70"/>
      <c r="T1048482" s="76"/>
      <c r="U1048482" s="72"/>
      <c r="V1048482" s="73"/>
      <c r="W1048482" s="74"/>
      <c r="X1048482" s="75"/>
    </row>
    <row r="1048483" spans="2:24" x14ac:dyDescent="0.2">
      <c r="F1048483" s="51" t="s">
        <v>2085</v>
      </c>
      <c r="G1048483" s="52" t="s">
        <v>2097</v>
      </c>
      <c r="H1048483" s="25"/>
      <c r="M1048483" s="80" t="s">
        <v>2098</v>
      </c>
      <c r="N1048483" s="85" t="s">
        <v>1466</v>
      </c>
      <c r="O1048483" s="86"/>
      <c r="P1048483" s="58" t="s">
        <v>2036</v>
      </c>
      <c r="Q1048483" s="77" t="s">
        <v>2099</v>
      </c>
      <c r="R1048483" s="79" t="s">
        <v>2210</v>
      </c>
      <c r="S1048483" s="70"/>
      <c r="T1048483" s="76"/>
      <c r="U1048483" s="72"/>
      <c r="V1048483" s="73"/>
      <c r="W1048483" s="74"/>
      <c r="X1048483" s="75"/>
    </row>
    <row r="1048484" spans="2:24" x14ac:dyDescent="0.2">
      <c r="F1048484" s="51" t="s">
        <v>2085</v>
      </c>
      <c r="G1048484" s="52" t="s">
        <v>2101</v>
      </c>
      <c r="H1048484" s="25"/>
      <c r="M1048484" s="80" t="s">
        <v>2102</v>
      </c>
      <c r="N1048484" s="85" t="s">
        <v>517</v>
      </c>
      <c r="O1048484" s="86"/>
      <c r="P1048484" s="58" t="s">
        <v>2036</v>
      </c>
      <c r="Q1048484" s="77" t="s">
        <v>2103</v>
      </c>
      <c r="R1048484" s="79" t="s">
        <v>2277</v>
      </c>
      <c r="S1048484" s="70"/>
      <c r="T1048484" s="76"/>
      <c r="U1048484" s="72"/>
      <c r="V1048484" s="73"/>
      <c r="W1048484" s="74"/>
      <c r="X1048484" s="75"/>
    </row>
    <row r="1048485" spans="2:24" x14ac:dyDescent="0.2">
      <c r="F1048485" s="51" t="s">
        <v>2085</v>
      </c>
      <c r="G1048485" s="52" t="s">
        <v>2105</v>
      </c>
      <c r="H1048485" s="25"/>
      <c r="M1048485" s="80" t="s">
        <v>2106</v>
      </c>
      <c r="N1048485" s="85" t="s">
        <v>1793</v>
      </c>
      <c r="O1048485" s="86"/>
      <c r="P1048485" s="58" t="s">
        <v>2036</v>
      </c>
      <c r="Q1048485" s="77" t="s">
        <v>2107</v>
      </c>
      <c r="R1048485" s="79" t="s">
        <v>2176</v>
      </c>
      <c r="S1048485" s="70"/>
      <c r="T1048485" s="76"/>
      <c r="U1048485" s="72"/>
      <c r="V1048485" s="73"/>
      <c r="W1048485" s="74"/>
      <c r="X1048485" s="75"/>
    </row>
    <row r="1048486" spans="2:24" ht="13.5" thickBot="1" x14ac:dyDescent="0.25">
      <c r="F1048486" s="51" t="s">
        <v>2085</v>
      </c>
      <c r="G1048486" s="52" t="s">
        <v>2109</v>
      </c>
      <c r="H1048486" s="25"/>
      <c r="M1048486" s="80" t="s">
        <v>2110</v>
      </c>
      <c r="N1048486" s="85" t="s">
        <v>1934</v>
      </c>
      <c r="O1048486" s="86"/>
      <c r="P1048486" s="58" t="s">
        <v>2036</v>
      </c>
      <c r="Q1048486" s="77" t="s">
        <v>2111</v>
      </c>
      <c r="R1048486" s="79" t="s">
        <v>2368</v>
      </c>
      <c r="S1048486" s="70"/>
      <c r="T1048486" s="76"/>
      <c r="U1048486" s="72"/>
      <c r="V1048486" s="73"/>
      <c r="W1048486" s="74"/>
      <c r="X1048486" s="75"/>
    </row>
    <row r="1048487" spans="2:24" ht="13.5" thickBot="1" x14ac:dyDescent="0.25">
      <c r="B1048487" s="87" t="s">
        <v>2113</v>
      </c>
      <c r="C1048487" s="88"/>
      <c r="D1048487" s="88"/>
      <c r="F1048487" s="51" t="s">
        <v>2114</v>
      </c>
      <c r="G1048487" s="52" t="s">
        <v>2115</v>
      </c>
      <c r="H1048487" s="25"/>
      <c r="M1048487" s="80" t="s">
        <v>2116</v>
      </c>
      <c r="N1048487" s="85" t="s">
        <v>2085</v>
      </c>
      <c r="O1048487" s="86"/>
      <c r="P1048487" s="58" t="s">
        <v>2036</v>
      </c>
      <c r="Q1048487" s="77" t="s">
        <v>2117</v>
      </c>
      <c r="R1048487" s="79" t="s">
        <v>2065</v>
      </c>
      <c r="S1048487" s="70"/>
      <c r="T1048487" s="76"/>
      <c r="U1048487" s="72"/>
      <c r="V1048487" s="73"/>
      <c r="W1048487" s="74"/>
      <c r="X1048487" s="75"/>
    </row>
    <row r="1048488" spans="2:24" x14ac:dyDescent="0.2">
      <c r="B1048488" s="89" t="s">
        <v>2119</v>
      </c>
      <c r="C1048488" s="90"/>
      <c r="D1048488" s="90"/>
      <c r="F1048488" s="51" t="s">
        <v>2114</v>
      </c>
      <c r="G1048488" s="52" t="s">
        <v>2120</v>
      </c>
      <c r="H1048488" s="25"/>
      <c r="M1048488" s="80" t="s">
        <v>2121</v>
      </c>
      <c r="N1048488" s="85" t="s">
        <v>2114</v>
      </c>
      <c r="O1048488" s="86"/>
      <c r="P1048488" s="58" t="s">
        <v>2036</v>
      </c>
      <c r="Q1048488" s="77" t="s">
        <v>2122</v>
      </c>
      <c r="R1048488" s="79" t="s">
        <v>2182</v>
      </c>
      <c r="S1048488" s="70"/>
      <c r="T1048488" s="76"/>
      <c r="U1048488" s="72"/>
      <c r="V1048488" s="73"/>
      <c r="W1048488" s="74"/>
      <c r="X1048488" s="75"/>
    </row>
    <row r="1048489" spans="2:24" ht="13.5" thickBot="1" x14ac:dyDescent="0.25">
      <c r="B1048489" s="89" t="s">
        <v>2124</v>
      </c>
      <c r="C1048489" s="90"/>
      <c r="D1048489" s="90"/>
      <c r="F1048489" s="51" t="s">
        <v>2114</v>
      </c>
      <c r="G1048489" s="52" t="s">
        <v>2125</v>
      </c>
      <c r="H1048489" s="25"/>
      <c r="M1048489" s="80" t="s">
        <v>2126</v>
      </c>
      <c r="N1048489" s="85" t="s">
        <v>2127</v>
      </c>
      <c r="O1048489" s="86"/>
      <c r="P1048489" s="58" t="s">
        <v>2036</v>
      </c>
      <c r="Q1048489" s="77" t="s">
        <v>2128</v>
      </c>
      <c r="R1048489" s="79" t="s">
        <v>2273</v>
      </c>
      <c r="S1048489" s="70"/>
      <c r="T1048489" s="76"/>
      <c r="U1048489" s="72"/>
      <c r="V1048489" s="73"/>
      <c r="W1048489" s="74"/>
      <c r="X1048489" s="75"/>
    </row>
    <row r="1048490" spans="2:24" ht="13.5" thickBot="1" x14ac:dyDescent="0.25">
      <c r="B1048490" s="87" t="s">
        <v>2130</v>
      </c>
      <c r="C1048490" s="88"/>
      <c r="D1048490" s="88"/>
      <c r="F1048490" s="51" t="s">
        <v>2114</v>
      </c>
      <c r="G1048490" s="52" t="s">
        <v>2131</v>
      </c>
      <c r="H1048490" s="25"/>
      <c r="K1048490" s="91"/>
      <c r="L1048490" s="91"/>
      <c r="M1048490" s="80" t="s">
        <v>2132</v>
      </c>
      <c r="N1048490" s="85" t="s">
        <v>2133</v>
      </c>
      <c r="O1048490" s="86"/>
      <c r="P1048490" s="58" t="s">
        <v>2036</v>
      </c>
      <c r="Q1048490" s="77" t="s">
        <v>2134</v>
      </c>
      <c r="R1048490" s="79" t="s">
        <v>2042</v>
      </c>
      <c r="S1048490" s="70"/>
      <c r="T1048490" s="76"/>
      <c r="U1048490" s="72"/>
      <c r="V1048490" s="73"/>
      <c r="W1048490" s="74"/>
      <c r="X1048490" s="75"/>
    </row>
    <row r="1048491" spans="2:24" x14ac:dyDescent="0.2">
      <c r="B1048491" s="89" t="s">
        <v>2136</v>
      </c>
      <c r="C1048491" s="90"/>
      <c r="D1048491" s="90"/>
      <c r="F1048491" s="51" t="s">
        <v>2114</v>
      </c>
      <c r="G1048491" s="52" t="s">
        <v>2137</v>
      </c>
      <c r="H1048491" s="25"/>
      <c r="K1048491" s="24"/>
      <c r="L1048491" s="24"/>
      <c r="M1048491" s="80" t="s">
        <v>2138</v>
      </c>
      <c r="N1048491" s="85" t="s">
        <v>2139</v>
      </c>
      <c r="O1048491" s="86"/>
      <c r="P1048491" s="58" t="s">
        <v>2036</v>
      </c>
      <c r="Q1048491" s="77" t="s">
        <v>2140</v>
      </c>
      <c r="R1048491" s="79" t="s">
        <v>2057</v>
      </c>
      <c r="S1048491" s="70"/>
      <c r="T1048491" s="76"/>
      <c r="U1048491" s="72"/>
      <c r="V1048491" s="73"/>
      <c r="W1048491" s="74"/>
      <c r="X1048491" s="75"/>
    </row>
    <row r="1048492" spans="2:24" x14ac:dyDescent="0.2">
      <c r="B1048492" s="89" t="s">
        <v>2142</v>
      </c>
      <c r="C1048492" s="90"/>
      <c r="D1048492" s="90"/>
      <c r="F1048492" s="51" t="s">
        <v>2114</v>
      </c>
      <c r="G1048492" s="52" t="s">
        <v>2143</v>
      </c>
      <c r="H1048492" s="25"/>
      <c r="K1048492" s="24"/>
      <c r="L1048492" s="24"/>
      <c r="M1048492" s="80" t="s">
        <v>2144</v>
      </c>
      <c r="N1048492" s="85" t="s">
        <v>2145</v>
      </c>
      <c r="O1048492" s="86"/>
      <c r="P1048492" s="58" t="s">
        <v>2146</v>
      </c>
      <c r="Q1048492" s="77" t="s">
        <v>2147</v>
      </c>
      <c r="R1048492" s="79" t="s">
        <v>2327</v>
      </c>
      <c r="S1048492" s="70"/>
      <c r="T1048492" s="76"/>
      <c r="U1048492" s="72"/>
      <c r="V1048492" s="73"/>
      <c r="W1048492" s="74"/>
      <c r="X1048492" s="75"/>
    </row>
    <row r="1048493" spans="2:24" ht="13.5" thickBot="1" x14ac:dyDescent="0.25">
      <c r="B1048493" s="89" t="s">
        <v>2149</v>
      </c>
      <c r="C1048493" s="90"/>
      <c r="D1048493" s="90"/>
      <c r="F1048493" s="51" t="s">
        <v>2114</v>
      </c>
      <c r="G1048493" s="52" t="s">
        <v>2150</v>
      </c>
      <c r="H1048493" s="25"/>
      <c r="K1048493" s="24"/>
      <c r="L1048493" s="24"/>
      <c r="M1048493" s="80" t="s">
        <v>2151</v>
      </c>
      <c r="N1048493" s="85" t="s">
        <v>2152</v>
      </c>
      <c r="O1048493" s="86"/>
      <c r="P1048493" s="58" t="s">
        <v>2146</v>
      </c>
      <c r="Q1048493" s="77" t="s">
        <v>2153</v>
      </c>
      <c r="R1048493" s="79" t="s">
        <v>2374</v>
      </c>
      <c r="S1048493" s="70"/>
      <c r="T1048493" s="76"/>
      <c r="U1048493" s="72"/>
      <c r="V1048493" s="73"/>
      <c r="W1048493" s="74"/>
      <c r="X1048493" s="75"/>
    </row>
    <row r="1048494" spans="2:24" ht="13.5" thickBot="1" x14ac:dyDescent="0.25">
      <c r="B1048494" s="87" t="s">
        <v>2155</v>
      </c>
      <c r="C1048494" s="88"/>
      <c r="D1048494" s="88"/>
      <c r="F1048494" s="51" t="s">
        <v>2114</v>
      </c>
      <c r="G1048494" s="52" t="s">
        <v>2156</v>
      </c>
      <c r="H1048494" s="25"/>
      <c r="K1048494" s="91"/>
      <c r="L1048494" s="91"/>
      <c r="M1048494" s="80" t="s">
        <v>2157</v>
      </c>
      <c r="N1048494" s="85" t="s">
        <v>2158</v>
      </c>
      <c r="O1048494" s="86"/>
      <c r="P1048494" s="58" t="s">
        <v>2146</v>
      </c>
      <c r="Q1048494" s="77" t="s">
        <v>2159</v>
      </c>
      <c r="R1048494" s="79" t="s">
        <v>2104</v>
      </c>
      <c r="S1048494" s="70"/>
      <c r="T1048494" s="76"/>
      <c r="U1048494" s="72"/>
      <c r="V1048494" s="73"/>
      <c r="W1048494" s="74"/>
      <c r="X1048494" s="75"/>
    </row>
    <row r="1048495" spans="2:24" ht="13.5" thickBot="1" x14ac:dyDescent="0.25">
      <c r="B1048495" s="89" t="s">
        <v>2155</v>
      </c>
      <c r="C1048495" s="90"/>
      <c r="D1048495" s="90"/>
      <c r="F1048495" s="51" t="s">
        <v>2114</v>
      </c>
      <c r="G1048495" s="52" t="s">
        <v>2161</v>
      </c>
      <c r="H1048495" s="25"/>
      <c r="K1048495" s="24"/>
      <c r="L1048495" s="24"/>
      <c r="M1048495" s="80" t="s">
        <v>2162</v>
      </c>
      <c r="N1048495" s="92" t="s">
        <v>2163</v>
      </c>
      <c r="O1048495" s="93"/>
      <c r="P1048495" s="58" t="s">
        <v>2146</v>
      </c>
      <c r="Q1048495" s="77" t="s">
        <v>2164</v>
      </c>
      <c r="R1048495" s="79" t="s">
        <v>2270</v>
      </c>
      <c r="S1048495" s="70"/>
      <c r="T1048495" s="76"/>
      <c r="U1048495" s="72"/>
      <c r="V1048495" s="73"/>
      <c r="W1048495" s="74"/>
      <c r="X1048495" s="75"/>
    </row>
    <row r="1048496" spans="2:24" ht="13.5" thickBot="1" x14ac:dyDescent="0.25">
      <c r="B1048496" s="87" t="s">
        <v>2166</v>
      </c>
      <c r="C1048496" s="88"/>
      <c r="D1048496" s="88"/>
      <c r="F1048496" s="51" t="s">
        <v>2114</v>
      </c>
      <c r="G1048496" s="52" t="s">
        <v>2167</v>
      </c>
      <c r="H1048496" s="25"/>
      <c r="K1048496" s="91"/>
      <c r="L1048496" s="91"/>
      <c r="M1048496" s="80" t="s">
        <v>2168</v>
      </c>
      <c r="N1048496" s="81" t="s">
        <v>2169</v>
      </c>
      <c r="O1048496" s="82"/>
      <c r="P1048496" s="58" t="s">
        <v>2146</v>
      </c>
      <c r="Q1048496" s="77" t="s">
        <v>2170</v>
      </c>
      <c r="R1048496" s="79" t="s">
        <v>2014</v>
      </c>
      <c r="S1048496" s="70"/>
      <c r="T1048496" s="76"/>
      <c r="U1048496" s="72"/>
      <c r="V1048496" s="73"/>
      <c r="W1048496" s="74"/>
      <c r="X1048496" s="75"/>
    </row>
    <row r="1048497" spans="2:24" ht="13.5" thickBot="1" x14ac:dyDescent="0.25">
      <c r="B1048497" s="89" t="s">
        <v>2172</v>
      </c>
      <c r="C1048497" s="90"/>
      <c r="D1048497" s="90"/>
      <c r="F1048497" s="51" t="s">
        <v>2114</v>
      </c>
      <c r="G1048497" s="52" t="s">
        <v>2173</v>
      </c>
      <c r="H1048497" s="25"/>
      <c r="K1048497" s="24"/>
      <c r="L1048497" s="24"/>
      <c r="M1048497" s="80" t="s">
        <v>2174</v>
      </c>
      <c r="N1048497" s="94" t="s">
        <v>2133</v>
      </c>
      <c r="O1048497" s="90"/>
      <c r="P1048497" s="58" t="s">
        <v>2146</v>
      </c>
      <c r="Q1048497" s="77" t="s">
        <v>2175</v>
      </c>
      <c r="R1048497" s="79" t="s">
        <v>1972</v>
      </c>
      <c r="S1048497" s="70"/>
      <c r="T1048497" s="76"/>
      <c r="U1048497" s="72"/>
      <c r="V1048497" s="73"/>
      <c r="W1048497" s="74"/>
      <c r="X1048497" s="75"/>
    </row>
    <row r="1048498" spans="2:24" ht="13.5" thickBot="1" x14ac:dyDescent="0.25">
      <c r="B1048498" s="87" t="s">
        <v>2177</v>
      </c>
      <c r="C1048498" s="88"/>
      <c r="D1048498" s="88"/>
      <c r="F1048498" s="51" t="s">
        <v>2114</v>
      </c>
      <c r="G1048498" s="52" t="s">
        <v>2178</v>
      </c>
      <c r="H1048498" s="25"/>
      <c r="K1048498" s="91"/>
      <c r="L1048498" s="91"/>
      <c r="M1048498" s="80" t="s">
        <v>2179</v>
      </c>
      <c r="N1048498" s="81" t="s">
        <v>2180</v>
      </c>
      <c r="O1048498" s="82"/>
      <c r="P1048498" s="58" t="s">
        <v>2146</v>
      </c>
      <c r="Q1048498" s="77" t="s">
        <v>2181</v>
      </c>
      <c r="R1048498" s="79" t="s">
        <v>2022</v>
      </c>
      <c r="S1048498" s="70"/>
      <c r="T1048498" s="76"/>
      <c r="U1048498" s="72"/>
      <c r="V1048498" s="73"/>
      <c r="W1048498" s="74"/>
      <c r="X1048498" s="75"/>
    </row>
    <row r="1048499" spans="2:24" ht="13.5" thickBot="1" x14ac:dyDescent="0.25">
      <c r="B1048499" s="89" t="s">
        <v>2119</v>
      </c>
      <c r="C1048499" s="95"/>
      <c r="D1048499" s="95"/>
      <c r="E1048499" s="96" t="s">
        <v>21</v>
      </c>
      <c r="F1048499" s="51" t="s">
        <v>2114</v>
      </c>
      <c r="G1048499" s="52" t="s">
        <v>109</v>
      </c>
      <c r="H1048499" s="25"/>
      <c r="K1048499" s="24"/>
      <c r="L1048499" s="24"/>
      <c r="M1048499" s="80" t="s">
        <v>2183</v>
      </c>
      <c r="N1048499" s="97" t="s">
        <v>23</v>
      </c>
      <c r="O1048499" s="98"/>
      <c r="P1048499" s="58" t="s">
        <v>2146</v>
      </c>
      <c r="Q1048499" s="77" t="s">
        <v>2184</v>
      </c>
      <c r="R1048499" s="79" t="s">
        <v>2448</v>
      </c>
      <c r="S1048499" s="70"/>
      <c r="T1048499" s="76"/>
      <c r="U1048499" s="72"/>
      <c r="V1048499" s="73"/>
      <c r="W1048499" s="74"/>
      <c r="X1048499" s="75"/>
    </row>
    <row r="1048500" spans="2:24" ht="13.5" thickBot="1" x14ac:dyDescent="0.25">
      <c r="B1048500" s="89" t="s">
        <v>2124</v>
      </c>
      <c r="C1048500" s="89"/>
      <c r="D1048500" s="89"/>
      <c r="E1048500" s="99" t="s">
        <v>23</v>
      </c>
      <c r="F1048500" s="51" t="s">
        <v>2114</v>
      </c>
      <c r="G1048500" s="52" t="s">
        <v>2186</v>
      </c>
      <c r="H1048500" s="25"/>
      <c r="K1048500" s="24"/>
      <c r="L1048500" s="24"/>
      <c r="M1048500" s="80" t="s">
        <v>2187</v>
      </c>
      <c r="N1048500" s="97" t="s">
        <v>149</v>
      </c>
      <c r="O1048500" s="98"/>
      <c r="P1048500" s="58" t="s">
        <v>2146</v>
      </c>
      <c r="Q1048500" s="77" t="s">
        <v>2188</v>
      </c>
      <c r="R1048500" s="79" t="s">
        <v>2347</v>
      </c>
      <c r="S1048500" s="70"/>
      <c r="T1048500" s="76"/>
      <c r="U1048500" s="72"/>
      <c r="V1048500" s="73"/>
      <c r="W1048500" s="74"/>
      <c r="X1048500" s="75"/>
    </row>
    <row r="1048501" spans="2:24" ht="13.5" thickBot="1" x14ac:dyDescent="0.25">
      <c r="B1048501" s="87" t="s">
        <v>2190</v>
      </c>
      <c r="C1048501" s="100"/>
      <c r="D1048501" s="100"/>
      <c r="E1048501" s="101" t="s">
        <v>149</v>
      </c>
      <c r="F1048501" s="51" t="s">
        <v>2114</v>
      </c>
      <c r="G1048501" s="52" t="s">
        <v>2191</v>
      </c>
      <c r="H1048501" s="25"/>
      <c r="K1048501" s="91"/>
      <c r="L1048501" s="91"/>
      <c r="M1048501" s="80" t="s">
        <v>2192</v>
      </c>
      <c r="N1048501" s="97" t="s">
        <v>172</v>
      </c>
      <c r="O1048501" s="98"/>
      <c r="P1048501" s="58" t="s">
        <v>2146</v>
      </c>
      <c r="Q1048501" s="77" t="s">
        <v>2193</v>
      </c>
      <c r="R1048501" s="79" t="s">
        <v>1983</v>
      </c>
      <c r="S1048501" s="70"/>
      <c r="T1048501" s="76"/>
      <c r="U1048501" s="72"/>
      <c r="V1048501" s="73"/>
      <c r="W1048501" s="74"/>
      <c r="X1048501" s="75"/>
    </row>
    <row r="1048502" spans="2:24" x14ac:dyDescent="0.2">
      <c r="B1048502" s="89" t="s">
        <v>2119</v>
      </c>
      <c r="C1048502" s="89"/>
      <c r="D1048502" s="89"/>
      <c r="E1048502" s="101" t="s">
        <v>172</v>
      </c>
      <c r="F1048502" s="51" t="s">
        <v>2114</v>
      </c>
      <c r="G1048502" s="52" t="s">
        <v>2195</v>
      </c>
      <c r="H1048502" s="25"/>
      <c r="K1048502" s="24"/>
      <c r="L1048502" s="24"/>
      <c r="M1048502" s="80" t="s">
        <v>2196</v>
      </c>
      <c r="N1048502" s="97" t="s">
        <v>173</v>
      </c>
      <c r="O1048502" s="98"/>
      <c r="P1048502" s="58" t="s">
        <v>2146</v>
      </c>
      <c r="Q1048502" s="77" t="s">
        <v>2197</v>
      </c>
      <c r="R1048502" s="79" t="s">
        <v>2061</v>
      </c>
      <c r="S1048502" s="70"/>
      <c r="T1048502" s="76"/>
      <c r="U1048502" s="72"/>
      <c r="V1048502" s="73"/>
      <c r="W1048502" s="74"/>
      <c r="X1048502" s="75"/>
    </row>
    <row r="1048503" spans="2:24" ht="13.5" thickBot="1" x14ac:dyDescent="0.25">
      <c r="B1048503" s="89" t="s">
        <v>2124</v>
      </c>
      <c r="C1048503" s="89"/>
      <c r="D1048503" s="89"/>
      <c r="E1048503" s="101" t="s">
        <v>173</v>
      </c>
      <c r="F1048503" s="51" t="s">
        <v>2114</v>
      </c>
      <c r="G1048503" s="52" t="s">
        <v>2199</v>
      </c>
      <c r="H1048503" s="25"/>
      <c r="K1048503" s="24"/>
      <c r="L1048503" s="24"/>
      <c r="M1048503" s="80" t="s">
        <v>2200</v>
      </c>
      <c r="N1048503" s="97" t="s">
        <v>1031</v>
      </c>
      <c r="O1048503" s="98"/>
      <c r="P1048503" s="58" t="s">
        <v>2146</v>
      </c>
      <c r="Q1048503" s="77" t="s">
        <v>2201</v>
      </c>
      <c r="R1048503" s="79" t="s">
        <v>2026</v>
      </c>
      <c r="S1048503" s="70"/>
      <c r="T1048503" s="76"/>
      <c r="U1048503" s="72"/>
      <c r="V1048503" s="73"/>
      <c r="W1048503" s="74"/>
      <c r="X1048503" s="75"/>
    </row>
    <row r="1048504" spans="2:24" ht="13.5" thickBot="1" x14ac:dyDescent="0.25">
      <c r="B1048504" s="87" t="s">
        <v>2203</v>
      </c>
      <c r="C1048504" s="100"/>
      <c r="D1048504" s="100"/>
      <c r="E1048504" s="101" t="s">
        <v>220</v>
      </c>
      <c r="F1048504" s="51" t="s">
        <v>2114</v>
      </c>
      <c r="G1048504" s="52" t="s">
        <v>2204</v>
      </c>
      <c r="H1048504" s="25"/>
      <c r="K1048504" s="91"/>
      <c r="L1048504" s="91"/>
      <c r="M1048504" s="80" t="s">
        <v>2205</v>
      </c>
      <c r="N1048504" s="97" t="s">
        <v>96</v>
      </c>
      <c r="O1048504" s="98"/>
      <c r="P1048504" s="58" t="s">
        <v>2146</v>
      </c>
      <c r="Q1048504" s="77" t="s">
        <v>2206</v>
      </c>
      <c r="R1048504" s="79" t="s">
        <v>2053</v>
      </c>
      <c r="S1048504" s="70"/>
      <c r="T1048504" s="76"/>
      <c r="U1048504" s="72"/>
      <c r="V1048504" s="73"/>
      <c r="W1048504" s="74"/>
      <c r="X1048504" s="75"/>
    </row>
    <row r="1048505" spans="2:24" x14ac:dyDescent="0.2">
      <c r="B1048505" s="89" t="s">
        <v>2136</v>
      </c>
      <c r="C1048505" s="89"/>
      <c r="D1048505" s="89"/>
      <c r="E1048505" s="101" t="s">
        <v>50</v>
      </c>
      <c r="F1048505" s="51" t="s">
        <v>2114</v>
      </c>
      <c r="G1048505" s="52" t="s">
        <v>218</v>
      </c>
      <c r="H1048505" s="25"/>
      <c r="K1048505" s="24"/>
      <c r="L1048505" s="24"/>
      <c r="M1048505" s="80" t="s">
        <v>2208</v>
      </c>
      <c r="N1048505" s="97" t="s">
        <v>1267</v>
      </c>
      <c r="O1048505" s="98"/>
      <c r="P1048505" s="58" t="s">
        <v>2146</v>
      </c>
      <c r="Q1048505" s="77" t="s">
        <v>2209</v>
      </c>
      <c r="R1048505" s="79" t="s">
        <v>2238</v>
      </c>
      <c r="S1048505" s="70"/>
      <c r="T1048505" s="76"/>
      <c r="U1048505" s="72"/>
      <c r="V1048505" s="73"/>
      <c r="W1048505" s="74"/>
      <c r="X1048505" s="75"/>
    </row>
    <row r="1048506" spans="2:24" ht="13.5" thickBot="1" x14ac:dyDescent="0.25">
      <c r="B1048506" s="89" t="s">
        <v>2149</v>
      </c>
      <c r="C1048506" s="89"/>
      <c r="D1048506" s="89"/>
      <c r="E1048506" s="101" t="s">
        <v>415</v>
      </c>
      <c r="F1048506" s="51" t="s">
        <v>2127</v>
      </c>
      <c r="G1048506" s="52" t="s">
        <v>2211</v>
      </c>
      <c r="H1048506" s="25"/>
      <c r="K1048506" s="24"/>
      <c r="L1048506" s="24"/>
      <c r="M1048506" s="80" t="s">
        <v>2212</v>
      </c>
      <c r="N1048506" s="97" t="s">
        <v>1391</v>
      </c>
      <c r="O1048506" s="98"/>
      <c r="P1048506" s="58" t="s">
        <v>2146</v>
      </c>
      <c r="Q1048506" s="77" t="s">
        <v>2213</v>
      </c>
      <c r="R1048506" s="79" t="s">
        <v>2202</v>
      </c>
      <c r="S1048506" s="70"/>
      <c r="T1048506" s="76"/>
      <c r="U1048506" s="72"/>
      <c r="V1048506" s="73"/>
      <c r="W1048506" s="74"/>
      <c r="X1048506" s="75"/>
    </row>
    <row r="1048507" spans="2:24" ht="13.5" thickBot="1" x14ac:dyDescent="0.25">
      <c r="B1048507" s="87" t="s">
        <v>2215</v>
      </c>
      <c r="C1048507" s="100"/>
      <c r="D1048507" s="100"/>
      <c r="E1048507" s="101" t="s">
        <v>450</v>
      </c>
      <c r="F1048507" s="51" t="s">
        <v>2127</v>
      </c>
      <c r="G1048507" s="52" t="s">
        <v>1162</v>
      </c>
      <c r="H1048507" s="25"/>
      <c r="K1048507" s="91"/>
      <c r="L1048507" s="91"/>
      <c r="M1048507" s="80" t="s">
        <v>2216</v>
      </c>
      <c r="N1048507" s="97" t="s">
        <v>1466</v>
      </c>
      <c r="O1048507" s="98"/>
      <c r="P1048507" s="58" t="s">
        <v>2146</v>
      </c>
      <c r="Q1048507" s="77" t="s">
        <v>2217</v>
      </c>
      <c r="R1048507" s="79" t="s">
        <v>2342</v>
      </c>
      <c r="S1048507" s="70"/>
      <c r="T1048507" s="76"/>
      <c r="U1048507" s="72"/>
      <c r="V1048507" s="73"/>
      <c r="W1048507" s="74"/>
      <c r="X1048507" s="75"/>
    </row>
    <row r="1048508" spans="2:24" ht="13.5" thickBot="1" x14ac:dyDescent="0.25">
      <c r="B1048508" s="89" t="s">
        <v>2215</v>
      </c>
      <c r="C1048508" s="89"/>
      <c r="D1048508" s="89"/>
      <c r="E1048508" s="101" t="s">
        <v>529</v>
      </c>
      <c r="F1048508" s="51" t="s">
        <v>2127</v>
      </c>
      <c r="G1048508" s="52" t="s">
        <v>2219</v>
      </c>
      <c r="H1048508" s="25"/>
      <c r="K1048508" s="24"/>
      <c r="L1048508" s="24"/>
      <c r="M1048508" s="80" t="s">
        <v>2220</v>
      </c>
      <c r="N1048508" s="97" t="s">
        <v>517</v>
      </c>
      <c r="O1048508" s="98"/>
      <c r="P1048508" s="58" t="s">
        <v>2146</v>
      </c>
      <c r="Q1048508" s="77" t="s">
        <v>2221</v>
      </c>
      <c r="R1048508" s="79" t="s">
        <v>2449</v>
      </c>
      <c r="S1048508" s="70"/>
      <c r="T1048508" s="76"/>
      <c r="U1048508" s="72"/>
      <c r="V1048508" s="73"/>
      <c r="W1048508" s="74"/>
      <c r="X1048508" s="75"/>
    </row>
    <row r="1048509" spans="2:24" ht="13.5" thickBot="1" x14ac:dyDescent="0.25">
      <c r="B1048509" s="87" t="s">
        <v>2223</v>
      </c>
      <c r="C1048509" s="100"/>
      <c r="D1048509" s="100"/>
      <c r="E1048509" s="101" t="s">
        <v>184</v>
      </c>
      <c r="F1048509" s="51" t="s">
        <v>2127</v>
      </c>
      <c r="G1048509" s="52" t="s">
        <v>2224</v>
      </c>
      <c r="H1048509" s="25"/>
      <c r="K1048509" s="91"/>
      <c r="L1048509" s="91"/>
      <c r="M1048509" s="80" t="s">
        <v>2225</v>
      </c>
      <c r="N1048509" s="97" t="s">
        <v>1793</v>
      </c>
      <c r="O1048509" s="98"/>
      <c r="P1048509" s="58" t="s">
        <v>2146</v>
      </c>
      <c r="Q1048509" s="77" t="s">
        <v>2226</v>
      </c>
      <c r="R1048509" s="79" t="s">
        <v>2354</v>
      </c>
      <c r="S1048509" s="70"/>
      <c r="T1048509" s="76"/>
      <c r="U1048509" s="72"/>
      <c r="V1048509" s="73"/>
      <c r="W1048509" s="74"/>
      <c r="X1048509" s="75"/>
    </row>
    <row r="1048510" spans="2:24" ht="13.5" thickBot="1" x14ac:dyDescent="0.25">
      <c r="B1048510" s="89" t="s">
        <v>2228</v>
      </c>
      <c r="C1048510" s="89"/>
      <c r="D1048510" s="89"/>
      <c r="E1048510" s="101" t="s">
        <v>639</v>
      </c>
      <c r="F1048510" s="51" t="s">
        <v>2127</v>
      </c>
      <c r="G1048510" s="52" t="s">
        <v>2229</v>
      </c>
      <c r="H1048510" s="25"/>
      <c r="K1048510" s="24"/>
      <c r="L1048510" s="24"/>
      <c r="M1048510" s="80" t="s">
        <v>2230</v>
      </c>
      <c r="N1048510" s="97" t="s">
        <v>1934</v>
      </c>
      <c r="O1048510" s="98"/>
      <c r="P1048510" s="58" t="s">
        <v>2146</v>
      </c>
      <c r="Q1048510" s="77" t="s">
        <v>2231</v>
      </c>
      <c r="R1048510" s="79" t="s">
        <v>2080</v>
      </c>
      <c r="S1048510" s="70"/>
      <c r="T1048510" s="76"/>
      <c r="U1048510" s="72"/>
      <c r="V1048510" s="73"/>
      <c r="W1048510" s="74"/>
      <c r="X1048510" s="75"/>
    </row>
    <row r="1048511" spans="2:24" ht="13.5" thickBot="1" x14ac:dyDescent="0.25">
      <c r="B1048511" s="87" t="s">
        <v>2233</v>
      </c>
      <c r="C1048511" s="100"/>
      <c r="D1048511" s="100"/>
      <c r="E1048511" s="101" t="s">
        <v>869</v>
      </c>
      <c r="F1048511" s="51" t="s">
        <v>2127</v>
      </c>
      <c r="G1048511" s="52" t="s">
        <v>2234</v>
      </c>
      <c r="H1048511" s="25"/>
      <c r="K1048511" s="91"/>
      <c r="L1048511" s="91"/>
      <c r="M1048511" s="80" t="s">
        <v>2235</v>
      </c>
      <c r="N1048511" s="102" t="s">
        <v>2236</v>
      </c>
      <c r="O1048511" s="103"/>
      <c r="P1048511" s="58" t="s">
        <v>2146</v>
      </c>
      <c r="Q1048511" s="77" t="s">
        <v>2237</v>
      </c>
      <c r="R1048511" s="79" t="s">
        <v>2388</v>
      </c>
      <c r="S1048511" s="70"/>
      <c r="T1048511" s="76"/>
      <c r="U1048511" s="72"/>
      <c r="V1048511" s="73"/>
      <c r="W1048511" s="74"/>
      <c r="X1048511" s="75"/>
    </row>
    <row r="1048512" spans="2:24" x14ac:dyDescent="0.2">
      <c r="B1048512" s="89" t="s">
        <v>2239</v>
      </c>
      <c r="C1048512" s="89"/>
      <c r="D1048512" s="89"/>
      <c r="E1048512" s="101" t="s">
        <v>929</v>
      </c>
      <c r="F1048512" s="51" t="s">
        <v>2127</v>
      </c>
      <c r="G1048512" s="52" t="s">
        <v>2240</v>
      </c>
      <c r="H1048512" s="25"/>
      <c r="K1048512" s="24"/>
      <c r="L1048512" s="24"/>
      <c r="M1048512" s="80" t="s">
        <v>2241</v>
      </c>
      <c r="N1048512" s="104" t="s">
        <v>23</v>
      </c>
      <c r="O1048512" s="105"/>
      <c r="P1048512" s="58" t="s">
        <v>2146</v>
      </c>
      <c r="Q1048512" s="77" t="s">
        <v>2242</v>
      </c>
      <c r="R1048512" s="79" t="s">
        <v>1976</v>
      </c>
      <c r="S1048512" s="70"/>
      <c r="T1048512" s="76"/>
      <c r="U1048512" s="72"/>
      <c r="V1048512" s="73"/>
      <c r="W1048512" s="74"/>
      <c r="X1048512" s="75"/>
    </row>
    <row r="1048513" spans="2:24" x14ac:dyDescent="0.2">
      <c r="B1048513" s="89" t="s">
        <v>322</v>
      </c>
      <c r="C1048513" s="89"/>
      <c r="D1048513" s="89"/>
      <c r="E1048513" s="101" t="s">
        <v>1002</v>
      </c>
      <c r="F1048513" s="51" t="s">
        <v>2127</v>
      </c>
      <c r="G1048513" s="52" t="s">
        <v>2244</v>
      </c>
      <c r="H1048513" s="25"/>
      <c r="K1048513" s="24"/>
      <c r="L1048513" s="24"/>
      <c r="M1048513" s="80" t="s">
        <v>2245</v>
      </c>
      <c r="N1048513" s="97" t="s">
        <v>220</v>
      </c>
      <c r="O1048513" s="98"/>
      <c r="P1048513" s="58" t="s">
        <v>2146</v>
      </c>
      <c r="Q1048513" s="77" t="s">
        <v>2246</v>
      </c>
      <c r="R1048513" s="79" t="s">
        <v>2049</v>
      </c>
      <c r="S1048513" s="70"/>
      <c r="T1048513" s="76"/>
      <c r="U1048513" s="72"/>
      <c r="V1048513" s="73"/>
      <c r="W1048513" s="74"/>
      <c r="X1048513" s="75"/>
    </row>
    <row r="1048514" spans="2:24" x14ac:dyDescent="0.2">
      <c r="B1048514" s="89" t="s">
        <v>2248</v>
      </c>
      <c r="C1048514" s="89"/>
      <c r="D1048514" s="89"/>
      <c r="E1048514" s="101" t="s">
        <v>1031</v>
      </c>
      <c r="F1048514" s="51" t="s">
        <v>2127</v>
      </c>
      <c r="G1048514" s="52" t="s">
        <v>114</v>
      </c>
      <c r="H1048514" s="25"/>
      <c r="K1048514" s="24"/>
      <c r="L1048514" s="24"/>
      <c r="M1048514" s="80" t="s">
        <v>2249</v>
      </c>
      <c r="N1048514" s="97" t="s">
        <v>50</v>
      </c>
      <c r="O1048514" s="98"/>
      <c r="P1048514" s="58" t="s">
        <v>2146</v>
      </c>
      <c r="Q1048514" s="77" t="s">
        <v>2250</v>
      </c>
      <c r="R1048514" s="79" t="s">
        <v>2361</v>
      </c>
      <c r="S1048514" s="70"/>
      <c r="T1048514" s="76"/>
      <c r="U1048514" s="72"/>
      <c r="V1048514" s="73"/>
      <c r="W1048514" s="74"/>
      <c r="X1048514" s="75"/>
    </row>
    <row r="1048515" spans="2:24" x14ac:dyDescent="0.2">
      <c r="B1048515" s="89" t="s">
        <v>2252</v>
      </c>
      <c r="C1048515" s="89"/>
      <c r="D1048515" s="89"/>
      <c r="E1048515" s="101" t="s">
        <v>1092</v>
      </c>
      <c r="F1048515" s="51" t="s">
        <v>2127</v>
      </c>
      <c r="G1048515" s="52" t="s">
        <v>1675</v>
      </c>
      <c r="H1048515" s="25"/>
      <c r="K1048515" s="24"/>
      <c r="L1048515" s="24"/>
      <c r="M1048515" s="80" t="s">
        <v>2253</v>
      </c>
      <c r="N1048515" s="97" t="s">
        <v>415</v>
      </c>
      <c r="O1048515" s="98"/>
      <c r="P1048515" s="58" t="s">
        <v>2146</v>
      </c>
      <c r="Q1048515" s="77" t="s">
        <v>2254</v>
      </c>
      <c r="R1048515" s="79" t="s">
        <v>2446</v>
      </c>
      <c r="S1048515" s="70"/>
      <c r="T1048515" s="76"/>
      <c r="U1048515" s="72"/>
      <c r="V1048515" s="73"/>
      <c r="W1048515" s="74"/>
      <c r="X1048515" s="75"/>
    </row>
    <row r="1048516" spans="2:24" x14ac:dyDescent="0.2">
      <c r="B1048516" s="89" t="s">
        <v>2256</v>
      </c>
      <c r="C1048516" s="89"/>
      <c r="D1048516" s="89"/>
      <c r="E1048516" s="101" t="s">
        <v>96</v>
      </c>
      <c r="F1048516" s="51" t="s">
        <v>2127</v>
      </c>
      <c r="G1048516" s="52" t="s">
        <v>1368</v>
      </c>
      <c r="H1048516" s="25"/>
      <c r="K1048516" s="24"/>
      <c r="L1048516" s="24"/>
      <c r="M1048516" s="80" t="s">
        <v>2257</v>
      </c>
      <c r="N1048516" s="97" t="s">
        <v>450</v>
      </c>
      <c r="O1048516" s="98"/>
      <c r="P1048516" s="58" t="s">
        <v>2146</v>
      </c>
      <c r="Q1048516" s="77" t="s">
        <v>2258</v>
      </c>
      <c r="R1048516" s="79" t="s">
        <v>2003</v>
      </c>
      <c r="S1048516" s="70"/>
      <c r="T1048516" s="76"/>
      <c r="U1048516" s="72"/>
      <c r="V1048516" s="73"/>
      <c r="W1048516" s="74"/>
      <c r="X1048516" s="75"/>
    </row>
    <row r="1048517" spans="2:24" x14ac:dyDescent="0.2">
      <c r="B1048517" s="89" t="s">
        <v>2260</v>
      </c>
      <c r="C1048517" s="89"/>
      <c r="D1048517" s="89"/>
      <c r="E1048517" s="101" t="s">
        <v>1267</v>
      </c>
      <c r="F1048517" s="51" t="s">
        <v>2127</v>
      </c>
      <c r="G1048517" s="52" t="s">
        <v>2261</v>
      </c>
      <c r="H1048517" s="25"/>
      <c r="K1048517" s="24"/>
      <c r="L1048517" s="24"/>
      <c r="M1048517" s="80" t="s">
        <v>2262</v>
      </c>
      <c r="N1048517" s="97" t="s">
        <v>529</v>
      </c>
      <c r="O1048517" s="98"/>
      <c r="P1048517" s="58" t="s">
        <v>2146</v>
      </c>
      <c r="Q1048517" s="77" t="s">
        <v>2263</v>
      </c>
      <c r="R1048517" s="79" t="s">
        <v>2232</v>
      </c>
      <c r="S1048517" s="70"/>
      <c r="T1048517" s="76"/>
      <c r="U1048517" s="72"/>
      <c r="V1048517" s="73"/>
      <c r="W1048517" s="74"/>
      <c r="X1048517" s="75"/>
    </row>
    <row r="1048518" spans="2:24" x14ac:dyDescent="0.2">
      <c r="B1048518" s="89" t="s">
        <v>2265</v>
      </c>
      <c r="C1048518" s="89"/>
      <c r="D1048518" s="89"/>
      <c r="E1048518" s="101" t="s">
        <v>1391</v>
      </c>
      <c r="F1048518" s="51" t="s">
        <v>2127</v>
      </c>
      <c r="G1048518" s="52" t="s">
        <v>2266</v>
      </c>
      <c r="H1048518" s="25"/>
      <c r="K1048518" s="24"/>
      <c r="L1048518" s="24"/>
      <c r="M1048518" s="80" t="s">
        <v>2267</v>
      </c>
      <c r="N1048518" s="97" t="s">
        <v>184</v>
      </c>
      <c r="O1048518" s="98"/>
      <c r="P1048518" s="58" t="s">
        <v>2268</v>
      </c>
      <c r="Q1048518" s="77" t="s">
        <v>2269</v>
      </c>
      <c r="R1048518" s="79" t="s">
        <v>2379</v>
      </c>
      <c r="S1048518" s="70"/>
      <c r="T1048518" s="76"/>
      <c r="U1048518" s="72"/>
      <c r="V1048518" s="73"/>
      <c r="W1048518" s="74"/>
      <c r="X1048518" s="75"/>
    </row>
    <row r="1048519" spans="2:24" ht="13.5" thickBot="1" x14ac:dyDescent="0.25">
      <c r="B1048519" s="89" t="s">
        <v>2149</v>
      </c>
      <c r="C1048519" s="89"/>
      <c r="D1048519" s="89"/>
      <c r="E1048519" s="101" t="s">
        <v>399</v>
      </c>
      <c r="F1048519" s="51" t="s">
        <v>2133</v>
      </c>
      <c r="G1048519" s="52" t="s">
        <v>1660</v>
      </c>
      <c r="H1048519" s="25"/>
      <c r="K1048519" s="24"/>
      <c r="L1048519" s="24"/>
      <c r="M1048519" s="80" t="s">
        <v>2271</v>
      </c>
      <c r="N1048519" s="97" t="s">
        <v>869</v>
      </c>
      <c r="O1048519" s="98"/>
      <c r="P1048519" s="58" t="s">
        <v>2268</v>
      </c>
      <c r="Q1048519" s="77" t="s">
        <v>2272</v>
      </c>
      <c r="R1048519" s="79" t="s">
        <v>2384</v>
      </c>
      <c r="S1048519" s="70"/>
      <c r="T1048519" s="76"/>
      <c r="U1048519" s="72"/>
      <c r="V1048519" s="73"/>
      <c r="W1048519" s="74"/>
      <c r="X1048519" s="75"/>
    </row>
    <row r="1048520" spans="2:24" ht="13.5" thickBot="1" x14ac:dyDescent="0.25">
      <c r="B1048520" s="87" t="s">
        <v>2274</v>
      </c>
      <c r="C1048520" s="100"/>
      <c r="D1048520" s="100"/>
      <c r="E1048520" s="101" t="s">
        <v>1466</v>
      </c>
      <c r="F1048520" s="51" t="s">
        <v>2133</v>
      </c>
      <c r="G1048520" s="52" t="s">
        <v>1231</v>
      </c>
      <c r="H1048520" s="25"/>
      <c r="K1048520" s="91"/>
      <c r="L1048520" s="91"/>
      <c r="M1048520" s="80" t="s">
        <v>2275</v>
      </c>
      <c r="N1048520" s="97" t="s">
        <v>929</v>
      </c>
      <c r="O1048520" s="98"/>
      <c r="P1048520" s="58" t="s">
        <v>2268</v>
      </c>
      <c r="Q1048520" s="77" t="s">
        <v>2276</v>
      </c>
      <c r="R1048520" s="79" t="s">
        <v>2141</v>
      </c>
      <c r="S1048520" s="70"/>
      <c r="T1048520" s="76"/>
      <c r="U1048520" s="72"/>
      <c r="V1048520" s="73"/>
      <c r="W1048520" s="74"/>
      <c r="X1048520" s="75"/>
    </row>
    <row r="1048521" spans="2:24" x14ac:dyDescent="0.2">
      <c r="B1048521" s="89" t="s">
        <v>2239</v>
      </c>
      <c r="C1048521" s="89"/>
      <c r="D1048521" s="89"/>
      <c r="E1048521" s="101" t="s">
        <v>517</v>
      </c>
      <c r="F1048521" s="51" t="s">
        <v>2139</v>
      </c>
      <c r="G1048521" s="52" t="s">
        <v>2278</v>
      </c>
      <c r="H1048521" s="25"/>
      <c r="K1048521" s="24"/>
      <c r="L1048521" s="24"/>
      <c r="M1048521" s="80" t="s">
        <v>2279</v>
      </c>
      <c r="N1048521" s="97" t="s">
        <v>1002</v>
      </c>
      <c r="O1048521" s="98"/>
      <c r="P1048521" s="58" t="s">
        <v>2268</v>
      </c>
      <c r="Q1048521" s="77" t="s">
        <v>2280</v>
      </c>
      <c r="R1048521" s="79" t="s">
        <v>2447</v>
      </c>
      <c r="S1048521" s="70"/>
      <c r="T1048521" s="76"/>
      <c r="U1048521" s="72"/>
      <c r="V1048521" s="73"/>
      <c r="W1048521" s="74"/>
      <c r="X1048521" s="75"/>
    </row>
    <row r="1048522" spans="2:24" x14ac:dyDescent="0.2">
      <c r="B1048522" s="89" t="s">
        <v>322</v>
      </c>
      <c r="C1048522" s="89"/>
      <c r="D1048522" s="89"/>
      <c r="E1048522" s="101" t="s">
        <v>1793</v>
      </c>
      <c r="F1048522" s="51" t="s">
        <v>2139</v>
      </c>
      <c r="G1048522" s="52" t="s">
        <v>2282</v>
      </c>
      <c r="H1048522" s="25"/>
      <c r="K1048522" s="24"/>
      <c r="L1048522" s="24"/>
      <c r="M1048522" s="80" t="s">
        <v>2283</v>
      </c>
      <c r="N1048522" s="97" t="s">
        <v>1031</v>
      </c>
      <c r="O1048522" s="98"/>
      <c r="P1048522" s="58" t="s">
        <v>2268</v>
      </c>
      <c r="Q1048522" s="77" t="s">
        <v>2284</v>
      </c>
      <c r="R1048522" s="79" t="s">
        <v>2045</v>
      </c>
      <c r="S1048522" s="70"/>
      <c r="T1048522" s="76"/>
      <c r="U1048522" s="72"/>
      <c r="V1048522" s="73"/>
      <c r="W1048522" s="74"/>
      <c r="X1048522" s="75"/>
    </row>
    <row r="1048523" spans="2:24" x14ac:dyDescent="0.2">
      <c r="B1048523" s="89" t="s">
        <v>2248</v>
      </c>
      <c r="C1048523" s="89"/>
      <c r="D1048523" s="89"/>
      <c r="E1048523" s="101" t="s">
        <v>1934</v>
      </c>
      <c r="F1048523" s="51" t="s">
        <v>2139</v>
      </c>
      <c r="G1048523" s="52" t="s">
        <v>2286</v>
      </c>
      <c r="H1048523" s="25"/>
      <c r="K1048523" s="24"/>
      <c r="L1048523" s="24"/>
      <c r="M1048523" s="80" t="s">
        <v>2287</v>
      </c>
      <c r="N1048523" s="97" t="s">
        <v>1092</v>
      </c>
      <c r="O1048523" s="98"/>
      <c r="P1048523" s="58" t="s">
        <v>2288</v>
      </c>
      <c r="Q1048523" s="77" t="s">
        <v>2289</v>
      </c>
      <c r="R1048523" s="79" t="s">
        <v>2154</v>
      </c>
      <c r="S1048523" s="70"/>
      <c r="T1048523" s="76"/>
      <c r="U1048523" s="72"/>
      <c r="V1048523" s="73"/>
      <c r="W1048523" s="74"/>
      <c r="X1048523" s="75"/>
    </row>
    <row r="1048524" spans="2:24" x14ac:dyDescent="0.2">
      <c r="B1048524" s="89" t="s">
        <v>2252</v>
      </c>
      <c r="C1048524" s="89"/>
      <c r="D1048524" s="89"/>
      <c r="E1048524" s="101" t="s">
        <v>2085</v>
      </c>
      <c r="F1048524" s="51" t="s">
        <v>2139</v>
      </c>
      <c r="G1048524" s="52" t="s">
        <v>2291</v>
      </c>
      <c r="H1048524" s="25"/>
      <c r="K1048524" s="24"/>
      <c r="L1048524" s="24"/>
      <c r="M1048524" s="80" t="s">
        <v>2292</v>
      </c>
      <c r="N1048524" s="97" t="s">
        <v>96</v>
      </c>
      <c r="O1048524" s="98"/>
      <c r="P1048524" s="58" t="s">
        <v>2288</v>
      </c>
      <c r="Q1048524" s="77" t="s">
        <v>2293</v>
      </c>
      <c r="R1048524" s="79" t="s">
        <v>2092</v>
      </c>
      <c r="S1048524" s="70"/>
      <c r="T1048524" s="76"/>
      <c r="U1048524" s="72"/>
      <c r="V1048524" s="73"/>
      <c r="W1048524" s="74"/>
      <c r="X1048524" s="75"/>
    </row>
    <row r="1048525" spans="2:24" x14ac:dyDescent="0.2">
      <c r="B1048525" s="89" t="s">
        <v>2256</v>
      </c>
      <c r="C1048525" s="89"/>
      <c r="D1048525" s="89"/>
      <c r="E1048525" s="101" t="s">
        <v>2114</v>
      </c>
      <c r="F1048525" s="51" t="s">
        <v>2139</v>
      </c>
      <c r="G1048525" s="52" t="s">
        <v>265</v>
      </c>
      <c r="H1048525" s="25"/>
      <c r="K1048525" s="24"/>
      <c r="L1048525" s="24"/>
      <c r="M1048525" s="80" t="s">
        <v>2294</v>
      </c>
      <c r="N1048525" s="97" t="s">
        <v>2295</v>
      </c>
      <c r="O1048525" s="98"/>
      <c r="P1048525" s="58" t="s">
        <v>2288</v>
      </c>
      <c r="Q1048525" s="77" t="s">
        <v>2296</v>
      </c>
      <c r="R1048525" s="79" t="s">
        <v>2214</v>
      </c>
      <c r="S1048525" s="70"/>
      <c r="T1048525" s="76"/>
      <c r="U1048525" s="72"/>
      <c r="V1048525" s="73"/>
      <c r="W1048525" s="74"/>
      <c r="X1048525" s="75"/>
    </row>
    <row r="1048526" spans="2:24" x14ac:dyDescent="0.2">
      <c r="B1048526" s="89" t="s">
        <v>2260</v>
      </c>
      <c r="C1048526" s="89"/>
      <c r="D1048526" s="89"/>
      <c r="E1048526" s="101" t="s">
        <v>2127</v>
      </c>
      <c r="F1048526" s="51" t="s">
        <v>2139</v>
      </c>
      <c r="G1048526" s="52" t="s">
        <v>2297</v>
      </c>
      <c r="H1048526" s="25"/>
      <c r="K1048526" s="24"/>
      <c r="L1048526" s="24"/>
      <c r="M1048526" s="80" t="s">
        <v>2298</v>
      </c>
      <c r="N1048526" s="97" t="s">
        <v>1391</v>
      </c>
      <c r="O1048526" s="98"/>
      <c r="P1048526" s="58" t="s">
        <v>2288</v>
      </c>
      <c r="Q1048526" s="77" t="s">
        <v>2299</v>
      </c>
      <c r="R1048526" s="79" t="s">
        <v>2222</v>
      </c>
      <c r="S1048526" s="70"/>
      <c r="T1048526" s="76"/>
      <c r="U1048526" s="72"/>
      <c r="V1048526" s="73"/>
      <c r="W1048526" s="74"/>
      <c r="X1048526" s="75"/>
    </row>
    <row r="1048527" spans="2:24" ht="25.5" x14ac:dyDescent="0.2">
      <c r="B1048527" s="89" t="s">
        <v>2265</v>
      </c>
      <c r="C1048527" s="89"/>
      <c r="D1048527" s="89"/>
      <c r="E1048527" s="101" t="s">
        <v>2133</v>
      </c>
      <c r="F1048527" s="51" t="s">
        <v>2139</v>
      </c>
      <c r="G1048527" s="52" t="s">
        <v>2300</v>
      </c>
      <c r="H1048527" s="25"/>
      <c r="K1048527" s="24"/>
      <c r="L1048527" s="24"/>
      <c r="M1048527" s="80" t="s">
        <v>2301</v>
      </c>
      <c r="N1048527" s="97" t="s">
        <v>399</v>
      </c>
      <c r="O1048527" s="98"/>
      <c r="P1048527" s="58" t="s">
        <v>2288</v>
      </c>
      <c r="Q1048527" s="77" t="s">
        <v>2302</v>
      </c>
      <c r="R1048527" s="79" t="s">
        <v>2303</v>
      </c>
      <c r="S1048527" s="70"/>
      <c r="T1048527" s="76"/>
      <c r="U1048527" s="72"/>
      <c r="V1048527" s="73"/>
      <c r="W1048527" s="74"/>
      <c r="X1048527" s="75"/>
    </row>
    <row r="1048528" spans="2:24" ht="13.5" thickBot="1" x14ac:dyDescent="0.25">
      <c r="B1048528" s="89" t="s">
        <v>2149</v>
      </c>
      <c r="C1048528" s="89"/>
      <c r="D1048528" s="89"/>
      <c r="E1048528" s="101" t="s">
        <v>2139</v>
      </c>
      <c r="F1048528" s="51" t="s">
        <v>2139</v>
      </c>
      <c r="G1048528" s="52" t="s">
        <v>2304</v>
      </c>
      <c r="H1048528" s="25"/>
      <c r="K1048528" s="24"/>
      <c r="L1048528" s="24"/>
      <c r="M1048528" s="80" t="s">
        <v>2305</v>
      </c>
      <c r="N1048528" s="97" t="s">
        <v>1466</v>
      </c>
      <c r="O1048528" s="98"/>
      <c r="P1048528" s="58" t="s">
        <v>2288</v>
      </c>
      <c r="Q1048528" s="77" t="s">
        <v>2306</v>
      </c>
      <c r="R1048528" s="79" t="s">
        <v>2171</v>
      </c>
      <c r="S1048528" s="70"/>
      <c r="T1048528" s="76"/>
      <c r="U1048528" s="72"/>
      <c r="V1048528" s="73"/>
      <c r="W1048528" s="74"/>
      <c r="X1048528" s="75"/>
    </row>
    <row r="1048529" spans="1:24" ht="13.5" thickBot="1" x14ac:dyDescent="0.25">
      <c r="B1048529" s="87" t="s">
        <v>2307</v>
      </c>
      <c r="C1048529" s="100"/>
      <c r="D1048529" s="100"/>
      <c r="E1048529" s="101" t="s">
        <v>2145</v>
      </c>
      <c r="F1048529" s="51" t="s">
        <v>2139</v>
      </c>
      <c r="G1048529" s="52" t="s">
        <v>2308</v>
      </c>
      <c r="H1048529" s="25"/>
      <c r="K1048529" s="91"/>
      <c r="L1048529" s="91"/>
      <c r="M1048529" s="80" t="s">
        <v>2309</v>
      </c>
      <c r="N1048529" s="97" t="s">
        <v>517</v>
      </c>
      <c r="O1048529" s="98"/>
      <c r="P1048529" s="58" t="s">
        <v>2288</v>
      </c>
      <c r="Q1048529" s="77" t="s">
        <v>2310</v>
      </c>
      <c r="R1048529" s="79" t="s">
        <v>2410</v>
      </c>
      <c r="S1048529" s="70"/>
      <c r="T1048529" s="76"/>
      <c r="U1048529" s="72"/>
      <c r="V1048529" s="73"/>
      <c r="W1048529" s="74"/>
      <c r="X1048529" s="75"/>
    </row>
    <row r="1048530" spans="1:24" ht="13.5" thickBot="1" x14ac:dyDescent="0.25">
      <c r="B1048530" s="89" t="s">
        <v>2312</v>
      </c>
      <c r="C1048530" s="89"/>
      <c r="D1048530" s="89"/>
      <c r="E1048530" s="101" t="s">
        <v>2152</v>
      </c>
      <c r="F1048530" s="51" t="s">
        <v>2139</v>
      </c>
      <c r="G1048530" s="52" t="s">
        <v>1354</v>
      </c>
      <c r="H1048530" s="25"/>
      <c r="K1048530" s="24"/>
      <c r="L1048530" s="24"/>
      <c r="M1048530" s="80" t="s">
        <v>2313</v>
      </c>
      <c r="N1048530" s="97" t="s">
        <v>1793</v>
      </c>
      <c r="O1048530" s="98"/>
      <c r="P1048530" s="58" t="s">
        <v>2288</v>
      </c>
      <c r="Q1048530" s="77" t="s">
        <v>2314</v>
      </c>
      <c r="R1048530" s="79" t="s">
        <v>2259</v>
      </c>
      <c r="S1048530" s="70"/>
      <c r="T1048530" s="76"/>
      <c r="U1048530" s="72"/>
      <c r="V1048530" s="73"/>
      <c r="W1048530" s="74"/>
      <c r="X1048530" s="75"/>
    </row>
    <row r="1048531" spans="1:24" ht="13.5" thickBot="1" x14ac:dyDescent="0.25">
      <c r="B1048531" s="87" t="s">
        <v>2315</v>
      </c>
      <c r="C1048531" s="100"/>
      <c r="D1048531" s="100"/>
      <c r="E1048531" s="101" t="s">
        <v>2158</v>
      </c>
      <c r="F1048531" s="51" t="s">
        <v>2139</v>
      </c>
      <c r="G1048531" s="52" t="s">
        <v>2316</v>
      </c>
      <c r="H1048531" s="25"/>
      <c r="K1048531" s="91"/>
      <c r="L1048531" s="91"/>
      <c r="M1048531" s="80" t="s">
        <v>2317</v>
      </c>
      <c r="N1048531" s="97" t="s">
        <v>1934</v>
      </c>
      <c r="O1048531" s="98"/>
      <c r="P1048531" s="58" t="s">
        <v>2288</v>
      </c>
      <c r="Q1048531" s="77" t="s">
        <v>2318</v>
      </c>
      <c r="R1048531" s="79" t="s">
        <v>2445</v>
      </c>
      <c r="S1048531" s="70"/>
      <c r="T1048531" s="76"/>
      <c r="U1048531" s="72"/>
      <c r="V1048531" s="73"/>
      <c r="W1048531" s="74"/>
      <c r="X1048531" s="75"/>
    </row>
    <row r="1048532" spans="1:24" ht="13.5" thickBot="1" x14ac:dyDescent="0.25">
      <c r="B1048532" s="89" t="s">
        <v>2319</v>
      </c>
      <c r="C1048532" s="95"/>
      <c r="D1048532" s="95"/>
      <c r="E1048532" s="106" t="s">
        <v>2163</v>
      </c>
      <c r="F1048532" s="51" t="s">
        <v>2145</v>
      </c>
      <c r="G1048532" s="52" t="s">
        <v>2320</v>
      </c>
      <c r="H1048532" s="25"/>
      <c r="K1048532" s="24"/>
      <c r="L1048532" s="24"/>
      <c r="M1048532" s="80" t="s">
        <v>2321</v>
      </c>
      <c r="N1048532" s="97" t="s">
        <v>2085</v>
      </c>
      <c r="O1048532" s="98"/>
      <c r="P1048532" s="58" t="s">
        <v>2288</v>
      </c>
      <c r="Q1048532" s="77" t="s">
        <v>2322</v>
      </c>
      <c r="R1048532" s="79" t="s">
        <v>2129</v>
      </c>
      <c r="S1048532" s="70"/>
      <c r="T1048532" s="76"/>
      <c r="U1048532" s="72"/>
      <c r="V1048532" s="73"/>
      <c r="W1048532" s="74"/>
      <c r="X1048532" s="75"/>
    </row>
    <row r="1048533" spans="1:24" ht="13.5" thickBot="1" x14ac:dyDescent="0.25">
      <c r="B1048533" s="107" t="s">
        <v>2323</v>
      </c>
      <c r="C1048533" s="107"/>
      <c r="D1048533" s="107"/>
      <c r="E1048533" s="108"/>
      <c r="F1048533" s="51" t="s">
        <v>2145</v>
      </c>
      <c r="G1048533" s="52" t="s">
        <v>2324</v>
      </c>
      <c r="H1048533" s="25"/>
      <c r="M1048533" s="80" t="s">
        <v>2325</v>
      </c>
      <c r="N1048533" s="97" t="s">
        <v>2114</v>
      </c>
      <c r="O1048533" s="98"/>
      <c r="P1048533" s="58" t="s">
        <v>2288</v>
      </c>
      <c r="Q1048533" s="77" t="s">
        <v>2326</v>
      </c>
      <c r="R1048533" s="79" t="s">
        <v>2088</v>
      </c>
      <c r="S1048533" s="70"/>
      <c r="T1048533" s="76"/>
      <c r="U1048533" s="72"/>
      <c r="V1048533" s="73"/>
      <c r="W1048533" s="74"/>
      <c r="X1048533" s="75"/>
    </row>
    <row r="1048534" spans="1:24" ht="26.25" thickBot="1" x14ac:dyDescent="0.25">
      <c r="B1048534" s="87" t="s">
        <v>2328</v>
      </c>
      <c r="C1048534" s="87"/>
      <c r="D1048534" s="87"/>
      <c r="E1048534" s="109" t="s">
        <v>2329</v>
      </c>
      <c r="F1048534" s="51" t="s">
        <v>2145</v>
      </c>
      <c r="G1048534" s="52" t="s">
        <v>2330</v>
      </c>
      <c r="H1048534" s="25"/>
      <c r="K1048534" s="91"/>
      <c r="L1048534" s="91"/>
      <c r="M1048534" s="80" t="s">
        <v>2331</v>
      </c>
      <c r="N1048534" s="97" t="s">
        <v>2127</v>
      </c>
      <c r="O1048534" s="98"/>
      <c r="P1048534" s="58" t="s">
        <v>2288</v>
      </c>
      <c r="Q1048534" s="77" t="s">
        <v>2332</v>
      </c>
      <c r="R1048534" s="79" t="s">
        <v>2165</v>
      </c>
      <c r="S1048534" s="70"/>
      <c r="T1048534" s="76"/>
      <c r="U1048534" s="72"/>
      <c r="V1048534" s="73"/>
      <c r="W1048534" s="74"/>
      <c r="X1048534" s="75"/>
    </row>
    <row r="1048535" spans="1:24" ht="25.5" x14ac:dyDescent="0.2">
      <c r="B1048535" s="89" t="s">
        <v>2333</v>
      </c>
      <c r="C1048535" s="110"/>
      <c r="D1048535" s="110"/>
      <c r="E1048535" s="49" t="s">
        <v>2334</v>
      </c>
      <c r="F1048535" s="51" t="s">
        <v>2145</v>
      </c>
      <c r="G1048535" s="52" t="s">
        <v>2335</v>
      </c>
      <c r="H1048535" s="25"/>
      <c r="K1048535" s="24"/>
      <c r="L1048535" s="24"/>
      <c r="M1048535" s="80" t="s">
        <v>2336</v>
      </c>
      <c r="N1048535" s="97" t="s">
        <v>2139</v>
      </c>
      <c r="O1048535" s="98"/>
      <c r="P1048535" s="58" t="s">
        <v>2288</v>
      </c>
      <c r="Q1048535" s="77" t="s">
        <v>2337</v>
      </c>
      <c r="R1048535" s="79" t="s">
        <v>2100</v>
      </c>
      <c r="S1048535" s="70"/>
      <c r="T1048535" s="76"/>
      <c r="U1048535" s="72"/>
      <c r="V1048535" s="73"/>
      <c r="W1048535" s="74"/>
      <c r="X1048535" s="75"/>
    </row>
    <row r="1048536" spans="1:24" x14ac:dyDescent="0.2">
      <c r="B1048536" s="107" t="s">
        <v>2338</v>
      </c>
      <c r="C1048536" s="107"/>
      <c r="D1048536" s="107"/>
      <c r="E1048536" s="51" t="s">
        <v>2339</v>
      </c>
      <c r="F1048536" s="51" t="s">
        <v>2145</v>
      </c>
      <c r="G1048536" s="52" t="s">
        <v>163</v>
      </c>
      <c r="H1048536" s="25"/>
      <c r="M1048536" s="80" t="s">
        <v>2340</v>
      </c>
      <c r="N1048536" s="97" t="s">
        <v>2145</v>
      </c>
      <c r="O1048536" s="98"/>
      <c r="P1048536" s="58" t="s">
        <v>2288</v>
      </c>
      <c r="Q1048536" s="77" t="s">
        <v>2341</v>
      </c>
      <c r="R1048536" s="79" t="s">
        <v>2123</v>
      </c>
      <c r="S1048536" s="70"/>
      <c r="T1048536" s="76"/>
      <c r="U1048536" s="72"/>
      <c r="V1048536" s="73"/>
      <c r="W1048536" s="74"/>
      <c r="X1048536" s="75"/>
    </row>
    <row r="1048537" spans="1:24" ht="13.5" thickBot="1" x14ac:dyDescent="0.25">
      <c r="B1048537" s="107" t="s">
        <v>2343</v>
      </c>
      <c r="C1048537" s="107"/>
      <c r="D1048537" s="107"/>
      <c r="E1048537" s="51" t="s">
        <v>23</v>
      </c>
      <c r="F1048537" s="51" t="s">
        <v>2145</v>
      </c>
      <c r="G1048537" s="52" t="s">
        <v>2344</v>
      </c>
      <c r="H1048537" s="25"/>
      <c r="M1048537" s="80" t="s">
        <v>2345</v>
      </c>
      <c r="N1048537" s="97" t="s">
        <v>2152</v>
      </c>
      <c r="O1048537" s="98"/>
      <c r="P1048537" s="58" t="s">
        <v>2288</v>
      </c>
      <c r="Q1048537" s="77" t="s">
        <v>2346</v>
      </c>
      <c r="R1048537" s="79" t="s">
        <v>2030</v>
      </c>
      <c r="S1048537" s="70"/>
      <c r="T1048537" s="76"/>
      <c r="U1048537" s="72"/>
      <c r="V1048537" s="73"/>
      <c r="W1048537" s="74"/>
      <c r="X1048537" s="75"/>
    </row>
    <row r="1048538" spans="1:24" ht="13.5" thickBot="1" x14ac:dyDescent="0.25">
      <c r="A1048538" s="111" t="s">
        <v>2348</v>
      </c>
      <c r="B1048538" s="87" t="s">
        <v>2349</v>
      </c>
      <c r="C1048538" s="112"/>
      <c r="D1048538" s="112"/>
      <c r="E1048538" s="51" t="s">
        <v>2350</v>
      </c>
      <c r="F1048538" s="51" t="s">
        <v>2145</v>
      </c>
      <c r="G1048538" s="52" t="s">
        <v>2351</v>
      </c>
      <c r="H1048538" s="25"/>
      <c r="K1048538" s="91"/>
      <c r="L1048538" s="91"/>
      <c r="M1048538" s="80" t="s">
        <v>2352</v>
      </c>
      <c r="N1048538" s="97" t="s">
        <v>2158</v>
      </c>
      <c r="O1048538" s="98"/>
      <c r="P1048538" s="58" t="s">
        <v>2288</v>
      </c>
      <c r="Q1048538" s="77" t="s">
        <v>2353</v>
      </c>
      <c r="R1048538" s="79" t="s">
        <v>2096</v>
      </c>
      <c r="S1048538" s="70"/>
      <c r="T1048538" s="76"/>
      <c r="U1048538" s="72"/>
      <c r="V1048538" s="73"/>
      <c r="W1048538" s="74"/>
      <c r="X1048538" s="75"/>
    </row>
    <row r="1048539" spans="1:24" ht="26.25" thickBot="1" x14ac:dyDescent="0.25">
      <c r="A1048539" s="113" t="s">
        <v>2355</v>
      </c>
      <c r="B1048539" s="89" t="s">
        <v>2356</v>
      </c>
      <c r="C1048539" s="110"/>
      <c r="D1048539" s="110"/>
      <c r="E1048539" s="51" t="s">
        <v>2357</v>
      </c>
      <c r="F1048539" s="51" t="s">
        <v>2145</v>
      </c>
      <c r="G1048539" s="52" t="s">
        <v>2358</v>
      </c>
      <c r="H1048539" s="25"/>
      <c r="K1048539" s="24"/>
      <c r="L1048539" s="24"/>
      <c r="M1048539" s="80" t="s">
        <v>2359</v>
      </c>
      <c r="N1048539" s="114" t="s">
        <v>2163</v>
      </c>
      <c r="O1048539" s="115"/>
      <c r="P1048539" s="58" t="s">
        <v>2288</v>
      </c>
      <c r="Q1048539" s="77" t="s">
        <v>2360</v>
      </c>
      <c r="R1048539" s="79" t="s">
        <v>2108</v>
      </c>
      <c r="S1048539" s="70"/>
      <c r="T1048539" s="76"/>
      <c r="U1048539" s="72"/>
      <c r="V1048539" s="73"/>
      <c r="W1048539" s="74"/>
      <c r="X1048539" s="75"/>
    </row>
    <row r="1048540" spans="1:24" ht="13.5" thickBot="1" x14ac:dyDescent="0.25">
      <c r="A1048540" s="113" t="s">
        <v>2362</v>
      </c>
      <c r="B1048540" s="87" t="s">
        <v>2362</v>
      </c>
      <c r="C1048540" s="112"/>
      <c r="D1048540" s="112"/>
      <c r="E1048540" s="51" t="s">
        <v>2363</v>
      </c>
      <c r="F1048540" s="51" t="s">
        <v>2145</v>
      </c>
      <c r="G1048540" s="52" t="s">
        <v>2364</v>
      </c>
      <c r="H1048540" s="25"/>
      <c r="K1048540" s="91"/>
      <c r="L1048540" s="91"/>
      <c r="M1048540" s="80" t="s">
        <v>2365</v>
      </c>
      <c r="N1048540" s="116" t="s">
        <v>2366</v>
      </c>
      <c r="O1048540" s="117"/>
      <c r="P1048540" s="58" t="s">
        <v>2288</v>
      </c>
      <c r="Q1048540" s="77" t="s">
        <v>2367</v>
      </c>
      <c r="R1048540" s="79" t="s">
        <v>2198</v>
      </c>
      <c r="S1048540" s="70"/>
      <c r="T1048540" s="76"/>
      <c r="U1048540" s="72"/>
      <c r="V1048540" s="73"/>
      <c r="W1048540" s="74"/>
      <c r="X1048540" s="75"/>
    </row>
    <row r="1048541" spans="1:24" x14ac:dyDescent="0.2">
      <c r="A1048541" s="118" t="s">
        <v>2349</v>
      </c>
      <c r="B1048541" s="89" t="s">
        <v>2369</v>
      </c>
      <c r="C1048541" s="110"/>
      <c r="D1048541" s="110"/>
      <c r="E1048541" s="51" t="s">
        <v>2370</v>
      </c>
      <c r="F1048541" s="51" t="s">
        <v>2152</v>
      </c>
      <c r="G1048541" s="52" t="s">
        <v>2371</v>
      </c>
      <c r="H1048541" s="25"/>
      <c r="K1048541" s="24"/>
      <c r="L1048541" s="24"/>
      <c r="M1048541" s="80" t="s">
        <v>2372</v>
      </c>
      <c r="N1048541" s="104" t="s">
        <v>23</v>
      </c>
      <c r="O1048541" s="105"/>
      <c r="P1048541" s="58" t="s">
        <v>2288</v>
      </c>
      <c r="Q1048541" s="77" t="s">
        <v>2373</v>
      </c>
      <c r="R1048541" s="79" t="s">
        <v>2148</v>
      </c>
      <c r="S1048541" s="70"/>
      <c r="T1048541" s="76"/>
      <c r="U1048541" s="72"/>
      <c r="V1048541" s="73"/>
      <c r="W1048541" s="74"/>
      <c r="X1048541" s="75"/>
    </row>
    <row r="1048542" spans="1:24" x14ac:dyDescent="0.2">
      <c r="A1048542" s="118" t="s">
        <v>2328</v>
      </c>
      <c r="B1048542" s="119" t="s">
        <v>2375</v>
      </c>
      <c r="C1048542" s="120"/>
      <c r="D1048542" s="120"/>
      <c r="E1048542" s="51" t="s">
        <v>2376</v>
      </c>
      <c r="F1048542" s="51" t="s">
        <v>2152</v>
      </c>
      <c r="G1048542" s="52" t="s">
        <v>181</v>
      </c>
      <c r="H1048542" s="25"/>
      <c r="K1048542" s="24"/>
      <c r="L1048542" s="24"/>
      <c r="M1048542" s="80" t="s">
        <v>2377</v>
      </c>
      <c r="N1048542" s="97" t="s">
        <v>2085</v>
      </c>
      <c r="O1048542" s="98"/>
      <c r="P1048542" s="58" t="s">
        <v>2288</v>
      </c>
      <c r="Q1048542" s="77" t="s">
        <v>2378</v>
      </c>
      <c r="R1048542" s="79" t="s">
        <v>2218</v>
      </c>
      <c r="S1048542" s="70"/>
      <c r="T1048542" s="76"/>
      <c r="U1048542" s="72"/>
      <c r="V1048542" s="73"/>
      <c r="W1048542" s="74"/>
      <c r="X1048542" s="75"/>
    </row>
    <row r="1048543" spans="1:24" x14ac:dyDescent="0.2">
      <c r="A1048543" s="118" t="s">
        <v>2315</v>
      </c>
      <c r="B1048543" s="119" t="s">
        <v>2380</v>
      </c>
      <c r="C1048543" s="120"/>
      <c r="D1048543" s="120"/>
      <c r="E1048543" s="51" t="s">
        <v>149</v>
      </c>
      <c r="F1048543" s="51" t="s">
        <v>2152</v>
      </c>
      <c r="G1048543" s="52" t="s">
        <v>2381</v>
      </c>
      <c r="H1048543" s="25"/>
      <c r="K1048543" s="24"/>
      <c r="L1048543" s="24"/>
      <c r="M1048543" s="80" t="s">
        <v>2382</v>
      </c>
      <c r="N1048543" s="97" t="s">
        <v>149</v>
      </c>
      <c r="O1048543" s="98"/>
      <c r="P1048543" s="58" t="s">
        <v>2288</v>
      </c>
      <c r="Q1048543" s="77" t="s">
        <v>2383</v>
      </c>
      <c r="R1048543" s="79"/>
      <c r="S1048543" s="70"/>
      <c r="T1048543" s="76"/>
      <c r="U1048543" s="72"/>
      <c r="V1048543" s="73"/>
      <c r="W1048543" s="74"/>
      <c r="X1048543" s="75"/>
    </row>
    <row r="1048544" spans="1:24" ht="13.5" thickBot="1" x14ac:dyDescent="0.25">
      <c r="A1048544" s="118" t="s">
        <v>2307</v>
      </c>
      <c r="B1048544" s="119" t="s">
        <v>2385</v>
      </c>
      <c r="C1048544" s="120"/>
      <c r="D1048544" s="120"/>
      <c r="E1048544" s="51" t="s">
        <v>173</v>
      </c>
      <c r="F1048544" s="51" t="s">
        <v>2152</v>
      </c>
      <c r="G1048544" s="52" t="s">
        <v>270</v>
      </c>
      <c r="H1048544" s="25"/>
      <c r="K1048544" s="24"/>
      <c r="L1048544" s="24"/>
      <c r="M1048544" s="80" t="s">
        <v>2386</v>
      </c>
      <c r="N1048544" s="97" t="s">
        <v>173</v>
      </c>
      <c r="O1048544" s="98"/>
      <c r="P1048544" s="58" t="s">
        <v>2288</v>
      </c>
      <c r="Q1048544" s="77" t="s">
        <v>2387</v>
      </c>
      <c r="R1048544" s="79"/>
      <c r="S1048544" s="70"/>
      <c r="T1048544" s="76"/>
      <c r="U1048544" s="72"/>
      <c r="V1048544" s="73"/>
      <c r="W1048544" s="74"/>
      <c r="X1048544" s="75"/>
    </row>
    <row r="1048545" spans="1:24" ht="13.5" thickBot="1" x14ac:dyDescent="0.25">
      <c r="A1048545" s="118" t="s">
        <v>2274</v>
      </c>
      <c r="B1048545" s="119" t="s">
        <v>2389</v>
      </c>
      <c r="C1048545" s="120"/>
      <c r="D1048545" s="120"/>
      <c r="E1048545" s="51" t="s">
        <v>450</v>
      </c>
      <c r="F1048545" s="51" t="s">
        <v>2158</v>
      </c>
      <c r="G1048545" s="52" t="s">
        <v>2390</v>
      </c>
      <c r="H1048545" s="25"/>
      <c r="I1048545" s="121" t="s">
        <v>2391</v>
      </c>
      <c r="J1048545" s="122"/>
      <c r="K1048545" s="24"/>
      <c r="L1048545" s="24"/>
      <c r="M1048545" s="80" t="s">
        <v>2392</v>
      </c>
      <c r="N1048545" s="97" t="s">
        <v>450</v>
      </c>
      <c r="O1048545" s="98"/>
      <c r="P1048545" s="58" t="s">
        <v>2288</v>
      </c>
      <c r="Q1048545" s="77" t="s">
        <v>2393</v>
      </c>
      <c r="R1048545" s="79"/>
      <c r="S1048545" s="70"/>
      <c r="T1048545" s="76"/>
      <c r="U1048545" s="72"/>
      <c r="V1048545" s="73"/>
      <c r="W1048545" s="74"/>
      <c r="X1048545" s="75"/>
    </row>
    <row r="1048546" spans="1:24" x14ac:dyDescent="0.2">
      <c r="A1048546" s="118" t="s">
        <v>2233</v>
      </c>
      <c r="B1048546" s="119" t="s">
        <v>2394</v>
      </c>
      <c r="C1048546" s="120"/>
      <c r="D1048546" s="120"/>
      <c r="E1048546" s="51" t="s">
        <v>184</v>
      </c>
      <c r="F1048546" s="51" t="s">
        <v>2158</v>
      </c>
      <c r="G1048546" s="52" t="s">
        <v>2395</v>
      </c>
      <c r="H1048546" s="84"/>
      <c r="I1048546" s="123" t="s">
        <v>2396</v>
      </c>
      <c r="J1048546" s="23"/>
      <c r="K1048546" s="24"/>
      <c r="L1048546" s="24"/>
      <c r="M1048546" s="80" t="s">
        <v>2397</v>
      </c>
      <c r="N1048546" s="97" t="s">
        <v>869</v>
      </c>
      <c r="O1048546" s="98"/>
      <c r="P1048546" s="58" t="s">
        <v>2288</v>
      </c>
      <c r="Q1048546" s="77" t="s">
        <v>2398</v>
      </c>
      <c r="R1048546" s="79"/>
      <c r="S1048546" s="70"/>
      <c r="T1048546" s="76"/>
      <c r="U1048546" s="72"/>
      <c r="V1048546" s="73"/>
      <c r="W1048546" s="74"/>
      <c r="X1048546" s="75"/>
    </row>
    <row r="1048547" spans="1:24" x14ac:dyDescent="0.2">
      <c r="A1048547" s="118" t="s">
        <v>2223</v>
      </c>
      <c r="B1048547" s="119" t="s">
        <v>2400</v>
      </c>
      <c r="C1048547" s="120"/>
      <c r="D1048547" s="120"/>
      <c r="E1048547" s="51" t="s">
        <v>869</v>
      </c>
      <c r="F1048547" s="51" t="s">
        <v>2158</v>
      </c>
      <c r="G1048547" s="52" t="s">
        <v>2401</v>
      </c>
      <c r="H1048547" s="86"/>
      <c r="I1048547" s="124" t="s">
        <v>2402</v>
      </c>
      <c r="J1048547" s="23"/>
      <c r="K1048547" s="24"/>
      <c r="L1048547" s="24"/>
      <c r="M1048547" s="80" t="s">
        <v>2403</v>
      </c>
      <c r="N1048547" s="97" t="s">
        <v>184</v>
      </c>
      <c r="O1048547" s="98"/>
      <c r="P1048547" s="58" t="s">
        <v>2288</v>
      </c>
      <c r="Q1048547" s="77" t="s">
        <v>2404</v>
      </c>
      <c r="R1048547" s="79"/>
      <c r="S1048547" s="70"/>
      <c r="T1048547" s="76"/>
      <c r="U1048547" s="72"/>
      <c r="V1048547" s="73"/>
      <c r="W1048547" s="74"/>
      <c r="X1048547" s="75"/>
    </row>
    <row r="1048548" spans="1:24" ht="13.5" thickBot="1" x14ac:dyDescent="0.25">
      <c r="A1048548" s="118" t="s">
        <v>2215</v>
      </c>
      <c r="B1048548" s="119" t="s">
        <v>2405</v>
      </c>
      <c r="C1048548" s="120"/>
      <c r="D1048548" s="120"/>
      <c r="E1048548" s="51" t="s">
        <v>1031</v>
      </c>
      <c r="F1048548" s="51" t="s">
        <v>2158</v>
      </c>
      <c r="G1048548" s="52" t="s">
        <v>2406</v>
      </c>
      <c r="H1048548" s="93"/>
      <c r="I1048548" s="125" t="s">
        <v>2407</v>
      </c>
      <c r="J1048548" s="23"/>
      <c r="K1048548" s="24"/>
      <c r="L1048548" s="24"/>
      <c r="M1048548" s="80" t="s">
        <v>2408</v>
      </c>
      <c r="N1048548" s="97" t="s">
        <v>1031</v>
      </c>
      <c r="O1048548" s="98"/>
      <c r="P1048548" s="58" t="s">
        <v>2288</v>
      </c>
      <c r="Q1048548" s="77" t="s">
        <v>2409</v>
      </c>
      <c r="R1048548" s="79"/>
      <c r="S1048548" s="70"/>
      <c r="T1048548" s="76"/>
      <c r="U1048548" s="72"/>
      <c r="V1048548" s="73"/>
      <c r="W1048548" s="74"/>
      <c r="X1048548" s="75"/>
    </row>
    <row r="1048549" spans="1:24" ht="13.5" thickBot="1" x14ac:dyDescent="0.25">
      <c r="A1048549" s="118" t="s">
        <v>2203</v>
      </c>
      <c r="B1048549" s="119" t="s">
        <v>2411</v>
      </c>
      <c r="C1048549" s="120"/>
      <c r="D1048549" s="120"/>
      <c r="E1048549" s="51" t="s">
        <v>2412</v>
      </c>
      <c r="F1048549" s="51" t="s">
        <v>2158</v>
      </c>
      <c r="G1048549" s="52" t="s">
        <v>2413</v>
      </c>
      <c r="H1048549" s="25"/>
      <c r="I1048549" s="126" t="s">
        <v>2414</v>
      </c>
      <c r="J1048549" s="127"/>
      <c r="K1048549" s="128"/>
      <c r="L1048549" s="128"/>
      <c r="M1048549" s="80" t="s">
        <v>2415</v>
      </c>
      <c r="N1048549" s="97" t="s">
        <v>96</v>
      </c>
      <c r="O1048549" s="98"/>
      <c r="P1048549" s="58" t="s">
        <v>2288</v>
      </c>
      <c r="Q1048549" s="77" t="s">
        <v>2416</v>
      </c>
      <c r="R1048549" s="79"/>
      <c r="S1048549" s="70"/>
      <c r="T1048549" s="76"/>
      <c r="U1048549" s="72"/>
      <c r="V1048549" s="73"/>
      <c r="W1048549" s="74"/>
      <c r="X1048549" s="75"/>
    </row>
    <row r="1048550" spans="1:24" x14ac:dyDescent="0.2">
      <c r="A1048550" s="118" t="s">
        <v>2190</v>
      </c>
      <c r="B1048550" s="119" t="s">
        <v>2418</v>
      </c>
      <c r="C1048550" s="120"/>
      <c r="D1048550" s="120"/>
      <c r="E1048550" s="51" t="s">
        <v>96</v>
      </c>
      <c r="F1048550" s="51" t="s">
        <v>2158</v>
      </c>
      <c r="G1048550" s="52" t="s">
        <v>2419</v>
      </c>
      <c r="H1048550" s="84"/>
      <c r="I1048550" s="129" t="s">
        <v>2420</v>
      </c>
      <c r="J1048550" s="130"/>
      <c r="K1048550" s="32"/>
      <c r="L1048550" s="32"/>
      <c r="M1048550" s="80" t="s">
        <v>2421</v>
      </c>
      <c r="N1048550" s="97" t="s">
        <v>2127</v>
      </c>
      <c r="O1048550" s="98"/>
      <c r="P1048550" s="58" t="s">
        <v>2288</v>
      </c>
      <c r="Q1048550" s="59" t="s">
        <v>2422</v>
      </c>
      <c r="R1048550" s="79"/>
      <c r="S1048550" s="70"/>
      <c r="T1048550" s="76"/>
      <c r="U1048550" s="72"/>
      <c r="V1048550" s="73"/>
      <c r="W1048550" s="74"/>
      <c r="X1048550" s="75"/>
    </row>
    <row r="1048551" spans="1:24" x14ac:dyDescent="0.2">
      <c r="A1048551" s="118" t="s">
        <v>2177</v>
      </c>
      <c r="B1048551" s="119" t="s">
        <v>2423</v>
      </c>
      <c r="C1048551" s="120"/>
      <c r="D1048551" s="120"/>
      <c r="E1048551" s="51" t="s">
        <v>2127</v>
      </c>
      <c r="F1048551" s="51" t="s">
        <v>2163</v>
      </c>
      <c r="G1048551" s="52" t="s">
        <v>2424</v>
      </c>
      <c r="H1048551" s="86"/>
      <c r="I1048551" s="131" t="s">
        <v>2425</v>
      </c>
      <c r="J1048551" s="132"/>
      <c r="K1048551" s="133"/>
      <c r="L1048551" s="133"/>
      <c r="M1048551" s="80" t="s">
        <v>2426</v>
      </c>
      <c r="N1048551" s="97" t="s">
        <v>399</v>
      </c>
      <c r="O1048551" s="98"/>
      <c r="P1048551" s="58" t="s">
        <v>2288</v>
      </c>
      <c r="Q1048551" s="59" t="s">
        <v>2427</v>
      </c>
      <c r="R1048551" s="79"/>
      <c r="S1048551" s="70"/>
      <c r="T1048551" s="76"/>
      <c r="U1048551" s="72"/>
      <c r="V1048551" s="73"/>
      <c r="W1048551" s="74"/>
      <c r="X1048551" s="75"/>
    </row>
    <row r="1048552" spans="1:24" x14ac:dyDescent="0.2">
      <c r="A1048552" s="118" t="s">
        <v>2166</v>
      </c>
      <c r="B1048552" s="119" t="s">
        <v>2428</v>
      </c>
      <c r="C1048552" s="120"/>
      <c r="D1048552" s="120"/>
      <c r="E1048552" s="51" t="s">
        <v>1466</v>
      </c>
      <c r="F1048552" s="51" t="s">
        <v>2163</v>
      </c>
      <c r="G1048552" s="52" t="s">
        <v>2429</v>
      </c>
      <c r="H1048552" s="86"/>
      <c r="I1048552" s="131" t="s">
        <v>2430</v>
      </c>
      <c r="J1048552" s="132"/>
      <c r="K1048552" s="133"/>
      <c r="L1048552" s="133"/>
      <c r="M1048552" s="80" t="s">
        <v>2431</v>
      </c>
      <c r="N1048552" s="97" t="s">
        <v>1466</v>
      </c>
      <c r="O1048552" s="98"/>
      <c r="P1048552" s="58" t="s">
        <v>2288</v>
      </c>
      <c r="Q1048552" s="77" t="s">
        <v>2432</v>
      </c>
      <c r="R1048552" s="79"/>
      <c r="S1048552" s="134"/>
      <c r="T1048552" s="76"/>
      <c r="U1048552" s="72"/>
      <c r="V1048552" s="73"/>
      <c r="W1048552" s="74"/>
      <c r="X1048552" s="75"/>
    </row>
    <row r="1048553" spans="1:24" x14ac:dyDescent="0.2">
      <c r="A1048553" s="118" t="s">
        <v>2155</v>
      </c>
      <c r="B1048553" s="119" t="s">
        <v>2434</v>
      </c>
      <c r="C1048553" s="120"/>
      <c r="D1048553" s="120"/>
      <c r="E1048553" s="51" t="s">
        <v>517</v>
      </c>
      <c r="F1048553" s="51" t="s">
        <v>2163</v>
      </c>
      <c r="G1048553" s="52" t="s">
        <v>2435</v>
      </c>
      <c r="H1048553" s="86"/>
      <c r="I1048553" s="131" t="s">
        <v>2436</v>
      </c>
      <c r="J1048553" s="132"/>
      <c r="K1048553" s="133"/>
      <c r="L1048553" s="133"/>
      <c r="M1048553" s="80" t="s">
        <v>2437</v>
      </c>
      <c r="N1048553" s="97" t="s">
        <v>517</v>
      </c>
      <c r="O1048553" s="98"/>
      <c r="P1048553" s="58" t="s">
        <v>2288</v>
      </c>
      <c r="Q1048553" s="77" t="s">
        <v>2438</v>
      </c>
      <c r="R1048553" s="79"/>
      <c r="S1048553" s="135"/>
      <c r="T1048553" s="136"/>
      <c r="V1048553" s="73"/>
      <c r="W1048553" s="74"/>
    </row>
    <row r="1048554" spans="1:24" ht="13.5" thickBot="1" x14ac:dyDescent="0.25">
      <c r="A1048554" s="137" t="s">
        <v>2130</v>
      </c>
      <c r="B1048554" s="138" t="s">
        <v>2439</v>
      </c>
      <c r="C1048554" s="139"/>
      <c r="D1048554" s="139"/>
      <c r="E1048554" s="51" t="s">
        <v>2440</v>
      </c>
      <c r="F1048554" s="140" t="s">
        <v>2163</v>
      </c>
      <c r="G1048554" s="141" t="s">
        <v>2441</v>
      </c>
      <c r="H1048554" s="142"/>
      <c r="I1048554" s="143" t="s">
        <v>2442</v>
      </c>
      <c r="J1048554" s="144"/>
      <c r="K1048554" s="145"/>
      <c r="L1048554" s="145"/>
      <c r="M1048554" s="146" t="s">
        <v>2443</v>
      </c>
      <c r="N1048554" s="147" t="s">
        <v>2440</v>
      </c>
      <c r="O1048554" s="148"/>
      <c r="P1048554" s="149" t="s">
        <v>2288</v>
      </c>
      <c r="Q1048554" s="150" t="s">
        <v>2444</v>
      </c>
      <c r="R1048554" s="79"/>
      <c r="S1048554" s="135"/>
      <c r="T1048554" s="136"/>
      <c r="V1048554" s="73"/>
      <c r="W1048554" s="74"/>
    </row>
  </sheetData>
  <sheetProtection formatCells="0" formatRows="0"/>
  <mergeCells count="154">
    <mergeCell ref="C95:E95"/>
    <mergeCell ref="L90:N90"/>
    <mergeCell ref="C93:E93"/>
    <mergeCell ref="C94:E94"/>
    <mergeCell ref="N83:O83"/>
    <mergeCell ref="C84:M84"/>
    <mergeCell ref="N84:O84"/>
    <mergeCell ref="C86:O86"/>
    <mergeCell ref="C87:O87"/>
    <mergeCell ref="C89:E89"/>
    <mergeCell ref="M91:O93"/>
    <mergeCell ref="D88:E88"/>
    <mergeCell ref="F88:G88"/>
    <mergeCell ref="G89:H89"/>
    <mergeCell ref="M88:N88"/>
    <mergeCell ref="O88:P88"/>
    <mergeCell ref="M89:N89"/>
    <mergeCell ref="G93:H93"/>
    <mergeCell ref="E80:F80"/>
    <mergeCell ref="G80:H80"/>
    <mergeCell ref="E81:F81"/>
    <mergeCell ref="G81:H81"/>
    <mergeCell ref="C82:I82"/>
    <mergeCell ref="C83:M83"/>
    <mergeCell ref="E77:F77"/>
    <mergeCell ref="G77:H77"/>
    <mergeCell ref="E78:F78"/>
    <mergeCell ref="G78:H78"/>
    <mergeCell ref="E79:F79"/>
    <mergeCell ref="G79:H79"/>
    <mergeCell ref="E74:F74"/>
    <mergeCell ref="G74:H74"/>
    <mergeCell ref="E75:F75"/>
    <mergeCell ref="G75:H75"/>
    <mergeCell ref="E76:F76"/>
    <mergeCell ref="G76:H76"/>
    <mergeCell ref="E71:F71"/>
    <mergeCell ref="G71:H71"/>
    <mergeCell ref="E72:F72"/>
    <mergeCell ref="G72:H72"/>
    <mergeCell ref="E73:F73"/>
    <mergeCell ref="G73:H73"/>
    <mergeCell ref="E68:F68"/>
    <mergeCell ref="G68:H68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E56:F56"/>
    <mergeCell ref="G56:H56"/>
    <mergeCell ref="E57:F57"/>
    <mergeCell ref="G57:H57"/>
    <mergeCell ref="E58:F58"/>
    <mergeCell ref="G58:H58"/>
    <mergeCell ref="E53:F53"/>
    <mergeCell ref="G53:H53"/>
    <mergeCell ref="E54:F54"/>
    <mergeCell ref="G54:H54"/>
    <mergeCell ref="E55:F55"/>
    <mergeCell ref="G55:H55"/>
    <mergeCell ref="E50:F50"/>
    <mergeCell ref="G50:H50"/>
    <mergeCell ref="E51:F51"/>
    <mergeCell ref="G51:H51"/>
    <mergeCell ref="E52:F52"/>
    <mergeCell ref="G52:H52"/>
    <mergeCell ref="E47:F47"/>
    <mergeCell ref="G47:H47"/>
    <mergeCell ref="E48:F48"/>
    <mergeCell ref="G48:H48"/>
    <mergeCell ref="E49:F49"/>
    <mergeCell ref="G49:H49"/>
    <mergeCell ref="E44:F44"/>
    <mergeCell ref="G44:H44"/>
    <mergeCell ref="E45:F45"/>
    <mergeCell ref="G45:H45"/>
    <mergeCell ref="E46:F46"/>
    <mergeCell ref="G46:H46"/>
    <mergeCell ref="E41:F41"/>
    <mergeCell ref="G41:H41"/>
    <mergeCell ref="E42:F42"/>
    <mergeCell ref="G42:H42"/>
    <mergeCell ref="E43:F43"/>
    <mergeCell ref="G43:H43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B2:F5"/>
    <mergeCell ref="G2:N3"/>
    <mergeCell ref="O2:P2"/>
    <mergeCell ref="O3:P3"/>
    <mergeCell ref="G4:N4"/>
    <mergeCell ref="G5:N5"/>
    <mergeCell ref="O5:P5"/>
    <mergeCell ref="D20:E21"/>
    <mergeCell ref="F20:H21"/>
    <mergeCell ref="M20:M21"/>
    <mergeCell ref="N21:O21"/>
    <mergeCell ref="F13:M14"/>
    <mergeCell ref="D14:E14"/>
    <mergeCell ref="M15:O15"/>
    <mergeCell ref="F17:M17"/>
    <mergeCell ref="D18:E19"/>
    <mergeCell ref="F18:H19"/>
    <mergeCell ref="M18:M19"/>
    <mergeCell ref="N19:O19"/>
    <mergeCell ref="C7:C10"/>
    <mergeCell ref="N7:O7"/>
    <mergeCell ref="D8:E8"/>
    <mergeCell ref="F8:G8"/>
    <mergeCell ref="D10:E10"/>
    <mergeCell ref="H10:M10"/>
    <mergeCell ref="L22:O22"/>
    <mergeCell ref="D23:E23"/>
    <mergeCell ref="F23:H23"/>
    <mergeCell ref="D31:E31"/>
    <mergeCell ref="F31:H31"/>
    <mergeCell ref="D32:E32"/>
    <mergeCell ref="F32:H32"/>
    <mergeCell ref="E34:F34"/>
    <mergeCell ref="G34:H34"/>
    <mergeCell ref="D25:E25"/>
    <mergeCell ref="D27:E27"/>
    <mergeCell ref="I27:L27"/>
    <mergeCell ref="F29:H29"/>
    <mergeCell ref="D30:E30"/>
    <mergeCell ref="F30:H30"/>
  </mergeCells>
  <dataValidations count="7">
    <dataValidation type="whole" operator="greaterThan" showErrorMessage="1" promptTitle="UNIDADES" prompt="Para hacer la solicitud tenga en cuenta que cantidad de insumos necesita cada familia. Por ejemplo si son 10 familias necesitarian 10 palas y no 8, la cantidad (gramos) de semillas,número de colinos por familia etc." sqref="G35:H81" xr:uid="{00000000-0002-0000-0100-000000000000}">
      <formula1>0</formula1>
    </dataValidation>
    <dataValidation allowBlank="1" showInputMessage="1" showErrorMessage="1" errorTitle="SELECCIONE" promptTitle="SELECCIONE EL PROCESO" sqref="F13:M14" xr:uid="{00000000-0002-0000-0100-000001000000}"/>
    <dataValidation type="list" allowBlank="1" showInputMessage="1" showErrorMessage="1" sqref="I9:J9" xr:uid="{00000000-0002-0000-0100-000002000000}">
      <formula1>$E$1048535:$E$1048576</formula1>
    </dataValidation>
    <dataValidation type="list" allowBlank="1" showInputMessage="1" showErrorMessage="1" sqref="P11:Q11" xr:uid="{00000000-0002-0000-0100-000003000000}">
      <formula1>INDIRECT(P10)</formula1>
    </dataValidation>
    <dataValidation type="list" allowBlank="1" showInputMessage="1" showErrorMessage="1" sqref="P12:Q12 K25" xr:uid="{00000000-0002-0000-0100-000004000000}">
      <formula1>INDIRECT(#REF!)</formula1>
    </dataValidation>
    <dataValidation type="list" allowBlank="1" showInputMessage="1" showErrorMessage="1" sqref="P10:Q10 Q13:Q15 P13:P16" xr:uid="{00000000-0002-0000-0100-000005000000}">
      <formula1>INDIRECT(P8)</formula1>
    </dataValidation>
    <dataValidation type="list" allowBlank="1" showInputMessage="1" showErrorMessage="1" sqref="P8:Q9 M9" xr:uid="{00000000-0002-0000-0100-000006000000}">
      <formula1>$E$1048500:$E$1048532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48554"/>
  <sheetViews>
    <sheetView topLeftCell="F1" zoomScale="80" zoomScaleNormal="80" workbookViewId="0">
      <selection activeCell="O5" sqref="O5:P5"/>
    </sheetView>
  </sheetViews>
  <sheetFormatPr baseColWidth="10" defaultColWidth="11.5703125" defaultRowHeight="12.75" x14ac:dyDescent="0.2"/>
  <cols>
    <col min="1" max="1" width="1.28515625" style="15" customWidth="1"/>
    <col min="2" max="2" width="3.140625" style="15" customWidth="1"/>
    <col min="3" max="3" width="6.85546875" style="15" customWidth="1"/>
    <col min="4" max="4" width="11" style="15" customWidth="1"/>
    <col min="5" max="5" width="26.85546875" style="16" customWidth="1"/>
    <col min="6" max="6" width="45.140625" style="16" customWidth="1"/>
    <col min="7" max="7" width="40" style="15" customWidth="1"/>
    <col min="8" max="8" width="15.42578125" style="15" customWidth="1"/>
    <col min="9" max="10" width="25.28515625" style="17" hidden="1" customWidth="1"/>
    <col min="11" max="11" width="20.85546875" style="18" hidden="1" customWidth="1"/>
    <col min="12" max="12" width="21.42578125" style="18" hidden="1" customWidth="1"/>
    <col min="13" max="13" width="48.85546875" style="19" customWidth="1"/>
    <col min="14" max="14" width="32.7109375" style="19" customWidth="1"/>
    <col min="15" max="15" width="30" style="15" customWidth="1"/>
    <col min="16" max="16" width="4.7109375" style="15" customWidth="1"/>
    <col min="17" max="17" width="1.28515625" style="15" customWidth="1"/>
    <col min="18" max="18" width="15.42578125" style="15" bestFit="1" customWidth="1"/>
    <col min="19" max="19" width="16.7109375" style="15" customWidth="1"/>
    <col min="20" max="20" width="26.5703125" style="15" customWidth="1"/>
    <col min="21" max="21" width="14.42578125" style="15" customWidth="1"/>
    <col min="22" max="22" width="12.7109375" style="15" bestFit="1" customWidth="1"/>
    <col min="23" max="23" width="14.85546875" style="15" customWidth="1"/>
    <col min="24" max="24" width="15.140625" style="15" customWidth="1"/>
    <col min="25" max="16384" width="11.5703125" style="15"/>
  </cols>
  <sheetData>
    <row r="1" spans="1:18" ht="12.75" customHeight="1" thickBot="1" x14ac:dyDescent="0.25">
      <c r="A1" s="25"/>
    </row>
    <row r="2" spans="1:18" s="151" customFormat="1" ht="22.5" customHeight="1" x14ac:dyDescent="0.15">
      <c r="A2" s="152"/>
      <c r="B2" s="450"/>
      <c r="C2" s="451"/>
      <c r="D2" s="451"/>
      <c r="E2" s="451"/>
      <c r="F2" s="452"/>
      <c r="G2" s="438" t="s">
        <v>2734</v>
      </c>
      <c r="H2" s="438"/>
      <c r="I2" s="438"/>
      <c r="J2" s="438"/>
      <c r="K2" s="438"/>
      <c r="L2" s="438"/>
      <c r="M2" s="438"/>
      <c r="N2" s="438"/>
      <c r="O2" s="444" t="s">
        <v>2482</v>
      </c>
      <c r="P2" s="445"/>
      <c r="Q2" s="160"/>
      <c r="R2" s="161"/>
    </row>
    <row r="3" spans="1:18" s="151" customFormat="1" ht="12.75" customHeight="1" thickBot="1" x14ac:dyDescent="0.2">
      <c r="A3" s="152"/>
      <c r="B3" s="453"/>
      <c r="C3" s="454"/>
      <c r="D3" s="454"/>
      <c r="E3" s="454"/>
      <c r="F3" s="455"/>
      <c r="G3" s="439"/>
      <c r="H3" s="439"/>
      <c r="I3" s="439"/>
      <c r="J3" s="439"/>
      <c r="K3" s="439"/>
      <c r="L3" s="439"/>
      <c r="M3" s="439"/>
      <c r="N3" s="439"/>
      <c r="O3" s="446" t="s">
        <v>2741</v>
      </c>
      <c r="P3" s="447"/>
      <c r="Q3" s="160"/>
      <c r="R3" s="161"/>
    </row>
    <row r="4" spans="1:18" s="151" customFormat="1" ht="15" customHeight="1" x14ac:dyDescent="0.15">
      <c r="A4" s="152"/>
      <c r="B4" s="453"/>
      <c r="C4" s="454"/>
      <c r="D4" s="454"/>
      <c r="E4" s="454"/>
      <c r="F4" s="455"/>
      <c r="G4" s="440" t="s">
        <v>2476</v>
      </c>
      <c r="H4" s="440"/>
      <c r="I4" s="440"/>
      <c r="J4" s="440"/>
      <c r="K4" s="440"/>
      <c r="L4" s="440"/>
      <c r="M4" s="440"/>
      <c r="N4" s="440"/>
      <c r="O4" s="162" t="s">
        <v>2742</v>
      </c>
      <c r="P4" s="163"/>
      <c r="Q4" s="160"/>
      <c r="R4" s="161"/>
    </row>
    <row r="5" spans="1:18" s="151" customFormat="1" ht="15.75" customHeight="1" thickBot="1" x14ac:dyDescent="0.2">
      <c r="A5" s="152"/>
      <c r="B5" s="456"/>
      <c r="C5" s="457"/>
      <c r="D5" s="457"/>
      <c r="E5" s="457"/>
      <c r="F5" s="458"/>
      <c r="G5" s="441" t="s">
        <v>2733</v>
      </c>
      <c r="H5" s="442"/>
      <c r="I5" s="442"/>
      <c r="J5" s="442"/>
      <c r="K5" s="442"/>
      <c r="L5" s="442"/>
      <c r="M5" s="442"/>
      <c r="N5" s="443"/>
      <c r="O5" s="448" t="s">
        <v>2739</v>
      </c>
      <c r="P5" s="449"/>
      <c r="Q5" s="160"/>
      <c r="R5" s="161"/>
    </row>
    <row r="6" spans="1:18" ht="7.5" customHeight="1" thickBot="1" x14ac:dyDescent="0.25">
      <c r="A6" s="20"/>
      <c r="B6" s="164"/>
      <c r="C6" s="165"/>
      <c r="D6" s="165"/>
      <c r="E6" s="166"/>
      <c r="F6" s="167"/>
      <c r="G6" s="168"/>
      <c r="H6" s="168"/>
      <c r="I6" s="169"/>
      <c r="J6" s="169"/>
      <c r="K6" s="170"/>
      <c r="L6" s="170"/>
      <c r="M6" s="171"/>
      <c r="N6" s="172"/>
      <c r="O6" s="173"/>
      <c r="P6" s="174"/>
      <c r="Q6" s="175"/>
      <c r="R6" s="176"/>
    </row>
    <row r="7" spans="1:18" ht="7.5" customHeight="1" x14ac:dyDescent="0.2">
      <c r="A7" s="20"/>
      <c r="B7" s="164"/>
      <c r="C7" s="462"/>
      <c r="D7" s="177"/>
      <c r="E7" s="178"/>
      <c r="F7" s="179"/>
      <c r="G7" s="180"/>
      <c r="H7" s="180"/>
      <c r="I7" s="181"/>
      <c r="J7" s="181"/>
      <c r="K7" s="182"/>
      <c r="L7" s="182"/>
      <c r="M7" s="183"/>
      <c r="N7" s="460"/>
      <c r="O7" s="461"/>
      <c r="P7" s="174"/>
      <c r="Q7" s="175"/>
      <c r="R7" s="176"/>
    </row>
    <row r="8" spans="1:18" ht="27" customHeight="1" x14ac:dyDescent="0.2">
      <c r="A8" s="20"/>
      <c r="B8" s="164"/>
      <c r="C8" s="463"/>
      <c r="D8" s="459" t="s">
        <v>2736</v>
      </c>
      <c r="E8" s="459"/>
      <c r="F8" s="477">
        <f>Orden!F8</f>
        <v>0</v>
      </c>
      <c r="G8" s="477"/>
      <c r="H8" s="184"/>
      <c r="I8" s="184"/>
      <c r="J8" s="184"/>
      <c r="K8" s="170"/>
      <c r="L8" s="170"/>
      <c r="M8" s="184"/>
      <c r="N8" s="185" t="s">
        <v>2460</v>
      </c>
      <c r="O8" s="349">
        <f>Orden!O8</f>
        <v>0</v>
      </c>
      <c r="P8" s="186"/>
      <c r="Q8" s="187"/>
      <c r="R8" s="176"/>
    </row>
    <row r="9" spans="1:18" ht="9" customHeight="1" x14ac:dyDescent="0.2">
      <c r="A9" s="20"/>
      <c r="B9" s="164"/>
      <c r="C9" s="463"/>
      <c r="D9" s="337"/>
      <c r="E9" s="337"/>
      <c r="F9" s="189"/>
      <c r="G9" s="185"/>
      <c r="H9" s="185"/>
      <c r="I9" s="190"/>
      <c r="J9" s="190"/>
      <c r="K9" s="170"/>
      <c r="L9" s="170"/>
      <c r="M9" s="191"/>
      <c r="N9" s="192"/>
      <c r="O9" s="193"/>
      <c r="P9" s="186"/>
      <c r="Q9" s="187"/>
      <c r="R9" s="176"/>
    </row>
    <row r="10" spans="1:18" s="28" customFormat="1" ht="27" customHeight="1" x14ac:dyDescent="0.2">
      <c r="A10" s="26"/>
      <c r="B10" s="194"/>
      <c r="C10" s="463"/>
      <c r="D10" s="404" t="s">
        <v>2464</v>
      </c>
      <c r="E10" s="404"/>
      <c r="F10" s="350">
        <f>Orden!F10</f>
        <v>0</v>
      </c>
      <c r="G10" s="192" t="s">
        <v>324</v>
      </c>
      <c r="H10" s="466">
        <f>Orden!H10</f>
        <v>0</v>
      </c>
      <c r="I10" s="466"/>
      <c r="J10" s="466"/>
      <c r="K10" s="466"/>
      <c r="L10" s="466"/>
      <c r="M10" s="466"/>
      <c r="N10" s="195" t="s">
        <v>2457</v>
      </c>
      <c r="O10" s="351">
        <f>Orden!O10</f>
        <v>0</v>
      </c>
      <c r="P10" s="196"/>
      <c r="Q10" s="197"/>
      <c r="R10" s="198"/>
    </row>
    <row r="11" spans="1:18" ht="11.25" customHeight="1" thickBot="1" x14ac:dyDescent="0.25">
      <c r="A11" s="20"/>
      <c r="B11" s="164"/>
      <c r="C11" s="199"/>
      <c r="D11" s="200"/>
      <c r="E11" s="201"/>
      <c r="F11" s="201"/>
      <c r="G11" s="200"/>
      <c r="H11" s="200"/>
      <c r="I11" s="202"/>
      <c r="J11" s="202"/>
      <c r="K11" s="203"/>
      <c r="L11" s="203"/>
      <c r="M11" s="204"/>
      <c r="N11" s="205"/>
      <c r="O11" s="206"/>
      <c r="P11" s="186"/>
      <c r="Q11" s="187"/>
      <c r="R11" s="176"/>
    </row>
    <row r="12" spans="1:18" ht="4.5" customHeight="1" thickBot="1" x14ac:dyDescent="0.25">
      <c r="A12" s="20"/>
      <c r="B12" s="164"/>
      <c r="C12" s="165"/>
      <c r="D12" s="165"/>
      <c r="E12" s="166"/>
      <c r="F12" s="166"/>
      <c r="G12" s="207"/>
      <c r="H12" s="165"/>
      <c r="I12" s="169"/>
      <c r="J12" s="169"/>
      <c r="K12" s="170"/>
      <c r="L12" s="170"/>
      <c r="M12" s="171"/>
      <c r="N12" s="172"/>
      <c r="O12" s="165"/>
      <c r="P12" s="186"/>
      <c r="Q12" s="187"/>
      <c r="R12" s="176"/>
    </row>
    <row r="13" spans="1:18" ht="18" customHeight="1" x14ac:dyDescent="0.2">
      <c r="A13" s="20"/>
      <c r="B13" s="164"/>
      <c r="C13" s="208"/>
      <c r="D13" s="209"/>
      <c r="E13" s="209"/>
      <c r="F13" s="473">
        <f>Orden!F13</f>
        <v>0</v>
      </c>
      <c r="G13" s="473"/>
      <c r="H13" s="473"/>
      <c r="I13" s="473"/>
      <c r="J13" s="473"/>
      <c r="K13" s="473"/>
      <c r="L13" s="473"/>
      <c r="M13" s="473"/>
      <c r="N13" s="209"/>
      <c r="O13" s="210"/>
      <c r="P13" s="186"/>
      <c r="Q13" s="187"/>
      <c r="R13" s="176"/>
    </row>
    <row r="14" spans="1:18" s="30" customFormat="1" ht="21.75" customHeight="1" x14ac:dyDescent="0.2">
      <c r="A14" s="29"/>
      <c r="B14" s="211"/>
      <c r="C14" s="212"/>
      <c r="D14" s="403" t="s">
        <v>2732</v>
      </c>
      <c r="E14" s="403"/>
      <c r="F14" s="474"/>
      <c r="G14" s="474"/>
      <c r="H14" s="474"/>
      <c r="I14" s="474"/>
      <c r="J14" s="474"/>
      <c r="K14" s="474"/>
      <c r="L14" s="474"/>
      <c r="M14" s="474"/>
      <c r="N14" s="213"/>
      <c r="O14" s="214"/>
      <c r="P14" s="186"/>
      <c r="Q14" s="187"/>
      <c r="R14" s="215"/>
    </row>
    <row r="15" spans="1:18" ht="9.75" customHeight="1" thickBot="1" x14ac:dyDescent="0.25">
      <c r="A15" s="20"/>
      <c r="B15" s="211"/>
      <c r="C15" s="216"/>
      <c r="D15" s="217"/>
      <c r="E15" s="217"/>
      <c r="F15" s="217"/>
      <c r="G15" s="217"/>
      <c r="H15" s="217"/>
      <c r="I15" s="218"/>
      <c r="J15" s="218"/>
      <c r="K15" s="219"/>
      <c r="L15" s="220"/>
      <c r="M15" s="427"/>
      <c r="N15" s="427"/>
      <c r="O15" s="428"/>
      <c r="P15" s="186"/>
      <c r="Q15" s="187"/>
      <c r="R15" s="176"/>
    </row>
    <row r="16" spans="1:18" s="25" customFormat="1" ht="4.5" customHeight="1" thickBot="1" x14ac:dyDescent="0.25">
      <c r="A16" s="20"/>
      <c r="B16" s="211"/>
      <c r="C16" s="221"/>
      <c r="D16" s="221"/>
      <c r="E16" s="222"/>
      <c r="F16" s="213"/>
      <c r="G16" s="340"/>
      <c r="H16" s="340"/>
      <c r="I16" s="185"/>
      <c r="J16" s="185"/>
      <c r="K16" s="192"/>
      <c r="L16" s="195"/>
      <c r="M16" s="340"/>
      <c r="N16" s="340"/>
      <c r="O16" s="340"/>
      <c r="P16" s="186"/>
      <c r="Q16" s="175"/>
      <c r="R16" s="207"/>
    </row>
    <row r="17" spans="1:20" ht="30.75" customHeight="1" x14ac:dyDescent="0.2">
      <c r="A17" s="20"/>
      <c r="B17" s="164"/>
      <c r="C17" s="224"/>
      <c r="D17" s="225" t="s">
        <v>0</v>
      </c>
      <c r="E17" s="226"/>
      <c r="F17" s="407">
        <f>Orden!F17</f>
        <v>0</v>
      </c>
      <c r="G17" s="407"/>
      <c r="H17" s="407"/>
      <c r="I17" s="407"/>
      <c r="J17" s="407"/>
      <c r="K17" s="407"/>
      <c r="L17" s="407"/>
      <c r="M17" s="407"/>
      <c r="N17" s="227" t="s">
        <v>1</v>
      </c>
      <c r="O17" s="348">
        <f>Orden!O17</f>
        <v>0</v>
      </c>
      <c r="P17" s="174"/>
      <c r="Q17" s="175"/>
      <c r="R17" s="176"/>
    </row>
    <row r="18" spans="1:20" ht="13.5" customHeight="1" x14ac:dyDescent="0.2">
      <c r="A18" s="20"/>
      <c r="B18" s="164"/>
      <c r="C18" s="228"/>
      <c r="D18" s="403" t="s">
        <v>2</v>
      </c>
      <c r="E18" s="403"/>
      <c r="F18" s="431">
        <f>Orden!F18</f>
        <v>0</v>
      </c>
      <c r="G18" s="431"/>
      <c r="H18" s="431"/>
      <c r="I18" s="169"/>
      <c r="J18" s="169"/>
      <c r="K18" s="192"/>
      <c r="L18" s="170"/>
      <c r="M18" s="435" t="s">
        <v>3</v>
      </c>
      <c r="N18" s="229"/>
      <c r="O18" s="230"/>
      <c r="P18" s="174"/>
      <c r="Q18" s="175"/>
      <c r="R18" s="176"/>
    </row>
    <row r="19" spans="1:20" ht="18" customHeight="1" x14ac:dyDescent="0.2">
      <c r="A19" s="20"/>
      <c r="B19" s="164"/>
      <c r="C19" s="231"/>
      <c r="D19" s="403"/>
      <c r="E19" s="403"/>
      <c r="F19" s="432"/>
      <c r="G19" s="432"/>
      <c r="H19" s="432"/>
      <c r="I19" s="192"/>
      <c r="J19" s="192"/>
      <c r="K19" s="192"/>
      <c r="L19" s="170"/>
      <c r="M19" s="433"/>
      <c r="N19" s="423">
        <f>Orden!N19</f>
        <v>0</v>
      </c>
      <c r="O19" s="424"/>
      <c r="P19" s="174"/>
      <c r="Q19" s="175"/>
      <c r="R19" s="176"/>
    </row>
    <row r="20" spans="1:20" ht="15" customHeight="1" x14ac:dyDescent="0.2">
      <c r="A20" s="20"/>
      <c r="B20" s="164"/>
      <c r="C20" s="232"/>
      <c r="D20" s="403" t="s">
        <v>4</v>
      </c>
      <c r="E20" s="403"/>
      <c r="F20" s="405">
        <f>Orden!F20</f>
        <v>0</v>
      </c>
      <c r="G20" s="405"/>
      <c r="H20" s="405"/>
      <c r="I20" s="169"/>
      <c r="J20" s="169"/>
      <c r="K20" s="233"/>
      <c r="L20" s="234"/>
      <c r="M20" s="433" t="s">
        <v>2462</v>
      </c>
      <c r="N20" s="234"/>
      <c r="O20" s="230"/>
      <c r="P20" s="174"/>
      <c r="Q20" s="175"/>
      <c r="R20" s="176"/>
    </row>
    <row r="21" spans="1:20" ht="17.25" customHeight="1" thickBot="1" x14ac:dyDescent="0.25">
      <c r="A21" s="20"/>
      <c r="B21" s="164"/>
      <c r="C21" s="235"/>
      <c r="D21" s="434"/>
      <c r="E21" s="434"/>
      <c r="F21" s="406"/>
      <c r="G21" s="406"/>
      <c r="H21" s="406"/>
      <c r="I21" s="236"/>
      <c r="J21" s="236"/>
      <c r="K21" s="236"/>
      <c r="L21" s="237"/>
      <c r="M21" s="414"/>
      <c r="N21" s="406">
        <f>Orden!N21</f>
        <v>0</v>
      </c>
      <c r="O21" s="437"/>
      <c r="P21" s="174"/>
      <c r="Q21" s="175"/>
      <c r="R21" s="176"/>
    </row>
    <row r="22" spans="1:20" s="22" customFormat="1" ht="8.25" customHeight="1" thickBot="1" x14ac:dyDescent="0.25">
      <c r="A22" s="21"/>
      <c r="B22" s="164"/>
      <c r="C22" s="238"/>
      <c r="D22" s="238"/>
      <c r="E22" s="238"/>
      <c r="F22" s="238"/>
      <c r="G22" s="238"/>
      <c r="H22" s="238"/>
      <c r="I22" s="239"/>
      <c r="J22" s="239"/>
      <c r="K22" s="238"/>
      <c r="L22" s="429"/>
      <c r="M22" s="429"/>
      <c r="N22" s="429"/>
      <c r="O22" s="429"/>
      <c r="P22" s="174"/>
      <c r="Q22" s="173"/>
      <c r="R22" s="165"/>
    </row>
    <row r="23" spans="1:20" ht="29.25" customHeight="1" x14ac:dyDescent="0.2">
      <c r="A23" s="20"/>
      <c r="B23" s="164"/>
      <c r="C23" s="240"/>
      <c r="D23" s="417" t="s">
        <v>5</v>
      </c>
      <c r="E23" s="417"/>
      <c r="F23" s="467">
        <f>Orden!F23</f>
        <v>0</v>
      </c>
      <c r="G23" s="468"/>
      <c r="H23" s="469"/>
      <c r="I23" s="181"/>
      <c r="J23" s="181"/>
      <c r="K23" s="241"/>
      <c r="L23" s="241"/>
      <c r="M23" s="182"/>
      <c r="N23" s="182"/>
      <c r="O23" s="242"/>
      <c r="P23" s="174"/>
      <c r="Q23" s="175"/>
      <c r="R23" s="176"/>
      <c r="S23" s="25"/>
      <c r="T23" s="25"/>
    </row>
    <row r="24" spans="1:20" ht="6.75" customHeight="1" x14ac:dyDescent="0.2">
      <c r="A24" s="20"/>
      <c r="B24" s="164"/>
      <c r="C24" s="243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245"/>
      <c r="P24" s="174"/>
      <c r="Q24" s="175"/>
      <c r="R24" s="176"/>
      <c r="S24" s="25"/>
      <c r="T24" s="25"/>
    </row>
    <row r="25" spans="1:20" ht="29.25" customHeight="1" x14ac:dyDescent="0.2">
      <c r="A25" s="20"/>
      <c r="B25" s="164"/>
      <c r="C25" s="246"/>
      <c r="D25" s="404" t="s">
        <v>324</v>
      </c>
      <c r="E25" s="404"/>
      <c r="F25" s="352">
        <f>Orden!F25</f>
        <v>0</v>
      </c>
      <c r="G25" s="247" t="s">
        <v>2456</v>
      </c>
      <c r="H25" s="184"/>
      <c r="I25" s="169"/>
      <c r="J25" s="169"/>
      <c r="K25" s="248"/>
      <c r="L25" s="184"/>
      <c r="M25" s="353">
        <f>Orden!M25</f>
        <v>0</v>
      </c>
      <c r="N25" s="249" t="s">
        <v>2461</v>
      </c>
      <c r="O25" s="354">
        <f>Orden!O25</f>
        <v>0</v>
      </c>
      <c r="P25" s="174"/>
      <c r="Q25" s="175"/>
      <c r="R25" s="176"/>
      <c r="S25" s="25"/>
      <c r="T25" s="25"/>
    </row>
    <row r="26" spans="1:20" ht="4.5" customHeight="1" x14ac:dyDescent="0.2">
      <c r="A26" s="20"/>
      <c r="B26" s="164"/>
      <c r="C26" s="246"/>
      <c r="D26" s="250"/>
      <c r="E26" s="250"/>
      <c r="F26" s="250"/>
      <c r="G26" s="251"/>
      <c r="H26" s="250"/>
      <c r="I26" s="250"/>
      <c r="J26" s="250"/>
      <c r="K26" s="250"/>
      <c r="L26" s="250"/>
      <c r="M26" s="184"/>
      <c r="N26" s="252"/>
      <c r="O26" s="253"/>
      <c r="P26" s="174"/>
      <c r="Q26" s="175"/>
      <c r="R26" s="176"/>
      <c r="S26" s="25"/>
      <c r="T26" s="25"/>
    </row>
    <row r="27" spans="1:20" ht="29.25" customHeight="1" x14ac:dyDescent="0.2">
      <c r="A27" s="20"/>
      <c r="B27" s="164"/>
      <c r="C27" s="254"/>
      <c r="D27" s="412" t="s">
        <v>2467</v>
      </c>
      <c r="E27" s="412"/>
      <c r="F27" s="355">
        <f>Orden!F27</f>
        <v>0</v>
      </c>
      <c r="G27" s="255" t="s">
        <v>6</v>
      </c>
      <c r="H27" s="184"/>
      <c r="I27" s="436"/>
      <c r="J27" s="436"/>
      <c r="K27" s="436"/>
      <c r="L27" s="436"/>
      <c r="M27" s="356">
        <f>Orden!M27</f>
        <v>0</v>
      </c>
      <c r="N27" s="170"/>
      <c r="O27" s="256"/>
      <c r="P27" s="174"/>
      <c r="Q27" s="175"/>
      <c r="R27" s="176"/>
    </row>
    <row r="28" spans="1:20" ht="8.25" customHeight="1" thickBot="1" x14ac:dyDescent="0.25">
      <c r="A28" s="20"/>
      <c r="B28" s="164"/>
      <c r="C28" s="199"/>
      <c r="D28" s="200"/>
      <c r="E28" s="201"/>
      <c r="F28" s="201"/>
      <c r="G28" s="200"/>
      <c r="H28" s="200"/>
      <c r="I28" s="202"/>
      <c r="J28" s="202"/>
      <c r="K28" s="203"/>
      <c r="L28" s="203"/>
      <c r="M28" s="203"/>
      <c r="N28" s="203"/>
      <c r="O28" s="206"/>
      <c r="P28" s="174"/>
      <c r="Q28" s="175"/>
      <c r="R28" s="176"/>
    </row>
    <row r="29" spans="1:20" ht="28.5" customHeight="1" x14ac:dyDescent="0.2">
      <c r="A29" s="20"/>
      <c r="B29" s="164"/>
      <c r="C29" s="257"/>
      <c r="D29" s="258" t="s">
        <v>2474</v>
      </c>
      <c r="E29" s="259"/>
      <c r="F29" s="472">
        <f>Orden!F29</f>
        <v>0</v>
      </c>
      <c r="G29" s="472"/>
      <c r="H29" s="472"/>
      <c r="I29" s="181"/>
      <c r="J29" s="181"/>
      <c r="K29" s="180"/>
      <c r="L29" s="182"/>
      <c r="M29" s="260" t="s">
        <v>7</v>
      </c>
      <c r="N29" s="357">
        <f>Orden!N29</f>
        <v>0</v>
      </c>
      <c r="O29" s="261"/>
      <c r="P29" s="174"/>
      <c r="Q29" s="175"/>
      <c r="R29" s="176"/>
    </row>
    <row r="30" spans="1:20" ht="28.5" customHeight="1" x14ac:dyDescent="0.2">
      <c r="A30" s="20"/>
      <c r="B30" s="164"/>
      <c r="C30" s="164"/>
      <c r="D30" s="401" t="s">
        <v>8</v>
      </c>
      <c r="E30" s="401"/>
      <c r="F30" s="472">
        <f>Orden!F30</f>
        <v>0</v>
      </c>
      <c r="G30" s="472"/>
      <c r="H30" s="472"/>
      <c r="I30" s="169"/>
      <c r="J30" s="169"/>
      <c r="K30" s="233"/>
      <c r="L30" s="248"/>
      <c r="M30" s="167" t="s">
        <v>9</v>
      </c>
      <c r="N30" s="358">
        <f>Orden!N30</f>
        <v>0</v>
      </c>
      <c r="O30" s="174"/>
      <c r="P30" s="174"/>
      <c r="Q30" s="175"/>
      <c r="R30" s="176"/>
    </row>
    <row r="31" spans="1:20" ht="28.5" customHeight="1" x14ac:dyDescent="0.2">
      <c r="A31" s="20"/>
      <c r="B31" s="164"/>
      <c r="C31" s="164"/>
      <c r="D31" s="413" t="s">
        <v>2475</v>
      </c>
      <c r="E31" s="413"/>
      <c r="F31" s="470">
        <f>Orden!F31</f>
        <v>0</v>
      </c>
      <c r="G31" s="470"/>
      <c r="H31" s="470"/>
      <c r="I31" s="169"/>
      <c r="J31" s="169"/>
      <c r="K31" s="262"/>
      <c r="L31" s="248"/>
      <c r="M31" s="168" t="s">
        <v>7</v>
      </c>
      <c r="N31" s="358">
        <f>Orden!N31</f>
        <v>0</v>
      </c>
      <c r="O31" s="174"/>
      <c r="P31" s="174"/>
      <c r="Q31" s="175"/>
      <c r="R31" s="176"/>
    </row>
    <row r="32" spans="1:20" ht="28.5" customHeight="1" thickBot="1" x14ac:dyDescent="0.25">
      <c r="A32" s="20"/>
      <c r="B32" s="164"/>
      <c r="C32" s="263"/>
      <c r="D32" s="414" t="s">
        <v>8</v>
      </c>
      <c r="E32" s="414"/>
      <c r="F32" s="471">
        <f>Orden!F32</f>
        <v>0</v>
      </c>
      <c r="G32" s="471"/>
      <c r="H32" s="471"/>
      <c r="I32" s="202"/>
      <c r="J32" s="202"/>
      <c r="K32" s="236"/>
      <c r="L32" s="203"/>
      <c r="M32" s="264" t="s">
        <v>9</v>
      </c>
      <c r="N32" s="265">
        <f>Orden!N32</f>
        <v>0</v>
      </c>
      <c r="O32" s="266"/>
      <c r="P32" s="174"/>
      <c r="Q32" s="175"/>
      <c r="R32" s="176"/>
    </row>
    <row r="33" spans="1:18" ht="13.5" customHeight="1" thickBot="1" x14ac:dyDescent="0.25">
      <c r="A33" s="20"/>
      <c r="B33" s="164"/>
      <c r="C33" s="164"/>
      <c r="D33" s="165"/>
      <c r="E33" s="166"/>
      <c r="F33" s="166"/>
      <c r="G33" s="165"/>
      <c r="H33" s="165"/>
      <c r="I33" s="169"/>
      <c r="J33" s="169"/>
      <c r="K33" s="170"/>
      <c r="L33" s="170"/>
      <c r="M33" s="172"/>
      <c r="N33" s="172"/>
      <c r="O33" s="267"/>
      <c r="P33" s="268"/>
      <c r="Q33" s="269"/>
      <c r="R33" s="176"/>
    </row>
    <row r="34" spans="1:18" ht="34.5" customHeight="1" thickBot="1" x14ac:dyDescent="0.25">
      <c r="A34" s="20"/>
      <c r="B34" s="164"/>
      <c r="C34" s="270" t="s">
        <v>10</v>
      </c>
      <c r="D34" s="339" t="s">
        <v>2453</v>
      </c>
      <c r="E34" s="402" t="s">
        <v>11</v>
      </c>
      <c r="F34" s="402"/>
      <c r="G34" s="402" t="s">
        <v>12</v>
      </c>
      <c r="H34" s="402"/>
      <c r="I34" s="272" t="s">
        <v>2459</v>
      </c>
      <c r="J34" s="272"/>
      <c r="K34" s="272" t="s">
        <v>2477</v>
      </c>
      <c r="L34" s="273" t="s">
        <v>13</v>
      </c>
      <c r="M34" s="274" t="s">
        <v>2463</v>
      </c>
      <c r="N34" s="275" t="s">
        <v>2465</v>
      </c>
      <c r="O34" s="274" t="s">
        <v>2458</v>
      </c>
      <c r="P34" s="276"/>
      <c r="Q34" s="277"/>
      <c r="R34" s="176"/>
    </row>
    <row r="35" spans="1:18" s="16" customFormat="1" ht="36.75" customHeight="1" x14ac:dyDescent="0.2">
      <c r="A35" s="38"/>
      <c r="B35" s="278"/>
      <c r="C35" s="279">
        <v>95</v>
      </c>
      <c r="D35" s="39"/>
      <c r="E35" s="376" t="str">
        <f>IFERROR(VLOOKUP($D35,'Valores 2020'!$A$3:$B$248,2,0),"")</f>
        <v/>
      </c>
      <c r="F35" s="376"/>
      <c r="G35" s="421"/>
      <c r="H35" s="422"/>
      <c r="I35" s="280" t="str">
        <f>IFERROR(VLOOKUP($D35,'Valores 2020'!$A$3:$F$248,3,0),"")</f>
        <v/>
      </c>
      <c r="J35" s="333" t="str">
        <f>IFERROR(VLOOKUP($D35,'Valores 2020'!$A$3:$F$248,4,0),"")</f>
        <v/>
      </c>
      <c r="K35" s="334" t="str">
        <f>IFERROR(VLOOKUP($D35,'Valores 2020'!$A$3:$F$248,5,0),"")</f>
        <v/>
      </c>
      <c r="L35" s="280" t="str">
        <f>IFERROR(VLOOKUP($D35,'Valores 2020'!$A$3:$F$248,6,0),"")</f>
        <v/>
      </c>
      <c r="M35" s="281" t="str">
        <f>IFERROR($G35*$I35,"")</f>
        <v/>
      </c>
      <c r="N35" s="281" t="str">
        <f>IFERROR($G35*$K35,"")</f>
        <v/>
      </c>
      <c r="O35" s="281" t="str">
        <f>IFERROR($G35*$L35,"")</f>
        <v/>
      </c>
      <c r="P35" s="282"/>
      <c r="Q35" s="283"/>
      <c r="R35" s="284"/>
    </row>
    <row r="36" spans="1:18" s="16" customFormat="1" ht="30.75" customHeight="1" x14ac:dyDescent="0.2">
      <c r="A36" s="38"/>
      <c r="B36" s="278"/>
      <c r="C36" s="285">
        <v>96</v>
      </c>
      <c r="D36" s="40"/>
      <c r="E36" s="376" t="str">
        <f>IFERROR(VLOOKUP($D36,'Valores 2020'!$A$3:$B$248,2,0),"")</f>
        <v/>
      </c>
      <c r="F36" s="376"/>
      <c r="G36" s="377"/>
      <c r="H36" s="378"/>
      <c r="I36" s="280" t="str">
        <f>IFERROR(VLOOKUP($D36,'Valores 2020'!$A$3:$F$248,3,0),"")</f>
        <v/>
      </c>
      <c r="J36" s="333" t="str">
        <f>IFERROR(VLOOKUP($D36,'Valores 2020'!$A$3:$F$248,4,0),"")</f>
        <v/>
      </c>
      <c r="K36" s="334" t="str">
        <f>IFERROR(VLOOKUP($D36,'Valores 2020'!$A$3:$F$248,5,0),"")</f>
        <v/>
      </c>
      <c r="L36" s="280" t="str">
        <f>IFERROR(VLOOKUP($D36,'Valores 2020'!$A$3:$F$248,6,0),"")</f>
        <v/>
      </c>
      <c r="M36" s="281" t="str">
        <f t="shared" ref="M36:M81" si="0">IFERROR($G36*$I36,"")</f>
        <v/>
      </c>
      <c r="N36" s="281" t="str">
        <f t="shared" ref="N36:N81" si="1">IFERROR($G36*$K36,"")</f>
        <v/>
      </c>
      <c r="O36" s="281" t="str">
        <f t="shared" ref="O36:O81" si="2">IFERROR($G36*$L36,"")</f>
        <v/>
      </c>
      <c r="P36" s="282"/>
      <c r="Q36" s="283"/>
      <c r="R36" s="284"/>
    </row>
    <row r="37" spans="1:18" s="16" customFormat="1" ht="32.25" customHeight="1" x14ac:dyDescent="0.2">
      <c r="A37" s="38"/>
      <c r="B37" s="278"/>
      <c r="C37" s="285">
        <v>97</v>
      </c>
      <c r="D37" s="40"/>
      <c r="E37" s="376" t="str">
        <f>IFERROR(VLOOKUP($D37,'Valores 2020'!$A$3:$B$248,2,0),"")</f>
        <v/>
      </c>
      <c r="F37" s="376"/>
      <c r="G37" s="377"/>
      <c r="H37" s="378"/>
      <c r="I37" s="280" t="str">
        <f>IFERROR(VLOOKUP($D37,'Valores 2020'!$A$3:$F$248,3,0),"")</f>
        <v/>
      </c>
      <c r="J37" s="333" t="str">
        <f>IFERROR(VLOOKUP($D37,'Valores 2020'!$A$3:$F$248,4,0),"")</f>
        <v/>
      </c>
      <c r="K37" s="334" t="str">
        <f>IFERROR(VLOOKUP($D37,'Valores 2020'!$A$3:$F$248,5,0),"")</f>
        <v/>
      </c>
      <c r="L37" s="280" t="str">
        <f>IFERROR(VLOOKUP($D37,'Valores 2020'!$A$3:$F$248,6,0),"")</f>
        <v/>
      </c>
      <c r="M37" s="281" t="str">
        <f t="shared" si="0"/>
        <v/>
      </c>
      <c r="N37" s="281" t="str">
        <f t="shared" si="1"/>
        <v/>
      </c>
      <c r="O37" s="281" t="str">
        <f t="shared" si="2"/>
        <v/>
      </c>
      <c r="P37" s="282"/>
      <c r="Q37" s="283"/>
      <c r="R37" s="284"/>
    </row>
    <row r="38" spans="1:18" s="16" customFormat="1" ht="27" customHeight="1" x14ac:dyDescent="0.2">
      <c r="A38" s="38"/>
      <c r="B38" s="278"/>
      <c r="C38" s="286">
        <v>98</v>
      </c>
      <c r="D38" s="41"/>
      <c r="E38" s="376" t="str">
        <f>IFERROR(VLOOKUP($D38,'Valores 2020'!$A$3:$B$248,2,0),"")</f>
        <v/>
      </c>
      <c r="F38" s="376"/>
      <c r="G38" s="377"/>
      <c r="H38" s="378"/>
      <c r="I38" s="280" t="str">
        <f>IFERROR(VLOOKUP($D38,'Valores 2020'!$A$3:$F$248,3,0),"")</f>
        <v/>
      </c>
      <c r="J38" s="333" t="str">
        <f>IFERROR(VLOOKUP($D38,'Valores 2020'!$A$3:$F$248,4,0),"")</f>
        <v/>
      </c>
      <c r="K38" s="334" t="str">
        <f>IFERROR(VLOOKUP($D38,'Valores 2020'!$A$3:$F$248,5,0),"")</f>
        <v/>
      </c>
      <c r="L38" s="280" t="str">
        <f>IFERROR(VLOOKUP($D38,'Valores 2020'!$A$3:$F$248,6,0),"")</f>
        <v/>
      </c>
      <c r="M38" s="281" t="str">
        <f t="shared" si="0"/>
        <v/>
      </c>
      <c r="N38" s="281" t="str">
        <f t="shared" si="1"/>
        <v/>
      </c>
      <c r="O38" s="281" t="str">
        <f t="shared" si="2"/>
        <v/>
      </c>
      <c r="P38" s="282"/>
      <c r="Q38" s="283"/>
      <c r="R38" s="284"/>
    </row>
    <row r="39" spans="1:18" s="16" customFormat="1" ht="27" customHeight="1" x14ac:dyDescent="0.2">
      <c r="A39" s="38"/>
      <c r="B39" s="278"/>
      <c r="C39" s="285">
        <v>99</v>
      </c>
      <c r="D39" s="40"/>
      <c r="E39" s="376" t="str">
        <f>IFERROR(VLOOKUP($D39,'Valores 2020'!$A$3:$B$248,2,0),"")</f>
        <v/>
      </c>
      <c r="F39" s="376"/>
      <c r="G39" s="377"/>
      <c r="H39" s="378"/>
      <c r="I39" s="280" t="str">
        <f>IFERROR(VLOOKUP($D39,'Valores 2020'!$A$3:$F$248,3,0),"")</f>
        <v/>
      </c>
      <c r="J39" s="333" t="str">
        <f>IFERROR(VLOOKUP($D39,'Valores 2020'!$A$3:$F$248,4,0),"")</f>
        <v/>
      </c>
      <c r="K39" s="334" t="str">
        <f>IFERROR(VLOOKUP($D39,'Valores 2020'!$A$3:$F$248,5,0),"")</f>
        <v/>
      </c>
      <c r="L39" s="280" t="str">
        <f>IFERROR(VLOOKUP($D39,'Valores 2020'!$A$3:$F$248,6,0),"")</f>
        <v/>
      </c>
      <c r="M39" s="281" t="str">
        <f t="shared" si="0"/>
        <v/>
      </c>
      <c r="N39" s="281" t="str">
        <f t="shared" si="1"/>
        <v/>
      </c>
      <c r="O39" s="281" t="str">
        <f t="shared" si="2"/>
        <v/>
      </c>
      <c r="P39" s="282"/>
      <c r="Q39" s="283"/>
      <c r="R39" s="284"/>
    </row>
    <row r="40" spans="1:18" s="16" customFormat="1" ht="39.75" customHeight="1" x14ac:dyDescent="0.2">
      <c r="A40" s="38"/>
      <c r="B40" s="278"/>
      <c r="C40" s="285">
        <v>100</v>
      </c>
      <c r="D40" s="40"/>
      <c r="E40" s="376" t="str">
        <f>IFERROR(VLOOKUP($D40,'Valores 2020'!$A$3:$B$248,2,0),"")</f>
        <v/>
      </c>
      <c r="F40" s="376"/>
      <c r="G40" s="377"/>
      <c r="H40" s="378"/>
      <c r="I40" s="280" t="str">
        <f>IFERROR(VLOOKUP($D40,'Valores 2020'!$A$3:$F$248,3,0),"")</f>
        <v/>
      </c>
      <c r="J40" s="333" t="str">
        <f>IFERROR(VLOOKUP($D40,'Valores 2020'!$A$3:$F$248,4,0),"")</f>
        <v/>
      </c>
      <c r="K40" s="334" t="str">
        <f>IFERROR(VLOOKUP($D40,'Valores 2020'!$A$3:$F$248,5,0),"")</f>
        <v/>
      </c>
      <c r="L40" s="280" t="str">
        <f>IFERROR(VLOOKUP($D40,'Valores 2020'!$A$3:$F$248,6,0),"")</f>
        <v/>
      </c>
      <c r="M40" s="281" t="str">
        <f t="shared" si="0"/>
        <v/>
      </c>
      <c r="N40" s="281" t="str">
        <f t="shared" si="1"/>
        <v/>
      </c>
      <c r="O40" s="281" t="str">
        <f t="shared" si="2"/>
        <v/>
      </c>
      <c r="P40" s="282"/>
      <c r="Q40" s="283"/>
      <c r="R40" s="284"/>
    </row>
    <row r="41" spans="1:18" s="16" customFormat="1" ht="31.5" customHeight="1" x14ac:dyDescent="0.2">
      <c r="A41" s="38"/>
      <c r="B41" s="278"/>
      <c r="C41" s="285">
        <v>101</v>
      </c>
      <c r="D41" s="41"/>
      <c r="E41" s="376" t="str">
        <f>IFERROR(VLOOKUP($D41,'Valores 2020'!$A$3:$B$248,2,0),"")</f>
        <v/>
      </c>
      <c r="F41" s="376"/>
      <c r="G41" s="377"/>
      <c r="H41" s="378"/>
      <c r="I41" s="280" t="str">
        <f>IFERROR(VLOOKUP($D41,'Valores 2020'!$A$3:$F$248,3,0),"")</f>
        <v/>
      </c>
      <c r="J41" s="333" t="str">
        <f>IFERROR(VLOOKUP($D41,'Valores 2020'!$A$3:$F$248,4,0),"")</f>
        <v/>
      </c>
      <c r="K41" s="334" t="str">
        <f>IFERROR(VLOOKUP($D41,'Valores 2020'!$A$3:$F$248,5,0),"")</f>
        <v/>
      </c>
      <c r="L41" s="280" t="str">
        <f>IFERROR(VLOOKUP($D41,'Valores 2020'!$A$3:$F$248,6,0),"")</f>
        <v/>
      </c>
      <c r="M41" s="281" t="str">
        <f t="shared" si="0"/>
        <v/>
      </c>
      <c r="N41" s="281" t="str">
        <f t="shared" si="1"/>
        <v/>
      </c>
      <c r="O41" s="281" t="str">
        <f t="shared" si="2"/>
        <v/>
      </c>
      <c r="P41" s="287"/>
      <c r="Q41" s="288"/>
      <c r="R41" s="284"/>
    </row>
    <row r="42" spans="1:18" s="16" customFormat="1" ht="31.5" customHeight="1" x14ac:dyDescent="0.2">
      <c r="A42" s="38"/>
      <c r="B42" s="278"/>
      <c r="C42" s="286">
        <v>102</v>
      </c>
      <c r="D42" s="40"/>
      <c r="E42" s="376" t="str">
        <f>IFERROR(VLOOKUP($D42,'Valores 2020'!$A$3:$B$248,2,0),"")</f>
        <v/>
      </c>
      <c r="F42" s="376"/>
      <c r="G42" s="377"/>
      <c r="H42" s="378"/>
      <c r="I42" s="280" t="str">
        <f>IFERROR(VLOOKUP($D42,'Valores 2020'!$A$3:$F$248,3,0),"")</f>
        <v/>
      </c>
      <c r="J42" s="333" t="str">
        <f>IFERROR(VLOOKUP($D42,'Valores 2020'!$A$3:$F$248,4,0),"")</f>
        <v/>
      </c>
      <c r="K42" s="334" t="str">
        <f>IFERROR(VLOOKUP($D42,'Valores 2020'!$A$3:$F$248,5,0),"")</f>
        <v/>
      </c>
      <c r="L42" s="280" t="str">
        <f>IFERROR(VLOOKUP($D42,'Valores 2020'!$A$3:$F$248,6,0),"")</f>
        <v/>
      </c>
      <c r="M42" s="281" t="str">
        <f t="shared" si="0"/>
        <v/>
      </c>
      <c r="N42" s="281" t="str">
        <f t="shared" si="1"/>
        <v/>
      </c>
      <c r="O42" s="281" t="str">
        <f t="shared" si="2"/>
        <v/>
      </c>
      <c r="P42" s="282"/>
      <c r="Q42" s="283"/>
      <c r="R42" s="284"/>
    </row>
    <row r="43" spans="1:18" s="16" customFormat="1" ht="33.75" customHeight="1" x14ac:dyDescent="0.2">
      <c r="A43" s="38"/>
      <c r="B43" s="278"/>
      <c r="C43" s="285">
        <v>103</v>
      </c>
      <c r="D43" s="40"/>
      <c r="E43" s="376" t="str">
        <f>IFERROR(VLOOKUP($D43,'Valores 2020'!$A$3:$B$248,2,0),"")</f>
        <v/>
      </c>
      <c r="F43" s="376"/>
      <c r="G43" s="377"/>
      <c r="H43" s="378"/>
      <c r="I43" s="280" t="str">
        <f>IFERROR(VLOOKUP($D43,'Valores 2020'!$A$3:$F$248,3,0),"")</f>
        <v/>
      </c>
      <c r="J43" s="333" t="str">
        <f>IFERROR(VLOOKUP($D43,'Valores 2020'!$A$3:$F$248,4,0),"")</f>
        <v/>
      </c>
      <c r="K43" s="334" t="str">
        <f>IFERROR(VLOOKUP($D43,'Valores 2020'!$A$3:$F$248,5,0),"")</f>
        <v/>
      </c>
      <c r="L43" s="280" t="str">
        <f>IFERROR(VLOOKUP($D43,'Valores 2020'!$A$3:$F$248,6,0),"")</f>
        <v/>
      </c>
      <c r="M43" s="281" t="str">
        <f t="shared" si="0"/>
        <v/>
      </c>
      <c r="N43" s="281" t="str">
        <f t="shared" si="1"/>
        <v/>
      </c>
      <c r="O43" s="281" t="str">
        <f t="shared" si="2"/>
        <v/>
      </c>
      <c r="P43" s="282"/>
      <c r="Q43" s="283"/>
      <c r="R43" s="284"/>
    </row>
    <row r="44" spans="1:18" s="16" customFormat="1" ht="27" customHeight="1" x14ac:dyDescent="0.2">
      <c r="A44" s="38"/>
      <c r="B44" s="278"/>
      <c r="C44" s="285">
        <v>104</v>
      </c>
      <c r="D44" s="41"/>
      <c r="E44" s="376" t="str">
        <f>IFERROR(VLOOKUP($D44,'Valores 2020'!$A$3:$B$248,2,0),"")</f>
        <v/>
      </c>
      <c r="F44" s="376"/>
      <c r="G44" s="377"/>
      <c r="H44" s="378"/>
      <c r="I44" s="280" t="str">
        <f>IFERROR(VLOOKUP($D44,'Valores 2020'!$A$3:$F$248,3,0),"")</f>
        <v/>
      </c>
      <c r="J44" s="333" t="str">
        <f>IFERROR(VLOOKUP($D44,'Valores 2020'!$A$3:$F$248,4,0),"")</f>
        <v/>
      </c>
      <c r="K44" s="334" t="str">
        <f>IFERROR(VLOOKUP($D44,'Valores 2020'!$A$3:$F$248,5,0),"")</f>
        <v/>
      </c>
      <c r="L44" s="280" t="str">
        <f>IFERROR(VLOOKUP($D44,'Valores 2020'!$A$3:$F$248,6,0),"")</f>
        <v/>
      </c>
      <c r="M44" s="281" t="str">
        <f t="shared" si="0"/>
        <v/>
      </c>
      <c r="N44" s="281" t="str">
        <f t="shared" si="1"/>
        <v/>
      </c>
      <c r="O44" s="281" t="str">
        <f t="shared" si="2"/>
        <v/>
      </c>
      <c r="P44" s="282"/>
      <c r="Q44" s="283"/>
      <c r="R44" s="284"/>
    </row>
    <row r="45" spans="1:18" s="16" customFormat="1" ht="27" customHeight="1" x14ac:dyDescent="0.2">
      <c r="A45" s="38"/>
      <c r="B45" s="278"/>
      <c r="C45" s="285">
        <v>105</v>
      </c>
      <c r="D45" s="40"/>
      <c r="E45" s="376" t="str">
        <f>IFERROR(VLOOKUP($D45,'Valores 2020'!$A$3:$B$248,2,0),"")</f>
        <v/>
      </c>
      <c r="F45" s="376"/>
      <c r="G45" s="377"/>
      <c r="H45" s="378"/>
      <c r="I45" s="280" t="str">
        <f>IFERROR(VLOOKUP($D45,'Valores 2020'!$A$3:$F$248,3,0),"")</f>
        <v/>
      </c>
      <c r="J45" s="333" t="str">
        <f>IFERROR(VLOOKUP($D45,'Valores 2020'!$A$3:$F$248,4,0),"")</f>
        <v/>
      </c>
      <c r="K45" s="334" t="str">
        <f>IFERROR(VLOOKUP($D45,'Valores 2020'!$A$3:$F$248,5,0),"")</f>
        <v/>
      </c>
      <c r="L45" s="280" t="str">
        <f>IFERROR(VLOOKUP($D45,'Valores 2020'!$A$3:$F$248,6,0),"")</f>
        <v/>
      </c>
      <c r="M45" s="281" t="str">
        <f t="shared" si="0"/>
        <v/>
      </c>
      <c r="N45" s="281" t="str">
        <f t="shared" si="1"/>
        <v/>
      </c>
      <c r="O45" s="281" t="str">
        <f t="shared" si="2"/>
        <v/>
      </c>
      <c r="P45" s="282"/>
      <c r="Q45" s="283"/>
      <c r="R45" s="284"/>
    </row>
    <row r="46" spans="1:18" s="16" customFormat="1" ht="27" customHeight="1" x14ac:dyDescent="0.2">
      <c r="A46" s="38"/>
      <c r="B46" s="278"/>
      <c r="C46" s="286">
        <v>106</v>
      </c>
      <c r="D46" s="40"/>
      <c r="E46" s="376" t="str">
        <f>IFERROR(VLOOKUP($D46,'Valores 2020'!$A$3:$B$248,2,0),"")</f>
        <v/>
      </c>
      <c r="F46" s="376"/>
      <c r="G46" s="377"/>
      <c r="H46" s="378"/>
      <c r="I46" s="280" t="str">
        <f>IFERROR(VLOOKUP($D46,'Valores 2020'!$A$3:$F$248,3,0),"")</f>
        <v/>
      </c>
      <c r="J46" s="333" t="str">
        <f>IFERROR(VLOOKUP($D46,'Valores 2020'!$A$3:$F$248,4,0),"")</f>
        <v/>
      </c>
      <c r="K46" s="334" t="str">
        <f>IFERROR(VLOOKUP($D46,'Valores 2020'!$A$3:$F$248,5,0),"")</f>
        <v/>
      </c>
      <c r="L46" s="280" t="str">
        <f>IFERROR(VLOOKUP($D46,'Valores 2020'!$A$3:$F$248,6,0),"")</f>
        <v/>
      </c>
      <c r="M46" s="281" t="str">
        <f t="shared" si="0"/>
        <v/>
      </c>
      <c r="N46" s="281" t="str">
        <f t="shared" si="1"/>
        <v/>
      </c>
      <c r="O46" s="281" t="str">
        <f t="shared" si="2"/>
        <v/>
      </c>
      <c r="P46" s="282"/>
      <c r="Q46" s="283"/>
      <c r="R46" s="284"/>
    </row>
    <row r="47" spans="1:18" s="16" customFormat="1" ht="27" customHeight="1" x14ac:dyDescent="0.2">
      <c r="A47" s="38"/>
      <c r="B47" s="278"/>
      <c r="C47" s="285">
        <v>107</v>
      </c>
      <c r="D47" s="41"/>
      <c r="E47" s="376" t="str">
        <f>IFERROR(VLOOKUP($D47,'Valores 2020'!$A$3:$B$248,2,0),"")</f>
        <v/>
      </c>
      <c r="F47" s="376"/>
      <c r="G47" s="377"/>
      <c r="H47" s="378"/>
      <c r="I47" s="280" t="str">
        <f>IFERROR(VLOOKUP($D47,'Valores 2020'!$A$3:$F$248,3,0),"")</f>
        <v/>
      </c>
      <c r="J47" s="333" t="str">
        <f>IFERROR(VLOOKUP($D47,'Valores 2020'!$A$3:$F$248,4,0),"")</f>
        <v/>
      </c>
      <c r="K47" s="334" t="str">
        <f>IFERROR(VLOOKUP($D47,'Valores 2020'!$A$3:$F$248,5,0),"")</f>
        <v/>
      </c>
      <c r="L47" s="280" t="str">
        <f>IFERROR(VLOOKUP($D47,'Valores 2020'!$A$3:$F$248,6,0),"")</f>
        <v/>
      </c>
      <c r="M47" s="281" t="str">
        <f t="shared" si="0"/>
        <v/>
      </c>
      <c r="N47" s="281" t="str">
        <f t="shared" si="1"/>
        <v/>
      </c>
      <c r="O47" s="281" t="str">
        <f t="shared" si="2"/>
        <v/>
      </c>
      <c r="P47" s="282"/>
      <c r="Q47" s="283"/>
      <c r="R47" s="284"/>
    </row>
    <row r="48" spans="1:18" s="16" customFormat="1" ht="27" customHeight="1" x14ac:dyDescent="0.2">
      <c r="A48" s="38"/>
      <c r="B48" s="278"/>
      <c r="C48" s="285">
        <v>108</v>
      </c>
      <c r="D48" s="40"/>
      <c r="E48" s="376" t="str">
        <f>IFERROR(VLOOKUP($D48,'Valores 2020'!$A$3:$B$248,2,0),"")</f>
        <v/>
      </c>
      <c r="F48" s="376"/>
      <c r="G48" s="377"/>
      <c r="H48" s="378"/>
      <c r="I48" s="280" t="str">
        <f>IFERROR(VLOOKUP($D48,'Valores 2020'!$A$3:$F$248,3,0),"")</f>
        <v/>
      </c>
      <c r="J48" s="333" t="str">
        <f>IFERROR(VLOOKUP($D48,'Valores 2020'!$A$3:$F$248,4,0),"")</f>
        <v/>
      </c>
      <c r="K48" s="334" t="str">
        <f>IFERROR(VLOOKUP($D48,'Valores 2020'!$A$3:$F$248,5,0),"")</f>
        <v/>
      </c>
      <c r="L48" s="280" t="str">
        <f>IFERROR(VLOOKUP($D48,'Valores 2020'!$A$3:$F$248,6,0),"")</f>
        <v/>
      </c>
      <c r="M48" s="281" t="str">
        <f t="shared" si="0"/>
        <v/>
      </c>
      <c r="N48" s="281" t="str">
        <f t="shared" si="1"/>
        <v/>
      </c>
      <c r="O48" s="281" t="str">
        <f t="shared" si="2"/>
        <v/>
      </c>
      <c r="P48" s="282"/>
      <c r="Q48" s="283"/>
      <c r="R48" s="284"/>
    </row>
    <row r="49" spans="1:18" s="16" customFormat="1" ht="27" customHeight="1" x14ac:dyDescent="0.2">
      <c r="A49" s="38"/>
      <c r="B49" s="278"/>
      <c r="C49" s="285">
        <v>109</v>
      </c>
      <c r="D49" s="40"/>
      <c r="E49" s="376" t="str">
        <f>IFERROR(VLOOKUP($D49,'Valores 2020'!$A$3:$B$248,2,0),"")</f>
        <v/>
      </c>
      <c r="F49" s="376"/>
      <c r="G49" s="377"/>
      <c r="H49" s="378"/>
      <c r="I49" s="280" t="str">
        <f>IFERROR(VLOOKUP($D49,'Valores 2020'!$A$3:$F$248,3,0),"")</f>
        <v/>
      </c>
      <c r="J49" s="333" t="str">
        <f>IFERROR(VLOOKUP($D49,'Valores 2020'!$A$3:$F$248,4,0),"")</f>
        <v/>
      </c>
      <c r="K49" s="334" t="str">
        <f>IFERROR(VLOOKUP($D49,'Valores 2020'!$A$3:$F$248,5,0),"")</f>
        <v/>
      </c>
      <c r="L49" s="280" t="str">
        <f>IFERROR(VLOOKUP($D49,'Valores 2020'!$A$3:$F$248,6,0),"")</f>
        <v/>
      </c>
      <c r="M49" s="281" t="str">
        <f t="shared" si="0"/>
        <v/>
      </c>
      <c r="N49" s="281" t="str">
        <f t="shared" si="1"/>
        <v/>
      </c>
      <c r="O49" s="281" t="str">
        <f t="shared" si="2"/>
        <v/>
      </c>
      <c r="P49" s="282"/>
      <c r="Q49" s="283"/>
      <c r="R49" s="284"/>
    </row>
    <row r="50" spans="1:18" s="16" customFormat="1" ht="27" customHeight="1" x14ac:dyDescent="0.2">
      <c r="A50" s="38"/>
      <c r="B50" s="278"/>
      <c r="C50" s="286">
        <v>110</v>
      </c>
      <c r="D50" s="41"/>
      <c r="E50" s="376" t="str">
        <f>IFERROR(VLOOKUP($D50,'Valores 2020'!$A$3:$B$248,2,0),"")</f>
        <v/>
      </c>
      <c r="F50" s="376"/>
      <c r="G50" s="377"/>
      <c r="H50" s="378"/>
      <c r="I50" s="280" t="str">
        <f>IFERROR(VLOOKUP($D50,'Valores 2020'!$A$3:$F$248,3,0),"")</f>
        <v/>
      </c>
      <c r="J50" s="333" t="str">
        <f>IFERROR(VLOOKUP($D50,'Valores 2020'!$A$3:$F$248,4,0),"")</f>
        <v/>
      </c>
      <c r="K50" s="334" t="str">
        <f>IFERROR(VLOOKUP($D50,'Valores 2020'!$A$3:$F$248,5,0),"")</f>
        <v/>
      </c>
      <c r="L50" s="280" t="str">
        <f>IFERROR(VLOOKUP($D50,'Valores 2020'!$A$3:$F$248,6,0),"")</f>
        <v/>
      </c>
      <c r="M50" s="281" t="str">
        <f t="shared" si="0"/>
        <v/>
      </c>
      <c r="N50" s="281" t="str">
        <f>IFERROR($G50*$K50,"")</f>
        <v/>
      </c>
      <c r="O50" s="281" t="str">
        <f t="shared" si="2"/>
        <v/>
      </c>
      <c r="P50" s="282"/>
      <c r="Q50" s="283"/>
      <c r="R50" s="284"/>
    </row>
    <row r="51" spans="1:18" s="16" customFormat="1" ht="27" customHeight="1" x14ac:dyDescent="0.2">
      <c r="A51" s="38"/>
      <c r="B51" s="278"/>
      <c r="C51" s="285">
        <v>111</v>
      </c>
      <c r="D51" s="40"/>
      <c r="E51" s="376" t="str">
        <f>IFERROR(VLOOKUP($D51,'Valores 2020'!$A$3:$B$248,2,0),"")</f>
        <v/>
      </c>
      <c r="F51" s="376"/>
      <c r="G51" s="377"/>
      <c r="H51" s="378"/>
      <c r="I51" s="280" t="str">
        <f>IFERROR(VLOOKUP($D51,'Valores 2020'!$A$3:$F$248,3,0),"")</f>
        <v/>
      </c>
      <c r="J51" s="333" t="str">
        <f>IFERROR(VLOOKUP($D51,'Valores 2020'!$A$3:$F$248,4,0),"")</f>
        <v/>
      </c>
      <c r="K51" s="334" t="str">
        <f>IFERROR(VLOOKUP($D51,'Valores 2020'!$A$3:$F$248,5,0),"")</f>
        <v/>
      </c>
      <c r="L51" s="280" t="str">
        <f>IFERROR(VLOOKUP($D51,'Valores 2020'!$A$3:$F$248,6,0),"")</f>
        <v/>
      </c>
      <c r="M51" s="281" t="str">
        <f t="shared" si="0"/>
        <v/>
      </c>
      <c r="N51" s="281" t="str">
        <f t="shared" si="1"/>
        <v/>
      </c>
      <c r="O51" s="281" t="str">
        <f t="shared" si="2"/>
        <v/>
      </c>
      <c r="P51" s="282"/>
      <c r="Q51" s="283"/>
      <c r="R51" s="284"/>
    </row>
    <row r="52" spans="1:18" s="16" customFormat="1" ht="27" customHeight="1" x14ac:dyDescent="0.2">
      <c r="A52" s="38"/>
      <c r="B52" s="278"/>
      <c r="C52" s="285">
        <v>112</v>
      </c>
      <c r="D52" s="40"/>
      <c r="E52" s="376" t="str">
        <f>IFERROR(VLOOKUP($D52,'Valores 2020'!$A$3:$B$248,2,0),"")</f>
        <v/>
      </c>
      <c r="F52" s="376"/>
      <c r="G52" s="377"/>
      <c r="H52" s="378"/>
      <c r="I52" s="280" t="str">
        <f>IFERROR(VLOOKUP($D52,'Valores 2020'!$A$3:$F$248,3,0),"")</f>
        <v/>
      </c>
      <c r="J52" s="333" t="str">
        <f>IFERROR(VLOOKUP($D52,'Valores 2020'!$A$3:$F$248,4,0),"")</f>
        <v/>
      </c>
      <c r="K52" s="334" t="str">
        <f>IFERROR(VLOOKUP($D52,'Valores 2020'!$A$3:$F$248,5,0),"")</f>
        <v/>
      </c>
      <c r="L52" s="280" t="str">
        <f>IFERROR(VLOOKUP($D52,'Valores 2020'!$A$3:$F$248,6,0),"")</f>
        <v/>
      </c>
      <c r="M52" s="281" t="str">
        <f t="shared" si="0"/>
        <v/>
      </c>
      <c r="N52" s="281" t="str">
        <f t="shared" si="1"/>
        <v/>
      </c>
      <c r="O52" s="281" t="str">
        <f t="shared" si="2"/>
        <v/>
      </c>
      <c r="P52" s="282"/>
      <c r="Q52" s="283"/>
      <c r="R52" s="284"/>
    </row>
    <row r="53" spans="1:18" s="16" customFormat="1" ht="27" customHeight="1" x14ac:dyDescent="0.2">
      <c r="A53" s="38"/>
      <c r="B53" s="278"/>
      <c r="C53" s="285">
        <v>113</v>
      </c>
      <c r="D53" s="41"/>
      <c r="E53" s="376" t="str">
        <f>IFERROR(VLOOKUP($D53,'Valores 2020'!$A$3:$B$248,2,0),"")</f>
        <v/>
      </c>
      <c r="F53" s="376"/>
      <c r="G53" s="377"/>
      <c r="H53" s="378"/>
      <c r="I53" s="280" t="str">
        <f>IFERROR(VLOOKUP($D53,'Valores 2020'!$A$3:$F$248,3,0),"")</f>
        <v/>
      </c>
      <c r="J53" s="333" t="str">
        <f>IFERROR(VLOOKUP($D53,'Valores 2020'!$A$3:$F$248,4,0),"")</f>
        <v/>
      </c>
      <c r="K53" s="334" t="str">
        <f>IFERROR(VLOOKUP($D53,'Valores 2020'!$A$3:$F$248,5,0),"")</f>
        <v/>
      </c>
      <c r="L53" s="280" t="str">
        <f>IFERROR(VLOOKUP($D53,'Valores 2020'!$A$3:$F$248,6,0),"")</f>
        <v/>
      </c>
      <c r="M53" s="281" t="str">
        <f t="shared" si="0"/>
        <v/>
      </c>
      <c r="N53" s="281" t="str">
        <f t="shared" si="1"/>
        <v/>
      </c>
      <c r="O53" s="281" t="str">
        <f t="shared" si="2"/>
        <v/>
      </c>
      <c r="P53" s="282"/>
      <c r="Q53" s="283"/>
      <c r="R53" s="284"/>
    </row>
    <row r="54" spans="1:18" s="16" customFormat="1" ht="27" customHeight="1" x14ac:dyDescent="0.2">
      <c r="A54" s="38"/>
      <c r="B54" s="278"/>
      <c r="C54" s="286">
        <v>114</v>
      </c>
      <c r="D54" s="40"/>
      <c r="E54" s="376" t="str">
        <f>IFERROR(VLOOKUP($D54,'Valores 2020'!$A$3:$B$248,2,0),"")</f>
        <v/>
      </c>
      <c r="F54" s="376"/>
      <c r="G54" s="377"/>
      <c r="H54" s="378"/>
      <c r="I54" s="280" t="str">
        <f>IFERROR(VLOOKUP($D54,'Valores 2020'!$A$3:$F$248,3,0),"")</f>
        <v/>
      </c>
      <c r="J54" s="333" t="str">
        <f>IFERROR(VLOOKUP($D54,'Valores 2020'!$A$3:$F$248,4,0),"")</f>
        <v/>
      </c>
      <c r="K54" s="334" t="str">
        <f>IFERROR(VLOOKUP($D54,'Valores 2020'!$A$3:$F$248,5,0),"")</f>
        <v/>
      </c>
      <c r="L54" s="280" t="str">
        <f>IFERROR(VLOOKUP($D54,'Valores 2020'!$A$3:$F$248,6,0),"")</f>
        <v/>
      </c>
      <c r="M54" s="281" t="str">
        <f t="shared" si="0"/>
        <v/>
      </c>
      <c r="N54" s="281" t="str">
        <f t="shared" si="1"/>
        <v/>
      </c>
      <c r="O54" s="281" t="str">
        <f t="shared" si="2"/>
        <v/>
      </c>
      <c r="P54" s="282"/>
      <c r="Q54" s="283"/>
      <c r="R54" s="284"/>
    </row>
    <row r="55" spans="1:18" s="16" customFormat="1" ht="27" customHeight="1" x14ac:dyDescent="0.2">
      <c r="A55" s="38"/>
      <c r="B55" s="278"/>
      <c r="C55" s="285">
        <v>115</v>
      </c>
      <c r="D55" s="40"/>
      <c r="E55" s="376" t="str">
        <f>IFERROR(VLOOKUP($D55,'Valores 2020'!$A$3:$B$248,2,0),"")</f>
        <v/>
      </c>
      <c r="F55" s="376"/>
      <c r="G55" s="377"/>
      <c r="H55" s="378"/>
      <c r="I55" s="280" t="str">
        <f>IFERROR(VLOOKUP($D55,'Valores 2020'!$A$3:$F$248,3,0),"")</f>
        <v/>
      </c>
      <c r="J55" s="333" t="str">
        <f>IFERROR(VLOOKUP($D55,'Valores 2020'!$A$3:$F$248,4,0),"")</f>
        <v/>
      </c>
      <c r="K55" s="334" t="str">
        <f>IFERROR(VLOOKUP($D55,'Valores 2020'!$A$3:$F$248,5,0),"")</f>
        <v/>
      </c>
      <c r="L55" s="280" t="str">
        <f>IFERROR(VLOOKUP($D55,'Valores 2020'!$A$3:$F$248,6,0),"")</f>
        <v/>
      </c>
      <c r="M55" s="281" t="str">
        <f t="shared" si="0"/>
        <v/>
      </c>
      <c r="N55" s="281" t="str">
        <f t="shared" si="1"/>
        <v/>
      </c>
      <c r="O55" s="281" t="str">
        <f t="shared" si="2"/>
        <v/>
      </c>
      <c r="P55" s="282"/>
      <c r="Q55" s="283"/>
      <c r="R55" s="284"/>
    </row>
    <row r="56" spans="1:18" s="16" customFormat="1" ht="27" customHeight="1" x14ac:dyDescent="0.2">
      <c r="A56" s="38"/>
      <c r="B56" s="278"/>
      <c r="C56" s="285">
        <v>116</v>
      </c>
      <c r="D56" s="41"/>
      <c r="E56" s="376" t="str">
        <f>IFERROR(VLOOKUP($D56,'Valores 2020'!$A$3:$B$248,2,0),"")</f>
        <v/>
      </c>
      <c r="F56" s="376"/>
      <c r="G56" s="377"/>
      <c r="H56" s="378"/>
      <c r="I56" s="280" t="str">
        <f>IFERROR(VLOOKUP($D56,'Valores 2020'!$A$3:$F$248,3,0),"")</f>
        <v/>
      </c>
      <c r="J56" s="333" t="str">
        <f>IFERROR(VLOOKUP($D56,'Valores 2020'!$A$3:$F$248,4,0),"")</f>
        <v/>
      </c>
      <c r="K56" s="334" t="str">
        <f>IFERROR(VLOOKUP($D56,'Valores 2020'!$A$3:$F$248,5,0),"")</f>
        <v/>
      </c>
      <c r="L56" s="280" t="str">
        <f>IFERROR(VLOOKUP($D56,'Valores 2020'!$A$3:$F$248,6,0),"")</f>
        <v/>
      </c>
      <c r="M56" s="281" t="str">
        <f t="shared" si="0"/>
        <v/>
      </c>
      <c r="N56" s="281" t="str">
        <f t="shared" si="1"/>
        <v/>
      </c>
      <c r="O56" s="281" t="str">
        <f t="shared" si="2"/>
        <v/>
      </c>
      <c r="P56" s="282"/>
      <c r="Q56" s="283"/>
      <c r="R56" s="284"/>
    </row>
    <row r="57" spans="1:18" s="16" customFormat="1" ht="27" customHeight="1" x14ac:dyDescent="0.2">
      <c r="A57" s="38"/>
      <c r="B57" s="278"/>
      <c r="C57" s="285">
        <v>117</v>
      </c>
      <c r="D57" s="40"/>
      <c r="E57" s="376" t="str">
        <f>IFERROR(VLOOKUP($D57,'Valores 2020'!$A$3:$B$248,2,0),"")</f>
        <v/>
      </c>
      <c r="F57" s="376"/>
      <c r="G57" s="377"/>
      <c r="H57" s="378"/>
      <c r="I57" s="280" t="str">
        <f>IFERROR(VLOOKUP($D57,'Valores 2020'!$A$3:$F$248,3,0),"")</f>
        <v/>
      </c>
      <c r="J57" s="333" t="str">
        <f>IFERROR(VLOOKUP($D57,'Valores 2020'!$A$3:$F$248,4,0),"")</f>
        <v/>
      </c>
      <c r="K57" s="334" t="str">
        <f>IFERROR(VLOOKUP($D57,'Valores 2020'!$A$3:$F$248,5,0),"")</f>
        <v/>
      </c>
      <c r="L57" s="280" t="str">
        <f>IFERROR(VLOOKUP($D57,'Valores 2020'!$A$3:$F$248,6,0),"")</f>
        <v/>
      </c>
      <c r="M57" s="281" t="str">
        <f t="shared" si="0"/>
        <v/>
      </c>
      <c r="N57" s="281" t="str">
        <f t="shared" si="1"/>
        <v/>
      </c>
      <c r="O57" s="281" t="str">
        <f t="shared" si="2"/>
        <v/>
      </c>
      <c r="P57" s="282"/>
      <c r="Q57" s="283"/>
      <c r="R57" s="284"/>
    </row>
    <row r="58" spans="1:18" s="16" customFormat="1" ht="27" customHeight="1" x14ac:dyDescent="0.2">
      <c r="A58" s="38"/>
      <c r="B58" s="278"/>
      <c r="C58" s="286">
        <v>118</v>
      </c>
      <c r="D58" s="40"/>
      <c r="E58" s="376" t="str">
        <f>IFERROR(VLOOKUP($D58,'Valores 2020'!$A$3:$B$248,2,0),"")</f>
        <v/>
      </c>
      <c r="F58" s="376"/>
      <c r="G58" s="377"/>
      <c r="H58" s="378"/>
      <c r="I58" s="280" t="str">
        <f>IFERROR(VLOOKUP($D58,'Valores 2020'!$A$3:$F$248,3,0),"")</f>
        <v/>
      </c>
      <c r="J58" s="333" t="str">
        <f>IFERROR(VLOOKUP($D58,'Valores 2020'!$A$3:$F$248,4,0),"")</f>
        <v/>
      </c>
      <c r="K58" s="334" t="str">
        <f>IFERROR(VLOOKUP($D58,'Valores 2020'!$A$3:$F$248,5,0),"")</f>
        <v/>
      </c>
      <c r="L58" s="280" t="str">
        <f>IFERROR(VLOOKUP($D58,'Valores 2020'!$A$3:$F$248,6,0),"")</f>
        <v/>
      </c>
      <c r="M58" s="281" t="str">
        <f t="shared" si="0"/>
        <v/>
      </c>
      <c r="N58" s="281" t="str">
        <f t="shared" si="1"/>
        <v/>
      </c>
      <c r="O58" s="281" t="str">
        <f t="shared" si="2"/>
        <v/>
      </c>
      <c r="P58" s="282"/>
      <c r="Q58" s="283"/>
      <c r="R58" s="284"/>
    </row>
    <row r="59" spans="1:18" s="16" customFormat="1" ht="27" customHeight="1" x14ac:dyDescent="0.2">
      <c r="A59" s="38"/>
      <c r="B59" s="278"/>
      <c r="C59" s="285">
        <v>119</v>
      </c>
      <c r="D59" s="41"/>
      <c r="E59" s="376" t="str">
        <f>IFERROR(VLOOKUP($D59,'Valores 2020'!$A$3:$B$248,2,0),"")</f>
        <v/>
      </c>
      <c r="F59" s="376"/>
      <c r="G59" s="377"/>
      <c r="H59" s="378"/>
      <c r="I59" s="280" t="str">
        <f>IFERROR(VLOOKUP($D59,'Valores 2020'!$A$3:$F$248,3,0),"")</f>
        <v/>
      </c>
      <c r="J59" s="333" t="str">
        <f>IFERROR(VLOOKUP($D59,'Valores 2020'!$A$3:$F$248,4,0),"")</f>
        <v/>
      </c>
      <c r="K59" s="334" t="str">
        <f>IFERROR(VLOOKUP($D59,'Valores 2020'!$A$3:$F$248,5,0),"")</f>
        <v/>
      </c>
      <c r="L59" s="280" t="str">
        <f>IFERROR(VLOOKUP($D59,'Valores 2020'!$A$3:$F$248,6,0),"")</f>
        <v/>
      </c>
      <c r="M59" s="281" t="str">
        <f t="shared" si="0"/>
        <v/>
      </c>
      <c r="N59" s="281" t="str">
        <f t="shared" si="1"/>
        <v/>
      </c>
      <c r="O59" s="281" t="str">
        <f t="shared" si="2"/>
        <v/>
      </c>
      <c r="P59" s="282"/>
      <c r="Q59" s="283"/>
      <c r="R59" s="284"/>
    </row>
    <row r="60" spans="1:18" s="16" customFormat="1" ht="27" customHeight="1" x14ac:dyDescent="0.2">
      <c r="A60" s="38"/>
      <c r="B60" s="278"/>
      <c r="C60" s="285">
        <v>120</v>
      </c>
      <c r="D60" s="40"/>
      <c r="E60" s="376" t="str">
        <f>IFERROR(VLOOKUP($D60,'Valores 2020'!$A$3:$B$248,2,0),"")</f>
        <v/>
      </c>
      <c r="F60" s="376"/>
      <c r="G60" s="377"/>
      <c r="H60" s="378"/>
      <c r="I60" s="280" t="str">
        <f>IFERROR(VLOOKUP($D60,'Valores 2020'!$A$3:$F$248,3,0),"")</f>
        <v/>
      </c>
      <c r="J60" s="333" t="str">
        <f>IFERROR(VLOOKUP($D60,'Valores 2020'!$A$3:$F$248,4,0),"")</f>
        <v/>
      </c>
      <c r="K60" s="334" t="str">
        <f>IFERROR(VLOOKUP($D60,'Valores 2020'!$A$3:$F$248,5,0),"")</f>
        <v/>
      </c>
      <c r="L60" s="280" t="str">
        <f>IFERROR(VLOOKUP($D60,'Valores 2020'!$A$3:$F$248,6,0),"")</f>
        <v/>
      </c>
      <c r="M60" s="281" t="str">
        <f t="shared" si="0"/>
        <v/>
      </c>
      <c r="N60" s="281" t="str">
        <f t="shared" si="1"/>
        <v/>
      </c>
      <c r="O60" s="281" t="str">
        <f t="shared" si="2"/>
        <v/>
      </c>
      <c r="P60" s="282"/>
      <c r="Q60" s="283"/>
      <c r="R60" s="284"/>
    </row>
    <row r="61" spans="1:18" s="16" customFormat="1" ht="27" customHeight="1" x14ac:dyDescent="0.2">
      <c r="A61" s="38"/>
      <c r="B61" s="278"/>
      <c r="C61" s="285">
        <v>121</v>
      </c>
      <c r="D61" s="40"/>
      <c r="E61" s="376" t="str">
        <f>IFERROR(VLOOKUP($D61,'Valores 2020'!$A$3:$B$248,2,0),"")</f>
        <v/>
      </c>
      <c r="F61" s="376"/>
      <c r="G61" s="377"/>
      <c r="H61" s="378"/>
      <c r="I61" s="280" t="str">
        <f>IFERROR(VLOOKUP($D61,'Valores 2020'!$A$3:$F$248,3,0),"")</f>
        <v/>
      </c>
      <c r="J61" s="333" t="str">
        <f>IFERROR(VLOOKUP($D61,'Valores 2020'!$A$3:$F$248,4,0),"")</f>
        <v/>
      </c>
      <c r="K61" s="334" t="str">
        <f>IFERROR(VLOOKUP($D61,'Valores 2020'!$A$3:$F$248,5,0),"")</f>
        <v/>
      </c>
      <c r="L61" s="280" t="str">
        <f>IFERROR(VLOOKUP($D61,'Valores 2020'!$A$3:$F$248,6,0),"")</f>
        <v/>
      </c>
      <c r="M61" s="281" t="str">
        <f t="shared" si="0"/>
        <v/>
      </c>
      <c r="N61" s="281" t="str">
        <f t="shared" si="1"/>
        <v/>
      </c>
      <c r="O61" s="281" t="str">
        <f t="shared" si="2"/>
        <v/>
      </c>
      <c r="P61" s="282"/>
      <c r="Q61" s="283"/>
      <c r="R61" s="284"/>
    </row>
    <row r="62" spans="1:18" s="16" customFormat="1" ht="27" customHeight="1" x14ac:dyDescent="0.2">
      <c r="A62" s="38"/>
      <c r="B62" s="278"/>
      <c r="C62" s="286">
        <v>122</v>
      </c>
      <c r="D62" s="41"/>
      <c r="E62" s="376" t="str">
        <f>IFERROR(VLOOKUP($D62,'Valores 2020'!$A$3:$B$248,2,0),"")</f>
        <v/>
      </c>
      <c r="F62" s="376"/>
      <c r="G62" s="377"/>
      <c r="H62" s="378"/>
      <c r="I62" s="280" t="str">
        <f>IFERROR(VLOOKUP($D62,'Valores 2020'!$A$3:$F$248,3,0),"")</f>
        <v/>
      </c>
      <c r="J62" s="333" t="str">
        <f>IFERROR(VLOOKUP($D62,'Valores 2020'!$A$3:$F$248,4,0),"")</f>
        <v/>
      </c>
      <c r="K62" s="334" t="str">
        <f>IFERROR(VLOOKUP($D62,'Valores 2020'!$A$3:$F$248,5,0),"")</f>
        <v/>
      </c>
      <c r="L62" s="280" t="str">
        <f>IFERROR(VLOOKUP($D62,'Valores 2020'!$A$3:$F$248,6,0),"")</f>
        <v/>
      </c>
      <c r="M62" s="281" t="str">
        <f t="shared" si="0"/>
        <v/>
      </c>
      <c r="N62" s="281" t="str">
        <f t="shared" si="1"/>
        <v/>
      </c>
      <c r="O62" s="281" t="str">
        <f t="shared" si="2"/>
        <v/>
      </c>
      <c r="P62" s="282"/>
      <c r="Q62" s="283"/>
      <c r="R62" s="284"/>
    </row>
    <row r="63" spans="1:18" s="16" customFormat="1" ht="27" customHeight="1" x14ac:dyDescent="0.2">
      <c r="A63" s="38"/>
      <c r="B63" s="278"/>
      <c r="C63" s="285">
        <v>123</v>
      </c>
      <c r="D63" s="40"/>
      <c r="E63" s="376" t="str">
        <f>IFERROR(VLOOKUP($D63,'Valores 2020'!$A$3:$B$248,2,0),"")</f>
        <v/>
      </c>
      <c r="F63" s="376"/>
      <c r="G63" s="377"/>
      <c r="H63" s="378"/>
      <c r="I63" s="280" t="str">
        <f>IFERROR(VLOOKUP($D63,'Valores 2020'!$A$3:$F$248,3,0),"")</f>
        <v/>
      </c>
      <c r="J63" s="333" t="str">
        <f>IFERROR(VLOOKUP($D63,'Valores 2020'!$A$3:$F$248,4,0),"")</f>
        <v/>
      </c>
      <c r="K63" s="334" t="str">
        <f>IFERROR(VLOOKUP($D63,'Valores 2020'!$A$3:$F$248,5,0),"")</f>
        <v/>
      </c>
      <c r="L63" s="280" t="str">
        <f>IFERROR(VLOOKUP($D63,'Valores 2020'!$A$3:$F$248,6,0),"")</f>
        <v/>
      </c>
      <c r="M63" s="281" t="str">
        <f t="shared" si="0"/>
        <v/>
      </c>
      <c r="N63" s="281" t="str">
        <f t="shared" si="1"/>
        <v/>
      </c>
      <c r="O63" s="281" t="str">
        <f t="shared" si="2"/>
        <v/>
      </c>
      <c r="P63" s="282"/>
      <c r="Q63" s="283"/>
      <c r="R63" s="284"/>
    </row>
    <row r="64" spans="1:18" s="16" customFormat="1" ht="27" customHeight="1" x14ac:dyDescent="0.2">
      <c r="A64" s="38"/>
      <c r="B64" s="278"/>
      <c r="C64" s="285">
        <v>124</v>
      </c>
      <c r="D64" s="40"/>
      <c r="E64" s="376" t="str">
        <f>IFERROR(VLOOKUP($D64,'Valores 2020'!$A$3:$B$248,2,0),"")</f>
        <v/>
      </c>
      <c r="F64" s="376"/>
      <c r="G64" s="377"/>
      <c r="H64" s="378"/>
      <c r="I64" s="280" t="str">
        <f>IFERROR(VLOOKUP($D64,'Valores 2020'!$A$3:$F$248,3,0),"")</f>
        <v/>
      </c>
      <c r="J64" s="333" t="str">
        <f>IFERROR(VLOOKUP($D64,'Valores 2020'!$A$3:$F$248,4,0),"")</f>
        <v/>
      </c>
      <c r="K64" s="334" t="str">
        <f>IFERROR(VLOOKUP($D64,'Valores 2020'!$A$3:$F$248,5,0),"")</f>
        <v/>
      </c>
      <c r="L64" s="280" t="str">
        <f>IFERROR(VLOOKUP($D64,'Valores 2020'!$A$3:$F$248,6,0),"")</f>
        <v/>
      </c>
      <c r="M64" s="281" t="str">
        <f t="shared" si="0"/>
        <v/>
      </c>
      <c r="N64" s="281" t="str">
        <f t="shared" si="1"/>
        <v/>
      </c>
      <c r="O64" s="281" t="str">
        <f t="shared" si="2"/>
        <v/>
      </c>
      <c r="P64" s="282"/>
      <c r="Q64" s="283"/>
      <c r="R64" s="284"/>
    </row>
    <row r="65" spans="1:18" s="16" customFormat="1" ht="27" customHeight="1" x14ac:dyDescent="0.2">
      <c r="A65" s="38"/>
      <c r="B65" s="278"/>
      <c r="C65" s="285">
        <v>125</v>
      </c>
      <c r="D65" s="41"/>
      <c r="E65" s="376" t="str">
        <f>IFERROR(VLOOKUP($D65,'Valores 2020'!$A$3:$B$248,2,0),"")</f>
        <v/>
      </c>
      <c r="F65" s="376"/>
      <c r="G65" s="377"/>
      <c r="H65" s="378"/>
      <c r="I65" s="280" t="str">
        <f>IFERROR(VLOOKUP($D65,'Valores 2020'!$A$3:$F$248,3,0),"")</f>
        <v/>
      </c>
      <c r="J65" s="333" t="str">
        <f>IFERROR(VLOOKUP($D65,'Valores 2020'!$A$3:$F$248,4,0),"")</f>
        <v/>
      </c>
      <c r="K65" s="334" t="str">
        <f>IFERROR(VLOOKUP($D65,'Valores 2020'!$A$3:$F$248,5,0),"")</f>
        <v/>
      </c>
      <c r="L65" s="280" t="str">
        <f>IFERROR(VLOOKUP($D65,'Valores 2020'!$A$3:$F$248,6,0),"")</f>
        <v/>
      </c>
      <c r="M65" s="281" t="str">
        <f t="shared" si="0"/>
        <v/>
      </c>
      <c r="N65" s="281" t="str">
        <f t="shared" si="1"/>
        <v/>
      </c>
      <c r="O65" s="281" t="str">
        <f t="shared" si="2"/>
        <v/>
      </c>
      <c r="P65" s="282"/>
      <c r="Q65" s="283"/>
      <c r="R65" s="284"/>
    </row>
    <row r="66" spans="1:18" s="16" customFormat="1" ht="27" customHeight="1" x14ac:dyDescent="0.2">
      <c r="A66" s="38"/>
      <c r="B66" s="278"/>
      <c r="C66" s="286">
        <v>126</v>
      </c>
      <c r="D66" s="40"/>
      <c r="E66" s="376" t="str">
        <f>IFERROR(VLOOKUP($D66,'Valores 2020'!$A$3:$B$248,2,0),"")</f>
        <v/>
      </c>
      <c r="F66" s="376"/>
      <c r="G66" s="377"/>
      <c r="H66" s="378"/>
      <c r="I66" s="280" t="str">
        <f>IFERROR(VLOOKUP($D66,'Valores 2020'!$A$3:$F$248,3,0),"")</f>
        <v/>
      </c>
      <c r="J66" s="333" t="str">
        <f>IFERROR(VLOOKUP($D66,'Valores 2020'!$A$3:$F$248,4,0),"")</f>
        <v/>
      </c>
      <c r="K66" s="334" t="str">
        <f>IFERROR(VLOOKUP($D66,'Valores 2020'!$A$3:$F$248,5,0),"")</f>
        <v/>
      </c>
      <c r="L66" s="280" t="str">
        <f>IFERROR(VLOOKUP($D66,'Valores 2020'!$A$3:$F$248,6,0),"")</f>
        <v/>
      </c>
      <c r="M66" s="281" t="str">
        <f t="shared" si="0"/>
        <v/>
      </c>
      <c r="N66" s="281" t="str">
        <f t="shared" si="1"/>
        <v/>
      </c>
      <c r="O66" s="281" t="str">
        <f t="shared" si="2"/>
        <v/>
      </c>
      <c r="P66" s="282"/>
      <c r="Q66" s="283"/>
      <c r="R66" s="284"/>
    </row>
    <row r="67" spans="1:18" s="16" customFormat="1" ht="27" customHeight="1" x14ac:dyDescent="0.2">
      <c r="A67" s="38"/>
      <c r="B67" s="278"/>
      <c r="C67" s="285">
        <v>127</v>
      </c>
      <c r="D67" s="40"/>
      <c r="E67" s="376" t="str">
        <f>IFERROR(VLOOKUP($D67,'Valores 2020'!$A$3:$B$248,2,0),"")</f>
        <v/>
      </c>
      <c r="F67" s="376"/>
      <c r="G67" s="377"/>
      <c r="H67" s="378"/>
      <c r="I67" s="280" t="str">
        <f>IFERROR(VLOOKUP($D67,'Valores 2020'!$A$3:$F$248,3,0),"")</f>
        <v/>
      </c>
      <c r="J67" s="333" t="str">
        <f>IFERROR(VLOOKUP($D67,'Valores 2020'!$A$3:$F$248,4,0),"")</f>
        <v/>
      </c>
      <c r="K67" s="334" t="str">
        <f>IFERROR(VLOOKUP($D67,'Valores 2020'!$A$3:$F$248,5,0),"")</f>
        <v/>
      </c>
      <c r="L67" s="280" t="str">
        <f>IFERROR(VLOOKUP($D67,'Valores 2020'!$A$3:$F$248,6,0),"")</f>
        <v/>
      </c>
      <c r="M67" s="281" t="str">
        <f t="shared" si="0"/>
        <v/>
      </c>
      <c r="N67" s="281" t="str">
        <f t="shared" si="1"/>
        <v/>
      </c>
      <c r="O67" s="281" t="str">
        <f t="shared" si="2"/>
        <v/>
      </c>
      <c r="P67" s="282"/>
      <c r="Q67" s="283"/>
      <c r="R67" s="284"/>
    </row>
    <row r="68" spans="1:18" s="16" customFormat="1" ht="27" customHeight="1" x14ac:dyDescent="0.2">
      <c r="A68" s="38"/>
      <c r="B68" s="278"/>
      <c r="C68" s="285">
        <v>128</v>
      </c>
      <c r="D68" s="41"/>
      <c r="E68" s="376" t="str">
        <f>IFERROR(VLOOKUP($D68,'Valores 2020'!$A$3:$B$248,2,0),"")</f>
        <v/>
      </c>
      <c r="F68" s="376"/>
      <c r="G68" s="377"/>
      <c r="H68" s="378"/>
      <c r="I68" s="280" t="str">
        <f>IFERROR(VLOOKUP($D68,'Valores 2020'!$A$3:$F$248,3,0),"")</f>
        <v/>
      </c>
      <c r="J68" s="333" t="str">
        <f>IFERROR(VLOOKUP($D68,'Valores 2020'!$A$3:$F$248,4,0),"")</f>
        <v/>
      </c>
      <c r="K68" s="334" t="str">
        <f>IFERROR(VLOOKUP($D68,'Valores 2020'!$A$3:$F$248,5,0),"")</f>
        <v/>
      </c>
      <c r="L68" s="280" t="str">
        <f>IFERROR(VLOOKUP($D68,'Valores 2020'!$A$3:$F$248,6,0),"")</f>
        <v/>
      </c>
      <c r="M68" s="281" t="str">
        <f t="shared" si="0"/>
        <v/>
      </c>
      <c r="N68" s="281" t="str">
        <f t="shared" si="1"/>
        <v/>
      </c>
      <c r="O68" s="281" t="str">
        <f t="shared" si="2"/>
        <v/>
      </c>
      <c r="P68" s="282"/>
      <c r="Q68" s="283"/>
      <c r="R68" s="284"/>
    </row>
    <row r="69" spans="1:18" s="16" customFormat="1" ht="27" customHeight="1" x14ac:dyDescent="0.2">
      <c r="A69" s="38"/>
      <c r="B69" s="278"/>
      <c r="C69" s="285">
        <v>129</v>
      </c>
      <c r="D69" s="40"/>
      <c r="E69" s="376" t="str">
        <f>IFERROR(VLOOKUP($D69,'Valores 2020'!$A$3:$B$248,2,0),"")</f>
        <v/>
      </c>
      <c r="F69" s="376"/>
      <c r="G69" s="377"/>
      <c r="H69" s="378"/>
      <c r="I69" s="280" t="str">
        <f>IFERROR(VLOOKUP($D69,'Valores 2020'!$A$3:$F$248,3,0),"")</f>
        <v/>
      </c>
      <c r="J69" s="333" t="str">
        <f>IFERROR(VLOOKUP($D69,'Valores 2020'!$A$3:$F$248,4,0),"")</f>
        <v/>
      </c>
      <c r="K69" s="334" t="str">
        <f>IFERROR(VLOOKUP($D69,'Valores 2020'!$A$3:$F$248,5,0),"")</f>
        <v/>
      </c>
      <c r="L69" s="280" t="str">
        <f>IFERROR(VLOOKUP($D69,'Valores 2020'!$A$3:$F$248,6,0),"")</f>
        <v/>
      </c>
      <c r="M69" s="281" t="str">
        <f>IFERROR($G69*$I69,"")</f>
        <v/>
      </c>
      <c r="N69" s="281" t="str">
        <f t="shared" si="1"/>
        <v/>
      </c>
      <c r="O69" s="281" t="str">
        <f>IFERROR($G69*$L69,"")</f>
        <v/>
      </c>
      <c r="P69" s="282"/>
      <c r="Q69" s="283"/>
      <c r="R69" s="284"/>
    </row>
    <row r="70" spans="1:18" s="16" customFormat="1" ht="27" customHeight="1" x14ac:dyDescent="0.2">
      <c r="A70" s="38"/>
      <c r="B70" s="278"/>
      <c r="C70" s="286">
        <v>130</v>
      </c>
      <c r="D70" s="40"/>
      <c r="E70" s="376" t="str">
        <f>IFERROR(VLOOKUP($D70,'Valores 2020'!$A$3:$B$248,2,0),"")</f>
        <v/>
      </c>
      <c r="F70" s="376"/>
      <c r="G70" s="377"/>
      <c r="H70" s="378"/>
      <c r="I70" s="280" t="str">
        <f>IFERROR(VLOOKUP($D70,'Valores 2020'!$A$3:$F$248,3,0),"")</f>
        <v/>
      </c>
      <c r="J70" s="333" t="str">
        <f>IFERROR(VLOOKUP($D70,'Valores 2020'!$A$3:$F$248,4,0),"")</f>
        <v/>
      </c>
      <c r="K70" s="334" t="str">
        <f>IFERROR(VLOOKUP($D70,'Valores 2020'!$A$3:$F$248,5,0),"")</f>
        <v/>
      </c>
      <c r="L70" s="280" t="str">
        <f>IFERROR(VLOOKUP($D70,'Valores 2020'!$A$3:$F$248,6,0),"")</f>
        <v/>
      </c>
      <c r="M70" s="281" t="str">
        <f t="shared" si="0"/>
        <v/>
      </c>
      <c r="N70" s="281" t="str">
        <f t="shared" si="1"/>
        <v/>
      </c>
      <c r="O70" s="281" t="str">
        <f t="shared" si="2"/>
        <v/>
      </c>
      <c r="P70" s="282"/>
      <c r="Q70" s="283"/>
      <c r="R70" s="284"/>
    </row>
    <row r="71" spans="1:18" s="16" customFormat="1" ht="27" customHeight="1" x14ac:dyDescent="0.2">
      <c r="A71" s="38"/>
      <c r="B71" s="278"/>
      <c r="C71" s="285">
        <v>131</v>
      </c>
      <c r="D71" s="41"/>
      <c r="E71" s="376" t="str">
        <f>IFERROR(VLOOKUP($D71,'Valores 2020'!$A$3:$B$248,2,0),"")</f>
        <v/>
      </c>
      <c r="F71" s="376"/>
      <c r="G71" s="377"/>
      <c r="H71" s="378"/>
      <c r="I71" s="280" t="str">
        <f>IFERROR(VLOOKUP($D71,'Valores 2020'!$A$3:$F$248,3,0),"")</f>
        <v/>
      </c>
      <c r="J71" s="333" t="str">
        <f>IFERROR(VLOOKUP($D71,'Valores 2020'!$A$3:$F$248,4,0),"")</f>
        <v/>
      </c>
      <c r="K71" s="334" t="str">
        <f>IFERROR(VLOOKUP($D71,'Valores 2020'!$A$3:$F$248,5,0),"")</f>
        <v/>
      </c>
      <c r="L71" s="280" t="str">
        <f>IFERROR(VLOOKUP($D71,'Valores 2020'!$A$3:$F$248,6,0),"")</f>
        <v/>
      </c>
      <c r="M71" s="281" t="str">
        <f t="shared" si="0"/>
        <v/>
      </c>
      <c r="N71" s="281" t="str">
        <f t="shared" si="1"/>
        <v/>
      </c>
      <c r="O71" s="281" t="str">
        <f t="shared" si="2"/>
        <v/>
      </c>
      <c r="P71" s="282"/>
      <c r="Q71" s="283"/>
      <c r="R71" s="284"/>
    </row>
    <row r="72" spans="1:18" s="16" customFormat="1" ht="27" customHeight="1" x14ac:dyDescent="0.2">
      <c r="A72" s="38"/>
      <c r="B72" s="278"/>
      <c r="C72" s="285">
        <v>132</v>
      </c>
      <c r="D72" s="40"/>
      <c r="E72" s="376" t="str">
        <f>IFERROR(VLOOKUP($D72,'Valores 2020'!$A$3:$B$248,2,0),"")</f>
        <v/>
      </c>
      <c r="F72" s="376"/>
      <c r="G72" s="377"/>
      <c r="H72" s="378"/>
      <c r="I72" s="280" t="str">
        <f>IFERROR(VLOOKUP($D72,'Valores 2020'!$A$3:$F$248,3,0),"")</f>
        <v/>
      </c>
      <c r="J72" s="333" t="str">
        <f>IFERROR(VLOOKUP($D72,'Valores 2020'!$A$3:$F$248,4,0),"")</f>
        <v/>
      </c>
      <c r="K72" s="334" t="str">
        <f>IFERROR(VLOOKUP($D72,'Valores 2020'!$A$3:$F$248,5,0),"")</f>
        <v/>
      </c>
      <c r="L72" s="280" t="str">
        <f>IFERROR(VLOOKUP($D72,'Valores 2020'!$A$3:$F$248,6,0),"")</f>
        <v/>
      </c>
      <c r="M72" s="281" t="str">
        <f t="shared" si="0"/>
        <v/>
      </c>
      <c r="N72" s="281" t="str">
        <f t="shared" si="1"/>
        <v/>
      </c>
      <c r="O72" s="281" t="str">
        <f t="shared" si="2"/>
        <v/>
      </c>
      <c r="P72" s="282"/>
      <c r="Q72" s="283"/>
      <c r="R72" s="284"/>
    </row>
    <row r="73" spans="1:18" s="16" customFormat="1" ht="27" customHeight="1" x14ac:dyDescent="0.2">
      <c r="A73" s="38"/>
      <c r="B73" s="278"/>
      <c r="C73" s="285">
        <v>133</v>
      </c>
      <c r="D73" s="40"/>
      <c r="E73" s="376" t="str">
        <f>IFERROR(VLOOKUP($D73,'Valores 2020'!$A$3:$B$248,2,0),"")</f>
        <v/>
      </c>
      <c r="F73" s="376"/>
      <c r="G73" s="377"/>
      <c r="H73" s="378"/>
      <c r="I73" s="280" t="str">
        <f>IFERROR(VLOOKUP($D73,'Valores 2020'!$A$3:$F$248,3,0),"")</f>
        <v/>
      </c>
      <c r="J73" s="333" t="str">
        <f>IFERROR(VLOOKUP($D73,'Valores 2020'!$A$3:$F$248,4,0),"")</f>
        <v/>
      </c>
      <c r="K73" s="334" t="str">
        <f>IFERROR(VLOOKUP($D73,'Valores 2020'!$A$3:$F$248,5,0),"")</f>
        <v/>
      </c>
      <c r="L73" s="280" t="str">
        <f>IFERROR(VLOOKUP($D73,'Valores 2020'!$A$3:$F$248,6,0),"")</f>
        <v/>
      </c>
      <c r="M73" s="281" t="str">
        <f t="shared" si="0"/>
        <v/>
      </c>
      <c r="N73" s="281" t="str">
        <f t="shared" si="1"/>
        <v/>
      </c>
      <c r="O73" s="281" t="str">
        <f t="shared" si="2"/>
        <v/>
      </c>
      <c r="P73" s="282"/>
      <c r="Q73" s="283"/>
      <c r="R73" s="284"/>
    </row>
    <row r="74" spans="1:18" s="16" customFormat="1" ht="27" customHeight="1" x14ac:dyDescent="0.2">
      <c r="A74" s="38"/>
      <c r="B74" s="278"/>
      <c r="C74" s="286">
        <v>134</v>
      </c>
      <c r="D74" s="40"/>
      <c r="E74" s="376" t="str">
        <f>IFERROR(VLOOKUP($D74,'Valores 2020'!$A$3:$B$248,2,0),"")</f>
        <v/>
      </c>
      <c r="F74" s="376"/>
      <c r="G74" s="377"/>
      <c r="H74" s="378"/>
      <c r="I74" s="280" t="str">
        <f>IFERROR(VLOOKUP($D74,'Valores 2020'!$A$3:$F$248,3,0),"")</f>
        <v/>
      </c>
      <c r="J74" s="333" t="str">
        <f>IFERROR(VLOOKUP($D74,'Valores 2020'!$A$3:$F$248,4,0),"")</f>
        <v/>
      </c>
      <c r="K74" s="334" t="str">
        <f>IFERROR(VLOOKUP($D74,'Valores 2020'!$A$3:$F$248,5,0),"")</f>
        <v/>
      </c>
      <c r="L74" s="280" t="str">
        <f>IFERROR(VLOOKUP($D74,'Valores 2020'!$A$3:$F$248,6,0),"")</f>
        <v/>
      </c>
      <c r="M74" s="281" t="str">
        <f t="shared" si="0"/>
        <v/>
      </c>
      <c r="N74" s="281" t="str">
        <f t="shared" si="1"/>
        <v/>
      </c>
      <c r="O74" s="281" t="str">
        <f t="shared" si="2"/>
        <v/>
      </c>
      <c r="P74" s="282"/>
      <c r="Q74" s="283"/>
      <c r="R74" s="289"/>
    </row>
    <row r="75" spans="1:18" s="16" customFormat="1" ht="27" customHeight="1" x14ac:dyDescent="0.2">
      <c r="A75" s="38"/>
      <c r="B75" s="278"/>
      <c r="C75" s="285">
        <v>135</v>
      </c>
      <c r="D75" s="41"/>
      <c r="E75" s="376" t="str">
        <f>IFERROR(VLOOKUP($D75,'Valores 2020'!$A$3:$B$248,2,0),"")</f>
        <v/>
      </c>
      <c r="F75" s="376"/>
      <c r="G75" s="377"/>
      <c r="H75" s="378"/>
      <c r="I75" s="280" t="str">
        <f>IFERROR(VLOOKUP($D75,'Valores 2020'!$A$3:$F$248,3,0),"")</f>
        <v/>
      </c>
      <c r="J75" s="333" t="str">
        <f>IFERROR(VLOOKUP($D75,'Valores 2020'!$A$3:$F$248,4,0),"")</f>
        <v/>
      </c>
      <c r="K75" s="334" t="str">
        <f>IFERROR(VLOOKUP($D75,'Valores 2020'!$A$3:$F$248,5,0),"")</f>
        <v/>
      </c>
      <c r="L75" s="280" t="str">
        <f>IFERROR(VLOOKUP($D75,'Valores 2020'!$A$3:$F$248,6,0),"")</f>
        <v/>
      </c>
      <c r="M75" s="281" t="str">
        <f t="shared" si="0"/>
        <v/>
      </c>
      <c r="N75" s="281" t="str">
        <f t="shared" si="1"/>
        <v/>
      </c>
      <c r="O75" s="281" t="str">
        <f t="shared" si="2"/>
        <v/>
      </c>
      <c r="P75" s="282"/>
      <c r="Q75" s="283"/>
      <c r="R75" s="289"/>
    </row>
    <row r="76" spans="1:18" s="16" customFormat="1" ht="27" customHeight="1" x14ac:dyDescent="0.2">
      <c r="A76" s="38"/>
      <c r="B76" s="278"/>
      <c r="C76" s="285">
        <v>136</v>
      </c>
      <c r="D76" s="40"/>
      <c r="E76" s="376" t="str">
        <f>IFERROR(VLOOKUP($D76,'Valores 2020'!$A$3:$B$248,2,0),"")</f>
        <v/>
      </c>
      <c r="F76" s="376"/>
      <c r="G76" s="377"/>
      <c r="H76" s="378"/>
      <c r="I76" s="280" t="str">
        <f>IFERROR(VLOOKUP($D76,'Valores 2020'!$A$3:$F$248,3,0),"")</f>
        <v/>
      </c>
      <c r="J76" s="333" t="str">
        <f>IFERROR(VLOOKUP($D76,'Valores 2020'!$A$3:$F$248,4,0),"")</f>
        <v/>
      </c>
      <c r="K76" s="334" t="str">
        <f>IFERROR(VLOOKUP($D76,'Valores 2020'!$A$3:$F$248,5,0),"")</f>
        <v/>
      </c>
      <c r="L76" s="280" t="str">
        <f>IFERROR(VLOOKUP($D76,'Valores 2020'!$A$3:$F$248,6,0),"")</f>
        <v/>
      </c>
      <c r="M76" s="281" t="str">
        <f t="shared" si="0"/>
        <v/>
      </c>
      <c r="N76" s="281" t="str">
        <f t="shared" si="1"/>
        <v/>
      </c>
      <c r="O76" s="281" t="str">
        <f t="shared" si="2"/>
        <v/>
      </c>
      <c r="P76" s="282"/>
      <c r="Q76" s="283"/>
      <c r="R76" s="289"/>
    </row>
    <row r="77" spans="1:18" s="16" customFormat="1" ht="27" customHeight="1" x14ac:dyDescent="0.2">
      <c r="A77" s="38"/>
      <c r="B77" s="278"/>
      <c r="C77" s="285">
        <v>137</v>
      </c>
      <c r="D77" s="40"/>
      <c r="E77" s="376" t="str">
        <f>IFERROR(VLOOKUP($D77,'Valores 2020'!$A$3:$B$248,2,0),"")</f>
        <v/>
      </c>
      <c r="F77" s="376"/>
      <c r="G77" s="377"/>
      <c r="H77" s="378"/>
      <c r="I77" s="280" t="str">
        <f>IFERROR(VLOOKUP($D77,'Valores 2020'!$A$3:$F$248,3,0),"")</f>
        <v/>
      </c>
      <c r="J77" s="333" t="str">
        <f>IFERROR(VLOOKUP($D77,'Valores 2020'!$A$3:$F$248,4,0),"")</f>
        <v/>
      </c>
      <c r="K77" s="334" t="str">
        <f>IFERROR(VLOOKUP($D77,'Valores 2020'!$A$3:$F$248,5,0),"")</f>
        <v/>
      </c>
      <c r="L77" s="280" t="str">
        <f>IFERROR(VLOOKUP($D77,'Valores 2020'!$A$3:$F$248,6,0),"")</f>
        <v/>
      </c>
      <c r="M77" s="281" t="str">
        <f t="shared" si="0"/>
        <v/>
      </c>
      <c r="N77" s="281" t="str">
        <f t="shared" si="1"/>
        <v/>
      </c>
      <c r="O77" s="281" t="str">
        <f t="shared" si="2"/>
        <v/>
      </c>
      <c r="P77" s="282"/>
      <c r="Q77" s="283"/>
      <c r="R77" s="289"/>
    </row>
    <row r="78" spans="1:18" s="16" customFormat="1" ht="27" customHeight="1" x14ac:dyDescent="0.2">
      <c r="A78" s="38"/>
      <c r="B78" s="278"/>
      <c r="C78" s="286">
        <v>138</v>
      </c>
      <c r="D78" s="41"/>
      <c r="E78" s="376" t="str">
        <f>IFERROR(VLOOKUP($D78,'Valores 2020'!$A$3:$B$248,2,0),"")</f>
        <v/>
      </c>
      <c r="F78" s="376"/>
      <c r="G78" s="377"/>
      <c r="H78" s="378"/>
      <c r="I78" s="280" t="str">
        <f>IFERROR(VLOOKUP($D78,'Valores 2020'!$A$3:$F$248,3,0),"")</f>
        <v/>
      </c>
      <c r="J78" s="333" t="str">
        <f>IFERROR(VLOOKUP($D78,'Valores 2020'!$A$3:$F$248,4,0),"")</f>
        <v/>
      </c>
      <c r="K78" s="334" t="str">
        <f>IFERROR(VLOOKUP($D78,'Valores 2020'!$A$3:$F$248,5,0),"")</f>
        <v/>
      </c>
      <c r="L78" s="280" t="str">
        <f>IFERROR(VLOOKUP($D78,'Valores 2020'!$A$3:$F$248,6,0),"")</f>
        <v/>
      </c>
      <c r="M78" s="281" t="str">
        <f t="shared" si="0"/>
        <v/>
      </c>
      <c r="N78" s="281" t="str">
        <f t="shared" si="1"/>
        <v/>
      </c>
      <c r="O78" s="281" t="str">
        <f t="shared" si="2"/>
        <v/>
      </c>
      <c r="P78" s="282"/>
      <c r="Q78" s="283"/>
      <c r="R78" s="289"/>
    </row>
    <row r="79" spans="1:18" s="16" customFormat="1" ht="27" customHeight="1" x14ac:dyDescent="0.2">
      <c r="A79" s="38"/>
      <c r="B79" s="278"/>
      <c r="C79" s="285">
        <v>139</v>
      </c>
      <c r="D79" s="40"/>
      <c r="E79" s="376" t="str">
        <f>IFERROR(VLOOKUP($D79,'Valores 2020'!$A$3:$B$248,2,0),"")</f>
        <v/>
      </c>
      <c r="F79" s="376"/>
      <c r="G79" s="377"/>
      <c r="H79" s="378"/>
      <c r="I79" s="280" t="str">
        <f>IFERROR(VLOOKUP($D79,'Valores 2020'!$A$3:$F$248,3,0),"")</f>
        <v/>
      </c>
      <c r="J79" s="333" t="str">
        <f>IFERROR(VLOOKUP($D79,'Valores 2020'!$A$3:$F$248,4,0),"")</f>
        <v/>
      </c>
      <c r="K79" s="334" t="str">
        <f>IFERROR(VLOOKUP($D79,'Valores 2020'!$A$3:$F$248,5,0),"")</f>
        <v/>
      </c>
      <c r="L79" s="280" t="str">
        <f>IFERROR(VLOOKUP($D79,'Valores 2020'!$A$3:$F$248,6,0),"")</f>
        <v/>
      </c>
      <c r="M79" s="281" t="str">
        <f t="shared" si="0"/>
        <v/>
      </c>
      <c r="N79" s="281" t="str">
        <f t="shared" si="1"/>
        <v/>
      </c>
      <c r="O79" s="281" t="str">
        <f t="shared" si="2"/>
        <v/>
      </c>
      <c r="P79" s="282"/>
      <c r="Q79" s="283"/>
      <c r="R79" s="289"/>
    </row>
    <row r="80" spans="1:18" s="16" customFormat="1" ht="27" customHeight="1" x14ac:dyDescent="0.2">
      <c r="A80" s="38"/>
      <c r="B80" s="278"/>
      <c r="C80" s="285">
        <v>140</v>
      </c>
      <c r="D80" s="40"/>
      <c r="E80" s="376" t="str">
        <f>IFERROR(VLOOKUP($D80,'Valores 2020'!$A$3:$B$248,2,0),"")</f>
        <v/>
      </c>
      <c r="F80" s="376"/>
      <c r="G80" s="377"/>
      <c r="H80" s="378"/>
      <c r="I80" s="280" t="str">
        <f>IFERROR(VLOOKUP($D80,'Valores 2020'!$A$3:$F$248,3,0),"")</f>
        <v/>
      </c>
      <c r="J80" s="333" t="str">
        <f>IFERROR(VLOOKUP($D80,'Valores 2020'!$A$3:$F$248,4,0),"")</f>
        <v/>
      </c>
      <c r="K80" s="334" t="str">
        <f>IFERROR(VLOOKUP($D80,'Valores 2020'!$A$3:$F$248,5,0),"")</f>
        <v/>
      </c>
      <c r="L80" s="280" t="str">
        <f>IFERROR(VLOOKUP($D80,'Valores 2020'!$A$3:$F$248,6,0),"")</f>
        <v/>
      </c>
      <c r="M80" s="281" t="str">
        <f t="shared" si="0"/>
        <v/>
      </c>
      <c r="N80" s="281" t="str">
        <f t="shared" si="1"/>
        <v/>
      </c>
      <c r="O80" s="281" t="str">
        <f t="shared" si="2"/>
        <v/>
      </c>
      <c r="P80" s="282"/>
      <c r="Q80" s="283"/>
      <c r="R80" s="289"/>
    </row>
    <row r="81" spans="1:18" s="16" customFormat="1" ht="27" customHeight="1" thickBot="1" x14ac:dyDescent="0.25">
      <c r="A81" s="38"/>
      <c r="B81" s="278"/>
      <c r="C81" s="286">
        <v>141</v>
      </c>
      <c r="D81" s="41"/>
      <c r="E81" s="376" t="str">
        <f>IFERROR(VLOOKUP($D81,'Valores 2020'!$A$3:$B$248,2,0),"")</f>
        <v/>
      </c>
      <c r="F81" s="376"/>
      <c r="G81" s="377"/>
      <c r="H81" s="378"/>
      <c r="I81" s="280" t="str">
        <f>IFERROR(VLOOKUP($D81,'Valores 2020'!$A$3:$F$248,3,0),"")</f>
        <v/>
      </c>
      <c r="J81" s="333" t="str">
        <f>IFERROR(VLOOKUP($D81,'Valores 2020'!$A$3:$F$248,4,0),"")</f>
        <v/>
      </c>
      <c r="K81" s="334" t="str">
        <f>IFERROR(VLOOKUP($D81,'Valores 2020'!$A$3:$F$248,5,0),"")</f>
        <v/>
      </c>
      <c r="L81" s="280" t="str">
        <f>IFERROR(VLOOKUP($D81,'Valores 2020'!$A$3:$F$248,6,0),"")</f>
        <v/>
      </c>
      <c r="M81" s="281" t="str">
        <f t="shared" si="0"/>
        <v/>
      </c>
      <c r="N81" s="281" t="str">
        <f t="shared" si="1"/>
        <v/>
      </c>
      <c r="O81" s="281" t="str">
        <f t="shared" si="2"/>
        <v/>
      </c>
      <c r="P81" s="282"/>
      <c r="Q81" s="283"/>
      <c r="R81" s="289"/>
    </row>
    <row r="82" spans="1:18" ht="24.6" customHeight="1" thickBot="1" x14ac:dyDescent="0.25">
      <c r="A82" s="20"/>
      <c r="B82" s="164"/>
      <c r="C82" s="387" t="s">
        <v>14</v>
      </c>
      <c r="D82" s="388"/>
      <c r="E82" s="388"/>
      <c r="F82" s="388"/>
      <c r="G82" s="388"/>
      <c r="H82" s="388"/>
      <c r="I82" s="388"/>
      <c r="J82" s="341"/>
      <c r="K82" s="291"/>
      <c r="L82" s="291"/>
      <c r="M82" s="292">
        <f>SUM(M35:M81)</f>
        <v>0</v>
      </c>
      <c r="N82" s="292">
        <f>SUM(N35:N81)</f>
        <v>0</v>
      </c>
      <c r="O82" s="293">
        <f>SUM(O35:O81)+'Orden 2'!O82</f>
        <v>0</v>
      </c>
      <c r="P82" s="276"/>
      <c r="Q82" s="277"/>
      <c r="R82" s="176"/>
    </row>
    <row r="83" spans="1:18" ht="24.6" customHeight="1" thickBot="1" x14ac:dyDescent="0.25">
      <c r="A83" s="20"/>
      <c r="B83" s="164"/>
      <c r="C83" s="389" t="s">
        <v>15</v>
      </c>
      <c r="D83" s="390"/>
      <c r="E83" s="391"/>
      <c r="F83" s="391"/>
      <c r="G83" s="391"/>
      <c r="H83" s="391"/>
      <c r="I83" s="391"/>
      <c r="J83" s="391"/>
      <c r="K83" s="391"/>
      <c r="L83" s="391"/>
      <c r="M83" s="392"/>
      <c r="N83" s="399"/>
      <c r="O83" s="400"/>
      <c r="P83" s="294"/>
      <c r="Q83" s="295"/>
      <c r="R83" s="176"/>
    </row>
    <row r="84" spans="1:18" ht="24.6" customHeight="1" thickBot="1" x14ac:dyDescent="0.25">
      <c r="A84" s="20"/>
      <c r="B84" s="164"/>
      <c r="C84" s="393" t="s">
        <v>16</v>
      </c>
      <c r="D84" s="394"/>
      <c r="E84" s="395"/>
      <c r="F84" s="395"/>
      <c r="G84" s="395"/>
      <c r="H84" s="395"/>
      <c r="I84" s="395"/>
      <c r="J84" s="395"/>
      <c r="K84" s="395"/>
      <c r="L84" s="395"/>
      <c r="M84" s="396"/>
      <c r="N84" s="397">
        <f>IF((O82&gt;0),(O82/N83),0)</f>
        <v>0</v>
      </c>
      <c r="O84" s="398"/>
      <c r="P84" s="296"/>
      <c r="Q84" s="297"/>
      <c r="R84" s="176"/>
    </row>
    <row r="85" spans="1:18" ht="4.5" customHeight="1" thickBot="1" x14ac:dyDescent="0.25">
      <c r="A85" s="20"/>
      <c r="B85" s="164"/>
      <c r="C85" s="164"/>
      <c r="D85" s="165"/>
      <c r="E85" s="298"/>
      <c r="F85" s="298"/>
      <c r="G85" s="207"/>
      <c r="H85" s="207"/>
      <c r="I85" s="169"/>
      <c r="J85" s="169"/>
      <c r="K85" s="170"/>
      <c r="L85" s="170"/>
      <c r="M85" s="299"/>
      <c r="N85" s="299"/>
      <c r="O85" s="300"/>
      <c r="P85" s="296"/>
      <c r="Q85" s="297"/>
      <c r="R85" s="176"/>
    </row>
    <row r="86" spans="1:18" ht="22.15" customHeight="1" thickBot="1" x14ac:dyDescent="0.25">
      <c r="A86" s="20"/>
      <c r="B86" s="164"/>
      <c r="C86" s="418" t="s">
        <v>17</v>
      </c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20"/>
      <c r="P86" s="301"/>
      <c r="Q86" s="299"/>
      <c r="R86" s="176"/>
    </row>
    <row r="87" spans="1:18" ht="99" customHeight="1" thickBot="1" x14ac:dyDescent="0.25">
      <c r="A87" s="20"/>
      <c r="B87" s="164"/>
      <c r="C87" s="383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5"/>
      <c r="P87" s="302"/>
      <c r="Q87" s="303"/>
      <c r="R87" s="176"/>
    </row>
    <row r="88" spans="1:18" ht="18" customHeight="1" x14ac:dyDescent="0.2">
      <c r="A88" s="20"/>
      <c r="B88" s="164"/>
      <c r="C88" s="165"/>
      <c r="D88" s="165"/>
      <c r="E88" s="304"/>
      <c r="F88" s="165"/>
      <c r="G88" s="165"/>
      <c r="H88" s="165"/>
      <c r="I88" s="304"/>
      <c r="J88" s="304"/>
      <c r="K88" s="305"/>
      <c r="L88" s="386"/>
      <c r="M88" s="386"/>
      <c r="N88" s="386"/>
      <c r="O88" s="165"/>
      <c r="P88" s="306"/>
      <c r="Q88" s="307"/>
      <c r="R88" s="176"/>
    </row>
    <row r="89" spans="1:18" ht="30" customHeight="1" x14ac:dyDescent="0.2">
      <c r="A89" s="20"/>
      <c r="B89" s="164"/>
      <c r="C89" s="401" t="s">
        <v>18</v>
      </c>
      <c r="D89" s="401"/>
      <c r="E89" s="401"/>
      <c r="F89" s="42"/>
      <c r="G89" s="165"/>
      <c r="H89" s="165"/>
      <c r="I89" s="308"/>
      <c r="J89" s="304"/>
      <c r="K89" s="309"/>
      <c r="L89" s="386"/>
      <c r="M89" s="386"/>
      <c r="N89" s="386"/>
      <c r="O89" s="310"/>
      <c r="P89" s="306"/>
      <c r="Q89" s="307"/>
      <c r="R89" s="176"/>
    </row>
    <row r="90" spans="1:18" ht="23.25" customHeight="1" x14ac:dyDescent="0.2">
      <c r="A90" s="20"/>
      <c r="B90" s="164"/>
      <c r="C90" s="375" t="s">
        <v>19</v>
      </c>
      <c r="D90" s="165"/>
      <c r="E90" s="165"/>
      <c r="F90" s="374"/>
      <c r="G90" s="165"/>
      <c r="H90" s="165"/>
      <c r="I90" s="165"/>
      <c r="J90" s="165"/>
      <c r="K90" s="165"/>
      <c r="L90" s="165"/>
      <c r="M90" s="165"/>
      <c r="N90" s="165"/>
      <c r="O90" s="165"/>
      <c r="P90" s="276"/>
      <c r="Q90" s="314"/>
      <c r="R90" s="176"/>
    </row>
    <row r="91" spans="1:18" ht="15.75" customHeight="1" x14ac:dyDescent="0.2">
      <c r="A91" s="20"/>
      <c r="B91" s="164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306"/>
      <c r="Q91" s="307"/>
      <c r="R91" s="176"/>
    </row>
    <row r="92" spans="1:18" ht="23.25" customHeight="1" x14ac:dyDescent="0.2">
      <c r="A92" s="20"/>
      <c r="B92" s="164"/>
      <c r="C92" s="375" t="s">
        <v>20</v>
      </c>
      <c r="D92" s="375"/>
      <c r="E92" s="375"/>
      <c r="F92" s="375"/>
      <c r="G92" s="165"/>
      <c r="H92" s="165"/>
      <c r="I92" s="165"/>
      <c r="J92" s="165"/>
      <c r="K92" s="165"/>
      <c r="L92" s="165"/>
      <c r="M92" s="165"/>
      <c r="N92" s="165"/>
      <c r="O92" s="165"/>
      <c r="P92" s="306"/>
      <c r="Q92" s="307"/>
      <c r="R92" s="176"/>
    </row>
    <row r="93" spans="1:18" ht="23.25" customHeight="1" x14ac:dyDescent="0.2">
      <c r="A93" s="20"/>
      <c r="B93" s="164"/>
      <c r="C93" s="379" t="s">
        <v>2454</v>
      </c>
      <c r="D93" s="379"/>
      <c r="E93" s="379"/>
      <c r="F93" s="43"/>
      <c r="G93" s="165"/>
      <c r="H93" s="165"/>
      <c r="I93" s="165"/>
      <c r="J93" s="165"/>
      <c r="K93" s="165"/>
      <c r="L93" s="165"/>
      <c r="M93" s="165"/>
      <c r="N93" s="165"/>
      <c r="O93" s="165"/>
      <c r="P93" s="306"/>
      <c r="Q93" s="307"/>
      <c r="R93" s="176"/>
    </row>
    <row r="94" spans="1:18" ht="23.25" customHeight="1" x14ac:dyDescent="0.2">
      <c r="A94" s="20"/>
      <c r="B94" s="318"/>
      <c r="C94" s="379" t="s">
        <v>2455</v>
      </c>
      <c r="D94" s="379"/>
      <c r="E94" s="379"/>
      <c r="F94" s="44"/>
      <c r="G94" s="165"/>
      <c r="H94" s="165"/>
      <c r="I94" s="165"/>
      <c r="J94" s="165"/>
      <c r="K94" s="165"/>
      <c r="L94" s="165"/>
      <c r="M94" s="165"/>
      <c r="N94" s="165"/>
      <c r="O94" s="165"/>
      <c r="P94" s="321"/>
      <c r="Q94" s="322"/>
      <c r="R94" s="176"/>
    </row>
    <row r="95" spans="1:18" ht="34.5" customHeight="1" thickBot="1" x14ac:dyDescent="0.25">
      <c r="A95" s="153"/>
      <c r="B95" s="323"/>
      <c r="C95" s="408" t="s">
        <v>2466</v>
      </c>
      <c r="D95" s="408"/>
      <c r="E95" s="408"/>
      <c r="F95" s="45"/>
      <c r="G95" s="324"/>
      <c r="H95" s="324"/>
      <c r="I95" s="325"/>
      <c r="J95" s="325"/>
      <c r="K95" s="326"/>
      <c r="L95" s="327"/>
      <c r="M95" s="328"/>
      <c r="N95" s="328"/>
      <c r="O95" s="328"/>
      <c r="P95" s="329"/>
      <c r="Q95" s="322"/>
      <c r="R95" s="176"/>
    </row>
    <row r="96" spans="1:18" x14ac:dyDescent="0.2">
      <c r="B96" s="176"/>
      <c r="C96" s="176"/>
      <c r="D96" s="176"/>
      <c r="E96" s="289"/>
      <c r="F96" s="289"/>
      <c r="G96" s="176"/>
      <c r="H96" s="176"/>
      <c r="I96" s="330"/>
      <c r="J96" s="330"/>
      <c r="K96" s="331"/>
      <c r="L96" s="331"/>
      <c r="M96" s="332"/>
      <c r="N96" s="332"/>
      <c r="O96" s="176"/>
      <c r="P96" s="176"/>
      <c r="Q96" s="176"/>
      <c r="R96" s="176"/>
    </row>
    <row r="97" spans="2:18" x14ac:dyDescent="0.2">
      <c r="B97" s="176"/>
      <c r="C97" s="176"/>
      <c r="D97" s="176"/>
      <c r="E97" s="289"/>
      <c r="F97" s="289"/>
      <c r="G97" s="176"/>
      <c r="H97" s="176"/>
      <c r="I97" s="330"/>
      <c r="J97" s="330"/>
      <c r="K97" s="331"/>
      <c r="L97" s="331"/>
      <c r="M97" s="332"/>
      <c r="N97" s="332"/>
      <c r="O97" s="176"/>
      <c r="P97" s="176"/>
      <c r="Q97" s="176"/>
      <c r="R97" s="176"/>
    </row>
    <row r="98" spans="2:18" x14ac:dyDescent="0.2">
      <c r="B98" s="176"/>
      <c r="C98" s="176"/>
      <c r="D98" s="176"/>
      <c r="E98" s="289"/>
      <c r="F98" s="289"/>
      <c r="G98" s="176"/>
      <c r="H98" s="176"/>
      <c r="I98" s="330"/>
      <c r="J98" s="330"/>
      <c r="K98" s="331"/>
      <c r="L98" s="331"/>
      <c r="M98" s="332"/>
      <c r="N98" s="332"/>
      <c r="O98" s="176"/>
      <c r="P98" s="176"/>
      <c r="Q98" s="176"/>
      <c r="R98" s="176"/>
    </row>
    <row r="99" spans="2:18" x14ac:dyDescent="0.2">
      <c r="B99" s="176"/>
      <c r="C99" s="176"/>
      <c r="D99" s="176"/>
      <c r="E99" s="289"/>
      <c r="F99" s="289"/>
      <c r="G99" s="176"/>
      <c r="H99" s="176"/>
      <c r="I99" s="330"/>
      <c r="J99" s="330"/>
      <c r="K99" s="331"/>
      <c r="L99" s="331"/>
      <c r="M99" s="332"/>
      <c r="N99" s="332"/>
      <c r="O99" s="176"/>
      <c r="P99" s="176"/>
      <c r="Q99" s="176"/>
      <c r="R99" s="176"/>
    </row>
    <row r="100" spans="2:18" x14ac:dyDescent="0.2">
      <c r="B100" s="176"/>
      <c r="C100" s="176"/>
      <c r="D100" s="176"/>
      <c r="E100" s="289"/>
      <c r="F100" s="289"/>
      <c r="G100" s="176"/>
      <c r="H100" s="176"/>
      <c r="I100" s="330"/>
      <c r="J100" s="330"/>
      <c r="K100" s="331"/>
      <c r="L100" s="331"/>
      <c r="M100" s="332"/>
      <c r="N100" s="332"/>
      <c r="O100" s="176"/>
      <c r="P100" s="176"/>
      <c r="Q100" s="176"/>
      <c r="R100" s="176"/>
    </row>
    <row r="101" spans="2:18" x14ac:dyDescent="0.2">
      <c r="B101" s="176"/>
      <c r="C101" s="176"/>
      <c r="D101" s="176"/>
      <c r="E101" s="289"/>
      <c r="F101" s="289"/>
      <c r="G101" s="176"/>
      <c r="H101" s="176"/>
      <c r="I101" s="330"/>
      <c r="J101" s="330"/>
      <c r="K101" s="331"/>
      <c r="L101" s="331"/>
      <c r="M101" s="332"/>
      <c r="N101" s="332"/>
      <c r="O101" s="176"/>
      <c r="P101" s="176"/>
      <c r="Q101" s="176"/>
      <c r="R101" s="176"/>
    </row>
    <row r="1047431" spans="6:8" ht="13.5" thickBot="1" x14ac:dyDescent="0.25"/>
    <row r="1047432" spans="6:8" ht="13.5" thickBot="1" x14ac:dyDescent="0.25">
      <c r="F1047432" s="46" t="s">
        <v>21</v>
      </c>
      <c r="G1047432" s="47" t="s">
        <v>22</v>
      </c>
      <c r="H1047432" s="48"/>
    </row>
    <row r="1047433" spans="6:8" x14ac:dyDescent="0.2">
      <c r="F1047433" s="49" t="s">
        <v>23</v>
      </c>
      <c r="G1047433" s="50" t="s">
        <v>24</v>
      </c>
      <c r="H1047433" s="25"/>
    </row>
    <row r="1047434" spans="6:8" x14ac:dyDescent="0.2">
      <c r="F1047434" s="51" t="s">
        <v>23</v>
      </c>
      <c r="G1047434" s="52" t="s">
        <v>25</v>
      </c>
      <c r="H1047434" s="25"/>
    </row>
    <row r="1047435" spans="6:8" x14ac:dyDescent="0.2">
      <c r="F1047435" s="51" t="s">
        <v>23</v>
      </c>
      <c r="G1047435" s="52" t="s">
        <v>26</v>
      </c>
      <c r="H1047435" s="25"/>
    </row>
    <row r="1047436" spans="6:8" x14ac:dyDescent="0.2">
      <c r="F1047436" s="51" t="s">
        <v>23</v>
      </c>
      <c r="G1047436" s="52" t="s">
        <v>27</v>
      </c>
      <c r="H1047436" s="25"/>
    </row>
    <row r="1047437" spans="6:8" x14ac:dyDescent="0.2">
      <c r="F1047437" s="51" t="s">
        <v>23</v>
      </c>
      <c r="G1047437" s="52" t="s">
        <v>28</v>
      </c>
      <c r="H1047437" s="25"/>
    </row>
    <row r="1047438" spans="6:8" x14ac:dyDescent="0.2">
      <c r="F1047438" s="51" t="s">
        <v>23</v>
      </c>
      <c r="G1047438" s="52" t="s">
        <v>29</v>
      </c>
      <c r="H1047438" s="25"/>
    </row>
    <row r="1047439" spans="6:8" x14ac:dyDescent="0.2">
      <c r="F1047439" s="51" t="s">
        <v>23</v>
      </c>
      <c r="G1047439" s="52" t="s">
        <v>30</v>
      </c>
      <c r="H1047439" s="25"/>
    </row>
    <row r="1047440" spans="6:8" x14ac:dyDescent="0.2">
      <c r="F1047440" s="51" t="s">
        <v>23</v>
      </c>
      <c r="G1047440" s="52" t="s">
        <v>31</v>
      </c>
      <c r="H1047440" s="25"/>
    </row>
    <row r="1047441" spans="6:8" x14ac:dyDescent="0.2">
      <c r="F1047441" s="51" t="s">
        <v>23</v>
      </c>
      <c r="G1047441" s="52" t="s">
        <v>32</v>
      </c>
      <c r="H1047441" s="25"/>
    </row>
    <row r="1047442" spans="6:8" x14ac:dyDescent="0.2">
      <c r="F1047442" s="51" t="s">
        <v>23</v>
      </c>
      <c r="G1047442" s="52" t="s">
        <v>33</v>
      </c>
      <c r="H1047442" s="25"/>
    </row>
    <row r="1047443" spans="6:8" x14ac:dyDescent="0.2">
      <c r="F1047443" s="51" t="s">
        <v>23</v>
      </c>
      <c r="G1047443" s="52" t="s">
        <v>34</v>
      </c>
      <c r="H1047443" s="25"/>
    </row>
    <row r="1047444" spans="6:8" x14ac:dyDescent="0.2">
      <c r="F1047444" s="51" t="s">
        <v>23</v>
      </c>
      <c r="G1047444" s="52" t="s">
        <v>35</v>
      </c>
      <c r="H1047444" s="25"/>
    </row>
    <row r="1047445" spans="6:8" x14ac:dyDescent="0.2">
      <c r="F1047445" s="51" t="s">
        <v>23</v>
      </c>
      <c r="G1047445" s="52" t="s">
        <v>36</v>
      </c>
      <c r="H1047445" s="25"/>
    </row>
    <row r="1047446" spans="6:8" x14ac:dyDescent="0.2">
      <c r="F1047446" s="51" t="s">
        <v>23</v>
      </c>
      <c r="G1047446" s="52" t="s">
        <v>37</v>
      </c>
      <c r="H1047446" s="25"/>
    </row>
    <row r="1047447" spans="6:8" x14ac:dyDescent="0.2">
      <c r="F1047447" s="51" t="s">
        <v>23</v>
      </c>
      <c r="G1047447" s="52" t="s">
        <v>38</v>
      </c>
      <c r="H1047447" s="25"/>
    </row>
    <row r="1047448" spans="6:8" x14ac:dyDescent="0.2">
      <c r="F1047448" s="51" t="s">
        <v>23</v>
      </c>
      <c r="G1047448" s="52" t="s">
        <v>39</v>
      </c>
      <c r="H1047448" s="25"/>
    </row>
    <row r="1047449" spans="6:8" x14ac:dyDescent="0.2">
      <c r="F1047449" s="51" t="s">
        <v>23</v>
      </c>
      <c r="G1047449" s="52" t="s">
        <v>40</v>
      </c>
      <c r="H1047449" s="25"/>
    </row>
    <row r="1047450" spans="6:8" x14ac:dyDescent="0.2">
      <c r="F1047450" s="51" t="s">
        <v>23</v>
      </c>
      <c r="G1047450" s="52" t="s">
        <v>41</v>
      </c>
      <c r="H1047450" s="25"/>
    </row>
    <row r="1047451" spans="6:8" x14ac:dyDescent="0.2">
      <c r="F1047451" s="51" t="s">
        <v>23</v>
      </c>
      <c r="G1047451" s="52" t="s">
        <v>42</v>
      </c>
      <c r="H1047451" s="25"/>
    </row>
    <row r="1047452" spans="6:8" x14ac:dyDescent="0.2">
      <c r="F1047452" s="51" t="s">
        <v>23</v>
      </c>
      <c r="G1047452" s="52" t="s">
        <v>43</v>
      </c>
      <c r="H1047452" s="25"/>
    </row>
    <row r="1047453" spans="6:8" x14ac:dyDescent="0.2">
      <c r="F1047453" s="51" t="s">
        <v>23</v>
      </c>
      <c r="G1047453" s="52" t="s">
        <v>44</v>
      </c>
      <c r="H1047453" s="25"/>
    </row>
    <row r="1047454" spans="6:8" x14ac:dyDescent="0.2">
      <c r="F1047454" s="51" t="s">
        <v>23</v>
      </c>
      <c r="G1047454" s="52" t="s">
        <v>45</v>
      </c>
      <c r="H1047454" s="25"/>
    </row>
    <row r="1047455" spans="6:8" x14ac:dyDescent="0.2">
      <c r="F1047455" s="51" t="s">
        <v>23</v>
      </c>
      <c r="G1047455" s="52" t="s">
        <v>46</v>
      </c>
      <c r="H1047455" s="25"/>
    </row>
    <row r="1047456" spans="6:8" x14ac:dyDescent="0.2">
      <c r="F1047456" s="51" t="s">
        <v>23</v>
      </c>
      <c r="G1047456" s="52" t="s">
        <v>47</v>
      </c>
      <c r="H1047456" s="25"/>
    </row>
    <row r="1047457" spans="6:8" x14ac:dyDescent="0.2">
      <c r="F1047457" s="51" t="s">
        <v>23</v>
      </c>
      <c r="G1047457" s="52" t="s">
        <v>48</v>
      </c>
      <c r="H1047457" s="25"/>
    </row>
    <row r="1047458" spans="6:8" x14ac:dyDescent="0.2">
      <c r="F1047458" s="51" t="s">
        <v>23</v>
      </c>
      <c r="G1047458" s="52" t="s">
        <v>49</v>
      </c>
      <c r="H1047458" s="25"/>
    </row>
    <row r="1047459" spans="6:8" x14ac:dyDescent="0.2">
      <c r="F1047459" s="51" t="s">
        <v>23</v>
      </c>
      <c r="G1047459" s="52" t="s">
        <v>50</v>
      </c>
      <c r="H1047459" s="25"/>
    </row>
    <row r="1047460" spans="6:8" x14ac:dyDescent="0.2">
      <c r="F1047460" s="51" t="s">
        <v>23</v>
      </c>
      <c r="G1047460" s="52" t="s">
        <v>51</v>
      </c>
      <c r="H1047460" s="25"/>
    </row>
    <row r="1047461" spans="6:8" x14ac:dyDescent="0.2">
      <c r="F1047461" s="51" t="s">
        <v>23</v>
      </c>
      <c r="G1047461" s="52" t="s">
        <v>52</v>
      </c>
      <c r="H1047461" s="25"/>
    </row>
    <row r="1047462" spans="6:8" x14ac:dyDescent="0.2">
      <c r="F1047462" s="51" t="s">
        <v>23</v>
      </c>
      <c r="G1047462" s="52" t="s">
        <v>53</v>
      </c>
      <c r="H1047462" s="25"/>
    </row>
    <row r="1047463" spans="6:8" x14ac:dyDescent="0.2">
      <c r="F1047463" s="51" t="s">
        <v>23</v>
      </c>
      <c r="G1047463" s="52" t="s">
        <v>54</v>
      </c>
      <c r="H1047463" s="25"/>
    </row>
    <row r="1047464" spans="6:8" x14ac:dyDescent="0.2">
      <c r="F1047464" s="51" t="s">
        <v>23</v>
      </c>
      <c r="G1047464" s="52" t="s">
        <v>55</v>
      </c>
      <c r="H1047464" s="25"/>
    </row>
    <row r="1047465" spans="6:8" x14ac:dyDescent="0.2">
      <c r="F1047465" s="51" t="s">
        <v>23</v>
      </c>
      <c r="G1047465" s="52" t="s">
        <v>56</v>
      </c>
      <c r="H1047465" s="25"/>
    </row>
    <row r="1047466" spans="6:8" x14ac:dyDescent="0.2">
      <c r="F1047466" s="51" t="s">
        <v>23</v>
      </c>
      <c r="G1047466" s="52" t="s">
        <v>57</v>
      </c>
      <c r="H1047466" s="25"/>
    </row>
    <row r="1047467" spans="6:8" x14ac:dyDescent="0.2">
      <c r="F1047467" s="51" t="s">
        <v>23</v>
      </c>
      <c r="G1047467" s="52" t="s">
        <v>58</v>
      </c>
      <c r="H1047467" s="25"/>
    </row>
    <row r="1047468" spans="6:8" x14ac:dyDescent="0.2">
      <c r="F1047468" s="51" t="s">
        <v>23</v>
      </c>
      <c r="G1047468" s="52" t="s">
        <v>59</v>
      </c>
      <c r="H1047468" s="25"/>
    </row>
    <row r="1047469" spans="6:8" x14ac:dyDescent="0.2">
      <c r="F1047469" s="51" t="s">
        <v>23</v>
      </c>
      <c r="G1047469" s="52" t="s">
        <v>60</v>
      </c>
      <c r="H1047469" s="25"/>
    </row>
    <row r="1047470" spans="6:8" x14ac:dyDescent="0.2">
      <c r="F1047470" s="51" t="s">
        <v>23</v>
      </c>
      <c r="G1047470" s="52" t="s">
        <v>61</v>
      </c>
      <c r="H1047470" s="25"/>
    </row>
    <row r="1047471" spans="6:8" x14ac:dyDescent="0.2">
      <c r="F1047471" s="51" t="s">
        <v>23</v>
      </c>
      <c r="G1047471" s="52" t="s">
        <v>62</v>
      </c>
      <c r="H1047471" s="25"/>
    </row>
    <row r="1047472" spans="6:8" x14ac:dyDescent="0.2">
      <c r="F1047472" s="51" t="s">
        <v>23</v>
      </c>
      <c r="G1047472" s="52" t="s">
        <v>63</v>
      </c>
      <c r="H1047472" s="25"/>
    </row>
    <row r="1047473" spans="6:8" x14ac:dyDescent="0.2">
      <c r="F1047473" s="51" t="s">
        <v>23</v>
      </c>
      <c r="G1047473" s="52" t="s">
        <v>64</v>
      </c>
      <c r="H1047473" s="25"/>
    </row>
    <row r="1047474" spans="6:8" x14ac:dyDescent="0.2">
      <c r="F1047474" s="51" t="s">
        <v>23</v>
      </c>
      <c r="G1047474" s="52" t="s">
        <v>65</v>
      </c>
      <c r="H1047474" s="25"/>
    </row>
    <row r="1047475" spans="6:8" x14ac:dyDescent="0.2">
      <c r="F1047475" s="51" t="s">
        <v>23</v>
      </c>
      <c r="G1047475" s="52" t="s">
        <v>66</v>
      </c>
      <c r="H1047475" s="25"/>
    </row>
    <row r="1047476" spans="6:8" x14ac:dyDescent="0.2">
      <c r="F1047476" s="51" t="s">
        <v>23</v>
      </c>
      <c r="G1047476" s="52" t="s">
        <v>67</v>
      </c>
      <c r="H1047476" s="25"/>
    </row>
    <row r="1047477" spans="6:8" x14ac:dyDescent="0.2">
      <c r="F1047477" s="51" t="s">
        <v>23</v>
      </c>
      <c r="G1047477" s="52" t="s">
        <v>68</v>
      </c>
      <c r="H1047477" s="25"/>
    </row>
    <row r="1047478" spans="6:8" x14ac:dyDescent="0.2">
      <c r="F1047478" s="51" t="s">
        <v>23</v>
      </c>
      <c r="G1047478" s="52" t="s">
        <v>69</v>
      </c>
      <c r="H1047478" s="25"/>
    </row>
    <row r="1047479" spans="6:8" x14ac:dyDescent="0.2">
      <c r="F1047479" s="51" t="s">
        <v>23</v>
      </c>
      <c r="G1047479" s="52" t="s">
        <v>70</v>
      </c>
      <c r="H1047479" s="25"/>
    </row>
    <row r="1047480" spans="6:8" x14ac:dyDescent="0.2">
      <c r="F1047480" s="51" t="s">
        <v>23</v>
      </c>
      <c r="G1047480" s="52" t="s">
        <v>71</v>
      </c>
      <c r="H1047480" s="25"/>
    </row>
    <row r="1047481" spans="6:8" x14ac:dyDescent="0.2">
      <c r="F1047481" s="51" t="s">
        <v>23</v>
      </c>
      <c r="G1047481" s="52" t="s">
        <v>72</v>
      </c>
      <c r="H1047481" s="25"/>
    </row>
    <row r="1047482" spans="6:8" x14ac:dyDescent="0.2">
      <c r="F1047482" s="51" t="s">
        <v>23</v>
      </c>
      <c r="G1047482" s="52" t="s">
        <v>73</v>
      </c>
      <c r="H1047482" s="25"/>
    </row>
    <row r="1047483" spans="6:8" x14ac:dyDescent="0.2">
      <c r="F1047483" s="51" t="s">
        <v>23</v>
      </c>
      <c r="G1047483" s="52" t="s">
        <v>74</v>
      </c>
      <c r="H1047483" s="25"/>
    </row>
    <row r="1047484" spans="6:8" x14ac:dyDescent="0.2">
      <c r="F1047484" s="51" t="s">
        <v>23</v>
      </c>
      <c r="G1047484" s="52" t="s">
        <v>75</v>
      </c>
      <c r="H1047484" s="25"/>
    </row>
    <row r="1047485" spans="6:8" x14ac:dyDescent="0.2">
      <c r="F1047485" s="51" t="s">
        <v>23</v>
      </c>
      <c r="G1047485" s="52" t="s">
        <v>76</v>
      </c>
      <c r="H1047485" s="25"/>
    </row>
    <row r="1047486" spans="6:8" x14ac:dyDescent="0.2">
      <c r="F1047486" s="51" t="s">
        <v>23</v>
      </c>
      <c r="G1047486" s="52" t="s">
        <v>77</v>
      </c>
      <c r="H1047486" s="25"/>
    </row>
    <row r="1047487" spans="6:8" x14ac:dyDescent="0.2">
      <c r="F1047487" s="51" t="s">
        <v>23</v>
      </c>
      <c r="G1047487" s="52" t="s">
        <v>78</v>
      </c>
      <c r="H1047487" s="25"/>
    </row>
    <row r="1047488" spans="6:8" x14ac:dyDescent="0.2">
      <c r="F1047488" s="51" t="s">
        <v>23</v>
      </c>
      <c r="G1047488" s="52" t="s">
        <v>79</v>
      </c>
      <c r="H1047488" s="25"/>
    </row>
    <row r="1047489" spans="6:8" x14ac:dyDescent="0.2">
      <c r="F1047489" s="51" t="s">
        <v>23</v>
      </c>
      <c r="G1047489" s="52" t="s">
        <v>80</v>
      </c>
      <c r="H1047489" s="25"/>
    </row>
    <row r="1047490" spans="6:8" x14ac:dyDescent="0.2">
      <c r="F1047490" s="51" t="s">
        <v>23</v>
      </c>
      <c r="G1047490" s="52" t="s">
        <v>81</v>
      </c>
      <c r="H1047490" s="25"/>
    </row>
    <row r="1047491" spans="6:8" x14ac:dyDescent="0.2">
      <c r="F1047491" s="51" t="s">
        <v>23</v>
      </c>
      <c r="G1047491" s="52" t="s">
        <v>82</v>
      </c>
      <c r="H1047491" s="25"/>
    </row>
    <row r="1047492" spans="6:8" x14ac:dyDescent="0.2">
      <c r="F1047492" s="51" t="s">
        <v>23</v>
      </c>
      <c r="G1047492" s="52" t="s">
        <v>83</v>
      </c>
      <c r="H1047492" s="25"/>
    </row>
    <row r="1047493" spans="6:8" x14ac:dyDescent="0.2">
      <c r="F1047493" s="51" t="s">
        <v>23</v>
      </c>
      <c r="G1047493" s="52" t="s">
        <v>84</v>
      </c>
      <c r="H1047493" s="25"/>
    </row>
    <row r="1047494" spans="6:8" x14ac:dyDescent="0.2">
      <c r="F1047494" s="51" t="s">
        <v>23</v>
      </c>
      <c r="G1047494" s="52" t="s">
        <v>85</v>
      </c>
      <c r="H1047494" s="25"/>
    </row>
    <row r="1047495" spans="6:8" x14ac:dyDescent="0.2">
      <c r="F1047495" s="51" t="s">
        <v>23</v>
      </c>
      <c r="G1047495" s="52" t="s">
        <v>86</v>
      </c>
      <c r="H1047495" s="25"/>
    </row>
    <row r="1047496" spans="6:8" x14ac:dyDescent="0.2">
      <c r="F1047496" s="51" t="s">
        <v>23</v>
      </c>
      <c r="G1047496" s="52" t="s">
        <v>87</v>
      </c>
      <c r="H1047496" s="25"/>
    </row>
    <row r="1047497" spans="6:8" x14ac:dyDescent="0.2">
      <c r="F1047497" s="51" t="s">
        <v>23</v>
      </c>
      <c r="G1047497" s="52" t="s">
        <v>88</v>
      </c>
      <c r="H1047497" s="25"/>
    </row>
    <row r="1047498" spans="6:8" x14ac:dyDescent="0.2">
      <c r="F1047498" s="51" t="s">
        <v>23</v>
      </c>
      <c r="G1047498" s="52" t="s">
        <v>89</v>
      </c>
      <c r="H1047498" s="25"/>
    </row>
    <row r="1047499" spans="6:8" x14ac:dyDescent="0.2">
      <c r="F1047499" s="51" t="s">
        <v>23</v>
      </c>
      <c r="G1047499" s="52" t="s">
        <v>90</v>
      </c>
      <c r="H1047499" s="25"/>
    </row>
    <row r="1047500" spans="6:8" x14ac:dyDescent="0.2">
      <c r="F1047500" s="51" t="s">
        <v>23</v>
      </c>
      <c r="G1047500" s="52" t="s">
        <v>91</v>
      </c>
      <c r="H1047500" s="25"/>
    </row>
    <row r="1047501" spans="6:8" x14ac:dyDescent="0.2">
      <c r="F1047501" s="51" t="s">
        <v>23</v>
      </c>
      <c r="G1047501" s="52" t="s">
        <v>92</v>
      </c>
      <c r="H1047501" s="25"/>
    </row>
    <row r="1047502" spans="6:8" x14ac:dyDescent="0.2">
      <c r="F1047502" s="51" t="s">
        <v>23</v>
      </c>
      <c r="G1047502" s="52" t="s">
        <v>93</v>
      </c>
      <c r="H1047502" s="25"/>
    </row>
    <row r="1047503" spans="6:8" x14ac:dyDescent="0.2">
      <c r="F1047503" s="51" t="s">
        <v>23</v>
      </c>
      <c r="G1047503" s="52" t="s">
        <v>94</v>
      </c>
      <c r="H1047503" s="25"/>
    </row>
    <row r="1047504" spans="6:8" x14ac:dyDescent="0.2">
      <c r="F1047504" s="51" t="s">
        <v>23</v>
      </c>
      <c r="G1047504" s="52" t="s">
        <v>95</v>
      </c>
      <c r="H1047504" s="25"/>
    </row>
    <row r="1047505" spans="6:8" x14ac:dyDescent="0.2">
      <c r="F1047505" s="51" t="s">
        <v>23</v>
      </c>
      <c r="G1047505" s="52" t="s">
        <v>96</v>
      </c>
      <c r="H1047505" s="25"/>
    </row>
    <row r="1047506" spans="6:8" x14ac:dyDescent="0.2">
      <c r="F1047506" s="51" t="s">
        <v>23</v>
      </c>
      <c r="G1047506" s="52" t="s">
        <v>97</v>
      </c>
      <c r="H1047506" s="25"/>
    </row>
    <row r="1047507" spans="6:8" x14ac:dyDescent="0.2">
      <c r="F1047507" s="51" t="s">
        <v>23</v>
      </c>
      <c r="G1047507" s="52" t="s">
        <v>98</v>
      </c>
      <c r="H1047507" s="25"/>
    </row>
    <row r="1047508" spans="6:8" x14ac:dyDescent="0.2">
      <c r="F1047508" s="51" t="s">
        <v>23</v>
      </c>
      <c r="G1047508" s="52" t="s">
        <v>99</v>
      </c>
      <c r="H1047508" s="25"/>
    </row>
    <row r="1047509" spans="6:8" x14ac:dyDescent="0.2">
      <c r="F1047509" s="51" t="s">
        <v>23</v>
      </c>
      <c r="G1047509" s="52" t="s">
        <v>100</v>
      </c>
      <c r="H1047509" s="25"/>
    </row>
    <row r="1047510" spans="6:8" x14ac:dyDescent="0.2">
      <c r="F1047510" s="51" t="s">
        <v>23</v>
      </c>
      <c r="G1047510" s="52" t="s">
        <v>101</v>
      </c>
      <c r="H1047510" s="25"/>
    </row>
    <row r="1047511" spans="6:8" x14ac:dyDescent="0.2">
      <c r="F1047511" s="51" t="s">
        <v>23</v>
      </c>
      <c r="G1047511" s="52" t="s">
        <v>102</v>
      </c>
      <c r="H1047511" s="25"/>
    </row>
    <row r="1047512" spans="6:8" x14ac:dyDescent="0.2">
      <c r="F1047512" s="51" t="s">
        <v>23</v>
      </c>
      <c r="G1047512" s="52" t="s">
        <v>103</v>
      </c>
      <c r="H1047512" s="25"/>
    </row>
    <row r="1047513" spans="6:8" x14ac:dyDescent="0.2">
      <c r="F1047513" s="51" t="s">
        <v>23</v>
      </c>
      <c r="G1047513" s="52" t="s">
        <v>104</v>
      </c>
      <c r="H1047513" s="25"/>
    </row>
    <row r="1047514" spans="6:8" x14ac:dyDescent="0.2">
      <c r="F1047514" s="51" t="s">
        <v>23</v>
      </c>
      <c r="G1047514" s="52" t="s">
        <v>105</v>
      </c>
      <c r="H1047514" s="25"/>
    </row>
    <row r="1047515" spans="6:8" x14ac:dyDescent="0.2">
      <c r="F1047515" s="51" t="s">
        <v>23</v>
      </c>
      <c r="G1047515" s="52" t="s">
        <v>106</v>
      </c>
      <c r="H1047515" s="25"/>
    </row>
    <row r="1047516" spans="6:8" x14ac:dyDescent="0.2">
      <c r="F1047516" s="51" t="s">
        <v>23</v>
      </c>
      <c r="G1047516" s="52" t="s">
        <v>107</v>
      </c>
      <c r="H1047516" s="25"/>
    </row>
    <row r="1047517" spans="6:8" x14ac:dyDescent="0.2">
      <c r="F1047517" s="51" t="s">
        <v>23</v>
      </c>
      <c r="G1047517" s="52" t="s">
        <v>108</v>
      </c>
      <c r="H1047517" s="25"/>
    </row>
    <row r="1047518" spans="6:8" x14ac:dyDescent="0.2">
      <c r="F1047518" s="51" t="s">
        <v>23</v>
      </c>
      <c r="G1047518" s="52" t="s">
        <v>109</v>
      </c>
      <c r="H1047518" s="25"/>
    </row>
    <row r="1047519" spans="6:8" x14ac:dyDescent="0.2">
      <c r="F1047519" s="51" t="s">
        <v>23</v>
      </c>
      <c r="G1047519" s="52" t="s">
        <v>110</v>
      </c>
      <c r="H1047519" s="25"/>
    </row>
    <row r="1047520" spans="6:8" x14ac:dyDescent="0.2">
      <c r="F1047520" s="51" t="s">
        <v>23</v>
      </c>
      <c r="G1047520" s="52" t="s">
        <v>111</v>
      </c>
      <c r="H1047520" s="25"/>
    </row>
    <row r="1047521" spans="6:8" x14ac:dyDescent="0.2">
      <c r="F1047521" s="51" t="s">
        <v>23</v>
      </c>
      <c r="G1047521" s="52" t="s">
        <v>112</v>
      </c>
      <c r="H1047521" s="25"/>
    </row>
    <row r="1047522" spans="6:8" x14ac:dyDescent="0.2">
      <c r="F1047522" s="51" t="s">
        <v>23</v>
      </c>
      <c r="G1047522" s="52" t="s">
        <v>113</v>
      </c>
      <c r="H1047522" s="25"/>
    </row>
    <row r="1047523" spans="6:8" x14ac:dyDescent="0.2">
      <c r="F1047523" s="51" t="s">
        <v>23</v>
      </c>
      <c r="G1047523" s="52" t="s">
        <v>114</v>
      </c>
      <c r="H1047523" s="25"/>
    </row>
    <row r="1047524" spans="6:8" x14ac:dyDescent="0.2">
      <c r="F1047524" s="51" t="s">
        <v>23</v>
      </c>
      <c r="G1047524" s="52" t="s">
        <v>115</v>
      </c>
      <c r="H1047524" s="25"/>
    </row>
    <row r="1047525" spans="6:8" x14ac:dyDescent="0.2">
      <c r="F1047525" s="51" t="s">
        <v>23</v>
      </c>
      <c r="G1047525" s="52" t="s">
        <v>116</v>
      </c>
      <c r="H1047525" s="25"/>
    </row>
    <row r="1047526" spans="6:8" x14ac:dyDescent="0.2">
      <c r="F1047526" s="51" t="s">
        <v>23</v>
      </c>
      <c r="G1047526" s="52" t="s">
        <v>117</v>
      </c>
      <c r="H1047526" s="25"/>
    </row>
    <row r="1047527" spans="6:8" x14ac:dyDescent="0.2">
      <c r="F1047527" s="51" t="s">
        <v>23</v>
      </c>
      <c r="G1047527" s="52" t="s">
        <v>118</v>
      </c>
      <c r="H1047527" s="25"/>
    </row>
    <row r="1047528" spans="6:8" x14ac:dyDescent="0.2">
      <c r="F1047528" s="51" t="s">
        <v>23</v>
      </c>
      <c r="G1047528" s="52" t="s">
        <v>119</v>
      </c>
      <c r="H1047528" s="25"/>
    </row>
    <row r="1047529" spans="6:8" x14ac:dyDescent="0.2">
      <c r="F1047529" s="51" t="s">
        <v>23</v>
      </c>
      <c r="G1047529" s="52" t="s">
        <v>120</v>
      </c>
      <c r="H1047529" s="25"/>
    </row>
    <row r="1047530" spans="6:8" x14ac:dyDescent="0.2">
      <c r="F1047530" s="51" t="s">
        <v>23</v>
      </c>
      <c r="G1047530" s="52" t="s">
        <v>121</v>
      </c>
      <c r="H1047530" s="25"/>
    </row>
    <row r="1047531" spans="6:8" x14ac:dyDescent="0.2">
      <c r="F1047531" s="51" t="s">
        <v>23</v>
      </c>
      <c r="G1047531" s="52" t="s">
        <v>122</v>
      </c>
      <c r="H1047531" s="25"/>
    </row>
    <row r="1047532" spans="6:8" x14ac:dyDescent="0.2">
      <c r="F1047532" s="51" t="s">
        <v>23</v>
      </c>
      <c r="G1047532" s="52" t="s">
        <v>123</v>
      </c>
      <c r="H1047532" s="25"/>
    </row>
    <row r="1047533" spans="6:8" x14ac:dyDescent="0.2">
      <c r="F1047533" s="51" t="s">
        <v>23</v>
      </c>
      <c r="G1047533" s="52" t="s">
        <v>124</v>
      </c>
      <c r="H1047533" s="25"/>
    </row>
    <row r="1047534" spans="6:8" x14ac:dyDescent="0.2">
      <c r="F1047534" s="51" t="s">
        <v>23</v>
      </c>
      <c r="G1047534" s="52" t="s">
        <v>125</v>
      </c>
      <c r="H1047534" s="25"/>
    </row>
    <row r="1047535" spans="6:8" x14ac:dyDescent="0.2">
      <c r="F1047535" s="51" t="s">
        <v>23</v>
      </c>
      <c r="G1047535" s="52" t="s">
        <v>126</v>
      </c>
      <c r="H1047535" s="25"/>
    </row>
    <row r="1047536" spans="6:8" x14ac:dyDescent="0.2">
      <c r="F1047536" s="51" t="s">
        <v>23</v>
      </c>
      <c r="G1047536" s="52" t="s">
        <v>127</v>
      </c>
      <c r="H1047536" s="25"/>
    </row>
    <row r="1047537" spans="6:8" x14ac:dyDescent="0.2">
      <c r="F1047537" s="51" t="s">
        <v>23</v>
      </c>
      <c r="G1047537" s="52" t="s">
        <v>128</v>
      </c>
      <c r="H1047537" s="25"/>
    </row>
    <row r="1047538" spans="6:8" x14ac:dyDescent="0.2">
      <c r="F1047538" s="51" t="s">
        <v>23</v>
      </c>
      <c r="G1047538" s="52" t="s">
        <v>129</v>
      </c>
      <c r="H1047538" s="25"/>
    </row>
    <row r="1047539" spans="6:8" x14ac:dyDescent="0.2">
      <c r="F1047539" s="51" t="s">
        <v>23</v>
      </c>
      <c r="G1047539" s="52" t="s">
        <v>130</v>
      </c>
      <c r="H1047539" s="25"/>
    </row>
    <row r="1047540" spans="6:8" x14ac:dyDescent="0.2">
      <c r="F1047540" s="51" t="s">
        <v>23</v>
      </c>
      <c r="G1047540" s="52" t="s">
        <v>131</v>
      </c>
      <c r="H1047540" s="25"/>
    </row>
    <row r="1047541" spans="6:8" x14ac:dyDescent="0.2">
      <c r="F1047541" s="51" t="s">
        <v>23</v>
      </c>
      <c r="G1047541" s="52" t="s">
        <v>132</v>
      </c>
      <c r="H1047541" s="25"/>
    </row>
    <row r="1047542" spans="6:8" x14ac:dyDescent="0.2">
      <c r="F1047542" s="51" t="s">
        <v>23</v>
      </c>
      <c r="G1047542" s="52" t="s">
        <v>133</v>
      </c>
      <c r="H1047542" s="25"/>
    </row>
    <row r="1047543" spans="6:8" x14ac:dyDescent="0.2">
      <c r="F1047543" s="51" t="s">
        <v>23</v>
      </c>
      <c r="G1047543" s="52" t="s">
        <v>134</v>
      </c>
      <c r="H1047543" s="25"/>
    </row>
    <row r="1047544" spans="6:8" x14ac:dyDescent="0.2">
      <c r="F1047544" s="51" t="s">
        <v>23</v>
      </c>
      <c r="G1047544" s="52" t="s">
        <v>135</v>
      </c>
      <c r="H1047544" s="25"/>
    </row>
    <row r="1047545" spans="6:8" x14ac:dyDescent="0.2">
      <c r="F1047545" s="51" t="s">
        <v>23</v>
      </c>
      <c r="G1047545" s="52" t="s">
        <v>136</v>
      </c>
      <c r="H1047545" s="25"/>
    </row>
    <row r="1047546" spans="6:8" x14ac:dyDescent="0.2">
      <c r="F1047546" s="51" t="s">
        <v>23</v>
      </c>
      <c r="G1047546" s="52" t="s">
        <v>137</v>
      </c>
      <c r="H1047546" s="25"/>
    </row>
    <row r="1047547" spans="6:8" x14ac:dyDescent="0.2">
      <c r="F1047547" s="51" t="s">
        <v>23</v>
      </c>
      <c r="G1047547" s="52" t="s">
        <v>138</v>
      </c>
      <c r="H1047547" s="25"/>
    </row>
    <row r="1047548" spans="6:8" x14ac:dyDescent="0.2">
      <c r="F1047548" s="51" t="s">
        <v>23</v>
      </c>
      <c r="G1047548" s="52" t="s">
        <v>139</v>
      </c>
      <c r="H1047548" s="25"/>
    </row>
    <row r="1047549" spans="6:8" x14ac:dyDescent="0.2">
      <c r="F1047549" s="51" t="s">
        <v>23</v>
      </c>
      <c r="G1047549" s="52" t="s">
        <v>140</v>
      </c>
      <c r="H1047549" s="25"/>
    </row>
    <row r="1047550" spans="6:8" x14ac:dyDescent="0.2">
      <c r="F1047550" s="51" t="s">
        <v>23</v>
      </c>
      <c r="G1047550" s="52" t="s">
        <v>141</v>
      </c>
      <c r="H1047550" s="25"/>
    </row>
    <row r="1047551" spans="6:8" x14ac:dyDescent="0.2">
      <c r="F1047551" s="51" t="s">
        <v>23</v>
      </c>
      <c r="G1047551" s="52" t="s">
        <v>142</v>
      </c>
      <c r="H1047551" s="25"/>
    </row>
    <row r="1047552" spans="6:8" x14ac:dyDescent="0.2">
      <c r="F1047552" s="51" t="s">
        <v>23</v>
      </c>
      <c r="G1047552" s="52" t="s">
        <v>143</v>
      </c>
      <c r="H1047552" s="25"/>
    </row>
    <row r="1047553" spans="6:8" x14ac:dyDescent="0.2">
      <c r="F1047553" s="51" t="s">
        <v>23</v>
      </c>
      <c r="G1047553" s="52" t="s">
        <v>144</v>
      </c>
      <c r="H1047553" s="25"/>
    </row>
    <row r="1047554" spans="6:8" x14ac:dyDescent="0.2">
      <c r="F1047554" s="51" t="s">
        <v>23</v>
      </c>
      <c r="G1047554" s="52" t="s">
        <v>145</v>
      </c>
      <c r="H1047554" s="25"/>
    </row>
    <row r="1047555" spans="6:8" x14ac:dyDescent="0.2">
      <c r="F1047555" s="51" t="s">
        <v>23</v>
      </c>
      <c r="G1047555" s="52" t="s">
        <v>146</v>
      </c>
      <c r="H1047555" s="25"/>
    </row>
    <row r="1047556" spans="6:8" x14ac:dyDescent="0.2">
      <c r="F1047556" s="51" t="s">
        <v>23</v>
      </c>
      <c r="G1047556" s="52" t="s">
        <v>147</v>
      </c>
      <c r="H1047556" s="25"/>
    </row>
    <row r="1047557" spans="6:8" x14ac:dyDescent="0.2">
      <c r="F1047557" s="51" t="s">
        <v>23</v>
      </c>
      <c r="G1047557" s="52" t="s">
        <v>148</v>
      </c>
      <c r="H1047557" s="25"/>
    </row>
    <row r="1047558" spans="6:8" x14ac:dyDescent="0.2">
      <c r="F1047558" s="51" t="s">
        <v>149</v>
      </c>
      <c r="G1047558" s="52" t="s">
        <v>150</v>
      </c>
      <c r="H1047558" s="25"/>
    </row>
    <row r="1047559" spans="6:8" x14ac:dyDescent="0.2">
      <c r="F1047559" s="51" t="s">
        <v>149</v>
      </c>
      <c r="G1047559" s="52" t="s">
        <v>151</v>
      </c>
      <c r="H1047559" s="25"/>
    </row>
    <row r="1047560" spans="6:8" x14ac:dyDescent="0.2">
      <c r="F1047560" s="51" t="s">
        <v>149</v>
      </c>
      <c r="G1047560" s="52" t="s">
        <v>152</v>
      </c>
      <c r="H1047560" s="25"/>
    </row>
    <row r="1047561" spans="6:8" x14ac:dyDescent="0.2">
      <c r="F1047561" s="51" t="s">
        <v>149</v>
      </c>
      <c r="G1047561" s="52" t="s">
        <v>153</v>
      </c>
      <c r="H1047561" s="25"/>
    </row>
    <row r="1047562" spans="6:8" x14ac:dyDescent="0.2">
      <c r="F1047562" s="51" t="s">
        <v>149</v>
      </c>
      <c r="G1047562" s="52" t="s">
        <v>154</v>
      </c>
      <c r="H1047562" s="25"/>
    </row>
    <row r="1047563" spans="6:8" x14ac:dyDescent="0.2">
      <c r="F1047563" s="51" t="s">
        <v>149</v>
      </c>
      <c r="G1047563" s="52" t="s">
        <v>155</v>
      </c>
      <c r="H1047563" s="25"/>
    </row>
    <row r="1047564" spans="6:8" x14ac:dyDescent="0.2">
      <c r="F1047564" s="51" t="s">
        <v>149</v>
      </c>
      <c r="G1047564" s="52" t="s">
        <v>156</v>
      </c>
      <c r="H1047564" s="25"/>
    </row>
    <row r="1047565" spans="6:8" x14ac:dyDescent="0.2">
      <c r="F1047565" s="51" t="s">
        <v>149</v>
      </c>
      <c r="G1047565" s="52" t="s">
        <v>157</v>
      </c>
      <c r="H1047565" s="25"/>
    </row>
    <row r="1047566" spans="6:8" x14ac:dyDescent="0.2">
      <c r="F1047566" s="51" t="s">
        <v>149</v>
      </c>
      <c r="G1047566" s="52" t="s">
        <v>158</v>
      </c>
      <c r="H1047566" s="25"/>
    </row>
    <row r="1047567" spans="6:8" x14ac:dyDescent="0.2">
      <c r="F1047567" s="51" t="s">
        <v>149</v>
      </c>
      <c r="G1047567" s="52" t="s">
        <v>159</v>
      </c>
      <c r="H1047567" s="25"/>
    </row>
    <row r="1047568" spans="6:8" x14ac:dyDescent="0.2">
      <c r="F1047568" s="51" t="s">
        <v>149</v>
      </c>
      <c r="G1047568" s="52" t="s">
        <v>160</v>
      </c>
      <c r="H1047568" s="25"/>
    </row>
    <row r="1047569" spans="6:8" x14ac:dyDescent="0.2">
      <c r="F1047569" s="51" t="s">
        <v>149</v>
      </c>
      <c r="G1047569" s="52" t="s">
        <v>161</v>
      </c>
      <c r="H1047569" s="25"/>
    </row>
    <row r="1047570" spans="6:8" x14ac:dyDescent="0.2">
      <c r="F1047570" s="51" t="s">
        <v>149</v>
      </c>
      <c r="G1047570" s="52" t="s">
        <v>162</v>
      </c>
      <c r="H1047570" s="25"/>
    </row>
    <row r="1047571" spans="6:8" x14ac:dyDescent="0.2">
      <c r="F1047571" s="51" t="s">
        <v>149</v>
      </c>
      <c r="G1047571" s="52" t="s">
        <v>163</v>
      </c>
      <c r="H1047571" s="25"/>
    </row>
    <row r="1047572" spans="6:8" x14ac:dyDescent="0.2">
      <c r="F1047572" s="51" t="s">
        <v>149</v>
      </c>
      <c r="G1047572" s="52" t="s">
        <v>164</v>
      </c>
      <c r="H1047572" s="25"/>
    </row>
    <row r="1047573" spans="6:8" x14ac:dyDescent="0.2">
      <c r="F1047573" s="51" t="s">
        <v>149</v>
      </c>
      <c r="G1047573" s="52" t="s">
        <v>165</v>
      </c>
      <c r="H1047573" s="25"/>
    </row>
    <row r="1047574" spans="6:8" x14ac:dyDescent="0.2">
      <c r="F1047574" s="51" t="s">
        <v>149</v>
      </c>
      <c r="G1047574" s="52" t="s">
        <v>109</v>
      </c>
      <c r="H1047574" s="25"/>
    </row>
    <row r="1047575" spans="6:8" x14ac:dyDescent="0.2">
      <c r="F1047575" s="51" t="s">
        <v>149</v>
      </c>
      <c r="G1047575" s="52" t="s">
        <v>166</v>
      </c>
      <c r="H1047575" s="25"/>
    </row>
    <row r="1047576" spans="6:8" x14ac:dyDescent="0.2">
      <c r="F1047576" s="51" t="s">
        <v>149</v>
      </c>
      <c r="G1047576" s="52" t="s">
        <v>167</v>
      </c>
      <c r="H1047576" s="25"/>
    </row>
    <row r="1047577" spans="6:8" x14ac:dyDescent="0.2">
      <c r="F1047577" s="51" t="s">
        <v>149</v>
      </c>
      <c r="G1047577" s="52" t="s">
        <v>168</v>
      </c>
      <c r="H1047577" s="25"/>
    </row>
    <row r="1047578" spans="6:8" x14ac:dyDescent="0.2">
      <c r="F1047578" s="51" t="s">
        <v>149</v>
      </c>
      <c r="G1047578" s="52" t="s">
        <v>169</v>
      </c>
      <c r="H1047578" s="25"/>
    </row>
    <row r="1047579" spans="6:8" x14ac:dyDescent="0.2">
      <c r="F1047579" s="51" t="s">
        <v>149</v>
      </c>
      <c r="G1047579" s="52" t="s">
        <v>170</v>
      </c>
      <c r="H1047579" s="25"/>
    </row>
    <row r="1047580" spans="6:8" x14ac:dyDescent="0.2">
      <c r="F1047580" s="51" t="s">
        <v>149</v>
      </c>
      <c r="G1047580" s="52" t="s">
        <v>171</v>
      </c>
      <c r="H1047580" s="25"/>
    </row>
    <row r="1047581" spans="6:8" x14ac:dyDescent="0.2">
      <c r="F1047581" s="51" t="s">
        <v>172</v>
      </c>
      <c r="G1047581" s="52" t="s">
        <v>172</v>
      </c>
      <c r="H1047581" s="25"/>
    </row>
    <row r="1047582" spans="6:8" x14ac:dyDescent="0.2">
      <c r="F1047582" s="51" t="s">
        <v>173</v>
      </c>
      <c r="G1047582" s="52" t="s">
        <v>174</v>
      </c>
      <c r="H1047582" s="25"/>
    </row>
    <row r="1047583" spans="6:8" x14ac:dyDescent="0.2">
      <c r="F1047583" s="51" t="s">
        <v>173</v>
      </c>
      <c r="G1047583" s="52" t="s">
        <v>175</v>
      </c>
      <c r="H1047583" s="25"/>
    </row>
    <row r="1047584" spans="6:8" x14ac:dyDescent="0.2">
      <c r="F1047584" s="51" t="s">
        <v>173</v>
      </c>
      <c r="G1047584" s="52" t="s">
        <v>176</v>
      </c>
      <c r="H1047584" s="25"/>
    </row>
    <row r="1047585" spans="6:8" x14ac:dyDescent="0.2">
      <c r="F1047585" s="51" t="s">
        <v>173</v>
      </c>
      <c r="G1047585" s="52" t="s">
        <v>177</v>
      </c>
      <c r="H1047585" s="25"/>
    </row>
    <row r="1047586" spans="6:8" x14ac:dyDescent="0.2">
      <c r="F1047586" s="51" t="s">
        <v>173</v>
      </c>
      <c r="G1047586" s="52" t="s">
        <v>178</v>
      </c>
      <c r="H1047586" s="25"/>
    </row>
    <row r="1047587" spans="6:8" x14ac:dyDescent="0.2">
      <c r="F1047587" s="51" t="s">
        <v>173</v>
      </c>
      <c r="G1047587" s="52" t="s">
        <v>179</v>
      </c>
      <c r="H1047587" s="25"/>
    </row>
    <row r="1047588" spans="6:8" x14ac:dyDescent="0.2">
      <c r="F1047588" s="51" t="s">
        <v>173</v>
      </c>
      <c r="G1047588" s="52" t="s">
        <v>180</v>
      </c>
      <c r="H1047588" s="25"/>
    </row>
    <row r="1047589" spans="6:8" x14ac:dyDescent="0.2">
      <c r="F1047589" s="51" t="s">
        <v>173</v>
      </c>
      <c r="G1047589" s="52" t="s">
        <v>181</v>
      </c>
      <c r="H1047589" s="25"/>
    </row>
    <row r="1047590" spans="6:8" x14ac:dyDescent="0.2">
      <c r="F1047590" s="51" t="s">
        <v>173</v>
      </c>
      <c r="G1047590" s="52" t="s">
        <v>182</v>
      </c>
      <c r="H1047590" s="25"/>
    </row>
    <row r="1047591" spans="6:8" x14ac:dyDescent="0.2">
      <c r="F1047591" s="51" t="s">
        <v>173</v>
      </c>
      <c r="G1047591" s="52" t="s">
        <v>183</v>
      </c>
      <c r="H1047591" s="25"/>
    </row>
    <row r="1047592" spans="6:8" x14ac:dyDescent="0.2">
      <c r="F1047592" s="51" t="s">
        <v>173</v>
      </c>
      <c r="G1047592" s="52" t="s">
        <v>184</v>
      </c>
      <c r="H1047592" s="25"/>
    </row>
    <row r="1047593" spans="6:8" x14ac:dyDescent="0.2">
      <c r="F1047593" s="51" t="s">
        <v>173</v>
      </c>
      <c r="G1047593" s="52" t="s">
        <v>185</v>
      </c>
      <c r="H1047593" s="25"/>
    </row>
    <row r="1047594" spans="6:8" x14ac:dyDescent="0.2">
      <c r="F1047594" s="51" t="s">
        <v>173</v>
      </c>
      <c r="G1047594" s="52" t="s">
        <v>186</v>
      </c>
      <c r="H1047594" s="25"/>
    </row>
    <row r="1047595" spans="6:8" x14ac:dyDescent="0.2">
      <c r="F1047595" s="51" t="s">
        <v>173</v>
      </c>
      <c r="G1047595" s="52" t="s">
        <v>187</v>
      </c>
      <c r="H1047595" s="25"/>
    </row>
    <row r="1047596" spans="6:8" x14ac:dyDescent="0.2">
      <c r="F1047596" s="51" t="s">
        <v>173</v>
      </c>
      <c r="G1047596" s="52" t="s">
        <v>188</v>
      </c>
      <c r="H1047596" s="25"/>
    </row>
    <row r="1047597" spans="6:8" x14ac:dyDescent="0.2">
      <c r="F1047597" s="51" t="s">
        <v>173</v>
      </c>
      <c r="G1047597" s="52" t="s">
        <v>189</v>
      </c>
      <c r="H1047597" s="25"/>
    </row>
    <row r="1047598" spans="6:8" x14ac:dyDescent="0.2">
      <c r="F1047598" s="51" t="s">
        <v>173</v>
      </c>
      <c r="G1047598" s="52" t="s">
        <v>190</v>
      </c>
      <c r="H1047598" s="25"/>
    </row>
    <row r="1047599" spans="6:8" x14ac:dyDescent="0.2">
      <c r="F1047599" s="51" t="s">
        <v>173</v>
      </c>
      <c r="G1047599" s="52" t="s">
        <v>191</v>
      </c>
      <c r="H1047599" s="25"/>
    </row>
    <row r="1047600" spans="6:8" x14ac:dyDescent="0.2">
      <c r="F1047600" s="51" t="s">
        <v>173</v>
      </c>
      <c r="G1047600" s="52" t="s">
        <v>192</v>
      </c>
      <c r="H1047600" s="25"/>
    </row>
    <row r="1047601" spans="6:8" x14ac:dyDescent="0.2">
      <c r="F1047601" s="51" t="s">
        <v>173</v>
      </c>
      <c r="G1047601" s="52" t="s">
        <v>193</v>
      </c>
      <c r="H1047601" s="25"/>
    </row>
    <row r="1047602" spans="6:8" x14ac:dyDescent="0.2">
      <c r="F1047602" s="51" t="s">
        <v>173</v>
      </c>
      <c r="G1047602" s="52" t="s">
        <v>194</v>
      </c>
      <c r="H1047602" s="25"/>
    </row>
    <row r="1047603" spans="6:8" x14ac:dyDescent="0.2">
      <c r="F1047603" s="51" t="s">
        <v>173</v>
      </c>
      <c r="G1047603" s="52" t="s">
        <v>195</v>
      </c>
      <c r="H1047603" s="25"/>
    </row>
    <row r="1047604" spans="6:8" x14ac:dyDescent="0.2">
      <c r="F1047604" s="51" t="s">
        <v>173</v>
      </c>
      <c r="G1047604" s="52" t="s">
        <v>196</v>
      </c>
      <c r="H1047604" s="25"/>
    </row>
    <row r="1047605" spans="6:8" x14ac:dyDescent="0.2">
      <c r="F1047605" s="51" t="s">
        <v>173</v>
      </c>
      <c r="G1047605" s="52" t="s">
        <v>197</v>
      </c>
      <c r="H1047605" s="25"/>
    </row>
    <row r="1047606" spans="6:8" x14ac:dyDescent="0.2">
      <c r="F1047606" s="51" t="s">
        <v>173</v>
      </c>
      <c r="G1047606" s="52" t="s">
        <v>198</v>
      </c>
      <c r="H1047606" s="25"/>
    </row>
    <row r="1047607" spans="6:8" x14ac:dyDescent="0.2">
      <c r="F1047607" s="51" t="s">
        <v>173</v>
      </c>
      <c r="G1047607" s="52" t="s">
        <v>199</v>
      </c>
      <c r="H1047607" s="25"/>
    </row>
    <row r="1047608" spans="6:8" x14ac:dyDescent="0.2">
      <c r="F1047608" s="51" t="s">
        <v>173</v>
      </c>
      <c r="G1047608" s="52" t="s">
        <v>200</v>
      </c>
      <c r="H1047608" s="25"/>
    </row>
    <row r="1047609" spans="6:8" x14ac:dyDescent="0.2">
      <c r="F1047609" s="51" t="s">
        <v>173</v>
      </c>
      <c r="G1047609" s="52" t="s">
        <v>201</v>
      </c>
      <c r="H1047609" s="25"/>
    </row>
    <row r="1047610" spans="6:8" x14ac:dyDescent="0.2">
      <c r="F1047610" s="51" t="s">
        <v>173</v>
      </c>
      <c r="G1047610" s="52" t="s">
        <v>202</v>
      </c>
      <c r="H1047610" s="25"/>
    </row>
    <row r="1047611" spans="6:8" x14ac:dyDescent="0.2">
      <c r="F1047611" s="51" t="s">
        <v>173</v>
      </c>
      <c r="G1047611" s="52" t="s">
        <v>203</v>
      </c>
      <c r="H1047611" s="25"/>
    </row>
    <row r="1047612" spans="6:8" x14ac:dyDescent="0.2">
      <c r="F1047612" s="51" t="s">
        <v>173</v>
      </c>
      <c r="G1047612" s="52" t="s">
        <v>204</v>
      </c>
      <c r="H1047612" s="25"/>
    </row>
    <row r="1047613" spans="6:8" x14ac:dyDescent="0.2">
      <c r="F1047613" s="51" t="s">
        <v>173</v>
      </c>
      <c r="G1047613" s="52" t="s">
        <v>205</v>
      </c>
      <c r="H1047613" s="25"/>
    </row>
    <row r="1047614" spans="6:8" x14ac:dyDescent="0.2">
      <c r="F1047614" s="51" t="s">
        <v>173</v>
      </c>
      <c r="G1047614" s="52" t="s">
        <v>206</v>
      </c>
      <c r="H1047614" s="25"/>
    </row>
    <row r="1047615" spans="6:8" x14ac:dyDescent="0.2">
      <c r="F1047615" s="51" t="s">
        <v>173</v>
      </c>
      <c r="G1047615" s="52" t="s">
        <v>207</v>
      </c>
      <c r="H1047615" s="25"/>
    </row>
    <row r="1047616" spans="6:8" x14ac:dyDescent="0.2">
      <c r="F1047616" s="51" t="s">
        <v>173</v>
      </c>
      <c r="G1047616" s="52" t="s">
        <v>208</v>
      </c>
      <c r="H1047616" s="25"/>
    </row>
    <row r="1047617" spans="6:8" x14ac:dyDescent="0.2">
      <c r="F1047617" s="51" t="s">
        <v>173</v>
      </c>
      <c r="G1047617" s="52" t="s">
        <v>209</v>
      </c>
      <c r="H1047617" s="25"/>
    </row>
    <row r="1047618" spans="6:8" x14ac:dyDescent="0.2">
      <c r="F1047618" s="51" t="s">
        <v>173</v>
      </c>
      <c r="G1047618" s="52" t="s">
        <v>210</v>
      </c>
      <c r="H1047618" s="25"/>
    </row>
    <row r="1047619" spans="6:8" x14ac:dyDescent="0.2">
      <c r="F1047619" s="51" t="s">
        <v>173</v>
      </c>
      <c r="G1047619" s="52" t="s">
        <v>211</v>
      </c>
      <c r="H1047619" s="25"/>
    </row>
    <row r="1047620" spans="6:8" x14ac:dyDescent="0.2">
      <c r="F1047620" s="51" t="s">
        <v>173</v>
      </c>
      <c r="G1047620" s="52" t="s">
        <v>212</v>
      </c>
      <c r="H1047620" s="25"/>
    </row>
    <row r="1047621" spans="6:8" x14ac:dyDescent="0.2">
      <c r="F1047621" s="51" t="s">
        <v>173</v>
      </c>
      <c r="G1047621" s="52" t="s">
        <v>213</v>
      </c>
      <c r="H1047621" s="25"/>
    </row>
    <row r="1047622" spans="6:8" x14ac:dyDescent="0.2">
      <c r="F1047622" s="51" t="s">
        <v>173</v>
      </c>
      <c r="G1047622" s="52" t="s">
        <v>214</v>
      </c>
      <c r="H1047622" s="25"/>
    </row>
    <row r="1047623" spans="6:8" x14ac:dyDescent="0.2">
      <c r="F1047623" s="51" t="s">
        <v>173</v>
      </c>
      <c r="G1047623" s="52" t="s">
        <v>215</v>
      </c>
      <c r="H1047623" s="25"/>
    </row>
    <row r="1047624" spans="6:8" x14ac:dyDescent="0.2">
      <c r="F1047624" s="51" t="s">
        <v>173</v>
      </c>
      <c r="G1047624" s="52" t="s">
        <v>216</v>
      </c>
      <c r="H1047624" s="25"/>
    </row>
    <row r="1047625" spans="6:8" x14ac:dyDescent="0.2">
      <c r="F1047625" s="51" t="s">
        <v>173</v>
      </c>
      <c r="G1047625" s="52" t="s">
        <v>217</v>
      </c>
      <c r="H1047625" s="25"/>
    </row>
    <row r="1047626" spans="6:8" x14ac:dyDescent="0.2">
      <c r="F1047626" s="51" t="s">
        <v>173</v>
      </c>
      <c r="G1047626" s="52" t="s">
        <v>218</v>
      </c>
      <c r="H1047626" s="25"/>
    </row>
    <row r="1047627" spans="6:8" x14ac:dyDescent="0.2">
      <c r="F1047627" s="51" t="s">
        <v>173</v>
      </c>
      <c r="G1047627" s="52" t="s">
        <v>219</v>
      </c>
      <c r="H1047627" s="25"/>
    </row>
    <row r="1047628" spans="6:8" x14ac:dyDescent="0.2">
      <c r="F1047628" s="51" t="s">
        <v>220</v>
      </c>
      <c r="G1047628" s="52" t="s">
        <v>221</v>
      </c>
      <c r="H1047628" s="25"/>
    </row>
    <row r="1047629" spans="6:8" x14ac:dyDescent="0.2">
      <c r="F1047629" s="51" t="s">
        <v>220</v>
      </c>
      <c r="G1047629" s="52" t="s">
        <v>222</v>
      </c>
      <c r="H1047629" s="25"/>
    </row>
    <row r="1047630" spans="6:8" x14ac:dyDescent="0.2">
      <c r="F1047630" s="51" t="s">
        <v>220</v>
      </c>
      <c r="G1047630" s="52" t="s">
        <v>223</v>
      </c>
      <c r="H1047630" s="25"/>
    </row>
    <row r="1047631" spans="6:8" x14ac:dyDescent="0.2">
      <c r="F1047631" s="51" t="s">
        <v>220</v>
      </c>
      <c r="G1047631" s="52" t="s">
        <v>224</v>
      </c>
      <c r="H1047631" s="25"/>
    </row>
    <row r="1047632" spans="6:8" x14ac:dyDescent="0.2">
      <c r="F1047632" s="51" t="s">
        <v>220</v>
      </c>
      <c r="G1047632" s="52" t="s">
        <v>225</v>
      </c>
      <c r="H1047632" s="25"/>
    </row>
    <row r="1047633" spans="6:8" x14ac:dyDescent="0.2">
      <c r="F1047633" s="51" t="s">
        <v>220</v>
      </c>
      <c r="G1047633" s="52" t="s">
        <v>226</v>
      </c>
      <c r="H1047633" s="25"/>
    </row>
    <row r="1047634" spans="6:8" x14ac:dyDescent="0.2">
      <c r="F1047634" s="51" t="s">
        <v>220</v>
      </c>
      <c r="G1047634" s="52" t="s">
        <v>227</v>
      </c>
      <c r="H1047634" s="25"/>
    </row>
    <row r="1047635" spans="6:8" x14ac:dyDescent="0.2">
      <c r="F1047635" s="51" t="s">
        <v>220</v>
      </c>
      <c r="G1047635" s="52" t="s">
        <v>228</v>
      </c>
      <c r="H1047635" s="25"/>
    </row>
    <row r="1047636" spans="6:8" x14ac:dyDescent="0.2">
      <c r="F1047636" s="51" t="s">
        <v>220</v>
      </c>
      <c r="G1047636" s="52" t="s">
        <v>220</v>
      </c>
      <c r="H1047636" s="25"/>
    </row>
    <row r="1047637" spans="6:8" x14ac:dyDescent="0.2">
      <c r="F1047637" s="51" t="s">
        <v>220</v>
      </c>
      <c r="G1047637" s="52" t="s">
        <v>46</v>
      </c>
      <c r="H1047637" s="25"/>
    </row>
    <row r="1047638" spans="6:8" x14ac:dyDescent="0.2">
      <c r="F1047638" s="51" t="s">
        <v>220</v>
      </c>
      <c r="G1047638" s="52" t="s">
        <v>229</v>
      </c>
      <c r="H1047638" s="25"/>
    </row>
    <row r="1047639" spans="6:8" x14ac:dyDescent="0.2">
      <c r="F1047639" s="51" t="s">
        <v>220</v>
      </c>
      <c r="G1047639" s="52" t="s">
        <v>230</v>
      </c>
      <c r="H1047639" s="25"/>
    </row>
    <row r="1047640" spans="6:8" x14ac:dyDescent="0.2">
      <c r="F1047640" s="51" t="s">
        <v>220</v>
      </c>
      <c r="G1047640" s="52" t="s">
        <v>50</v>
      </c>
      <c r="H1047640" s="25"/>
    </row>
    <row r="1047641" spans="6:8" x14ac:dyDescent="0.2">
      <c r="F1047641" s="51" t="s">
        <v>220</v>
      </c>
      <c r="G1047641" s="52" t="s">
        <v>231</v>
      </c>
      <c r="H1047641" s="25"/>
    </row>
    <row r="1047642" spans="6:8" x14ac:dyDescent="0.2">
      <c r="F1047642" s="51" t="s">
        <v>220</v>
      </c>
      <c r="G1047642" s="52" t="s">
        <v>232</v>
      </c>
      <c r="H1047642" s="25"/>
    </row>
    <row r="1047643" spans="6:8" x14ac:dyDescent="0.2">
      <c r="F1047643" s="51" t="s">
        <v>220</v>
      </c>
      <c r="G1047643" s="52" t="s">
        <v>233</v>
      </c>
      <c r="H1047643" s="25"/>
    </row>
    <row r="1047644" spans="6:8" x14ac:dyDescent="0.2">
      <c r="F1047644" s="51" t="s">
        <v>220</v>
      </c>
      <c r="G1047644" s="52" t="s">
        <v>234</v>
      </c>
      <c r="H1047644" s="25"/>
    </row>
    <row r="1047645" spans="6:8" x14ac:dyDescent="0.2">
      <c r="F1047645" s="51" t="s">
        <v>220</v>
      </c>
      <c r="G1047645" s="52" t="s">
        <v>235</v>
      </c>
      <c r="H1047645" s="25"/>
    </row>
    <row r="1047646" spans="6:8" x14ac:dyDescent="0.2">
      <c r="F1047646" s="51" t="s">
        <v>220</v>
      </c>
      <c r="G1047646" s="52" t="s">
        <v>236</v>
      </c>
      <c r="H1047646" s="25"/>
    </row>
    <row r="1047647" spans="6:8" x14ac:dyDescent="0.2">
      <c r="F1047647" s="51" t="s">
        <v>220</v>
      </c>
      <c r="G1047647" s="52" t="s">
        <v>237</v>
      </c>
      <c r="H1047647" s="25"/>
    </row>
    <row r="1047648" spans="6:8" x14ac:dyDescent="0.2">
      <c r="F1047648" s="51" t="s">
        <v>220</v>
      </c>
      <c r="G1047648" s="52" t="s">
        <v>238</v>
      </c>
      <c r="H1047648" s="25"/>
    </row>
    <row r="1047649" spans="6:8" x14ac:dyDescent="0.2">
      <c r="F1047649" s="51" t="s">
        <v>220</v>
      </c>
      <c r="G1047649" s="52" t="s">
        <v>239</v>
      </c>
      <c r="H1047649" s="25"/>
    </row>
    <row r="1047650" spans="6:8" x14ac:dyDescent="0.2">
      <c r="F1047650" s="51" t="s">
        <v>220</v>
      </c>
      <c r="G1047650" s="52" t="s">
        <v>240</v>
      </c>
      <c r="H1047650" s="25"/>
    </row>
    <row r="1047651" spans="6:8" x14ac:dyDescent="0.2">
      <c r="F1047651" s="51" t="s">
        <v>220</v>
      </c>
      <c r="G1047651" s="52" t="s">
        <v>241</v>
      </c>
      <c r="H1047651" s="25"/>
    </row>
    <row r="1047652" spans="6:8" x14ac:dyDescent="0.2">
      <c r="F1047652" s="51" t="s">
        <v>220</v>
      </c>
      <c r="G1047652" s="52" t="s">
        <v>242</v>
      </c>
      <c r="H1047652" s="25"/>
    </row>
    <row r="1047653" spans="6:8" x14ac:dyDescent="0.2">
      <c r="F1047653" s="51" t="s">
        <v>220</v>
      </c>
      <c r="G1047653" s="52" t="s">
        <v>243</v>
      </c>
      <c r="H1047653" s="25"/>
    </row>
    <row r="1047654" spans="6:8" x14ac:dyDescent="0.2">
      <c r="F1047654" s="51" t="s">
        <v>220</v>
      </c>
      <c r="G1047654" s="52" t="s">
        <v>244</v>
      </c>
      <c r="H1047654" s="25"/>
    </row>
    <row r="1047655" spans="6:8" x14ac:dyDescent="0.2">
      <c r="F1047655" s="51" t="s">
        <v>220</v>
      </c>
      <c r="G1047655" s="52" t="s">
        <v>245</v>
      </c>
      <c r="H1047655" s="25"/>
    </row>
    <row r="1047656" spans="6:8" x14ac:dyDescent="0.2">
      <c r="F1047656" s="51" t="s">
        <v>220</v>
      </c>
      <c r="G1047656" s="52" t="s">
        <v>246</v>
      </c>
      <c r="H1047656" s="25"/>
    </row>
    <row r="1047657" spans="6:8" x14ac:dyDescent="0.2">
      <c r="F1047657" s="51" t="s">
        <v>220</v>
      </c>
      <c r="G1047657" s="52" t="s">
        <v>247</v>
      </c>
      <c r="H1047657" s="25"/>
    </row>
    <row r="1047658" spans="6:8" x14ac:dyDescent="0.2">
      <c r="F1047658" s="51" t="s">
        <v>220</v>
      </c>
      <c r="G1047658" s="52" t="s">
        <v>248</v>
      </c>
      <c r="H1047658" s="25"/>
    </row>
    <row r="1047659" spans="6:8" x14ac:dyDescent="0.2">
      <c r="F1047659" s="51" t="s">
        <v>220</v>
      </c>
      <c r="G1047659" s="52" t="s">
        <v>249</v>
      </c>
      <c r="H1047659" s="25"/>
    </row>
    <row r="1047660" spans="6:8" x14ac:dyDescent="0.2">
      <c r="F1047660" s="51" t="s">
        <v>220</v>
      </c>
      <c r="G1047660" s="52" t="s">
        <v>250</v>
      </c>
      <c r="H1047660" s="25"/>
    </row>
    <row r="1047661" spans="6:8" x14ac:dyDescent="0.2">
      <c r="F1047661" s="51" t="s">
        <v>220</v>
      </c>
      <c r="G1047661" s="52" t="s">
        <v>251</v>
      </c>
      <c r="H1047661" s="25"/>
    </row>
    <row r="1047662" spans="6:8" x14ac:dyDescent="0.2">
      <c r="F1047662" s="51" t="s">
        <v>220</v>
      </c>
      <c r="G1047662" s="52" t="s">
        <v>252</v>
      </c>
      <c r="H1047662" s="25"/>
    </row>
    <row r="1047663" spans="6:8" x14ac:dyDescent="0.2">
      <c r="F1047663" s="51" t="s">
        <v>220</v>
      </c>
      <c r="G1047663" s="52" t="s">
        <v>253</v>
      </c>
      <c r="H1047663" s="25"/>
    </row>
    <row r="1047664" spans="6:8" x14ac:dyDescent="0.2">
      <c r="F1047664" s="51" t="s">
        <v>220</v>
      </c>
      <c r="G1047664" s="52" t="s">
        <v>254</v>
      </c>
      <c r="H1047664" s="25"/>
    </row>
    <row r="1047665" spans="6:8" x14ac:dyDescent="0.2">
      <c r="F1047665" s="51" t="s">
        <v>220</v>
      </c>
      <c r="G1047665" s="52" t="s">
        <v>255</v>
      </c>
      <c r="H1047665" s="25"/>
    </row>
    <row r="1047666" spans="6:8" x14ac:dyDescent="0.2">
      <c r="F1047666" s="51" t="s">
        <v>220</v>
      </c>
      <c r="G1047666" s="52" t="s">
        <v>256</v>
      </c>
      <c r="H1047666" s="25"/>
    </row>
    <row r="1047667" spans="6:8" x14ac:dyDescent="0.2">
      <c r="F1047667" s="51" t="s">
        <v>220</v>
      </c>
      <c r="G1047667" s="52" t="s">
        <v>257</v>
      </c>
      <c r="H1047667" s="25"/>
    </row>
    <row r="1047668" spans="6:8" x14ac:dyDescent="0.2">
      <c r="F1047668" s="51" t="s">
        <v>220</v>
      </c>
      <c r="G1047668" s="52" t="s">
        <v>258</v>
      </c>
      <c r="H1047668" s="25"/>
    </row>
    <row r="1047669" spans="6:8" x14ac:dyDescent="0.2">
      <c r="F1047669" s="51" t="s">
        <v>220</v>
      </c>
      <c r="G1047669" s="52" t="s">
        <v>259</v>
      </c>
      <c r="H1047669" s="25"/>
    </row>
    <row r="1047670" spans="6:8" x14ac:dyDescent="0.2">
      <c r="F1047670" s="51" t="s">
        <v>220</v>
      </c>
      <c r="G1047670" s="52" t="s">
        <v>260</v>
      </c>
      <c r="H1047670" s="25"/>
    </row>
    <row r="1047671" spans="6:8" x14ac:dyDescent="0.2">
      <c r="F1047671" s="51" t="s">
        <v>220</v>
      </c>
      <c r="G1047671" s="52" t="s">
        <v>261</v>
      </c>
      <c r="H1047671" s="25"/>
    </row>
    <row r="1047672" spans="6:8" x14ac:dyDescent="0.2">
      <c r="F1047672" s="51" t="s">
        <v>220</v>
      </c>
      <c r="G1047672" s="52" t="s">
        <v>262</v>
      </c>
      <c r="H1047672" s="25"/>
    </row>
    <row r="1047673" spans="6:8" x14ac:dyDescent="0.2">
      <c r="F1047673" s="51" t="s">
        <v>220</v>
      </c>
      <c r="G1047673" s="52" t="s">
        <v>85</v>
      </c>
      <c r="H1047673" s="25"/>
    </row>
    <row r="1047674" spans="6:8" x14ac:dyDescent="0.2">
      <c r="F1047674" s="51" t="s">
        <v>220</v>
      </c>
      <c r="G1047674" s="52" t="s">
        <v>263</v>
      </c>
      <c r="H1047674" s="25"/>
    </row>
    <row r="1047675" spans="6:8" x14ac:dyDescent="0.2">
      <c r="F1047675" s="51" t="s">
        <v>220</v>
      </c>
      <c r="G1047675" s="52" t="s">
        <v>264</v>
      </c>
      <c r="H1047675" s="25"/>
    </row>
    <row r="1047676" spans="6:8" x14ac:dyDescent="0.2">
      <c r="F1047676" s="51" t="s">
        <v>220</v>
      </c>
      <c r="G1047676" s="52" t="s">
        <v>265</v>
      </c>
      <c r="H1047676" s="25"/>
    </row>
    <row r="1047677" spans="6:8" x14ac:dyDescent="0.2">
      <c r="F1047677" s="51" t="s">
        <v>220</v>
      </c>
      <c r="G1047677" s="52" t="s">
        <v>266</v>
      </c>
      <c r="H1047677" s="25"/>
    </row>
    <row r="1047678" spans="6:8" x14ac:dyDescent="0.2">
      <c r="F1047678" s="51" t="s">
        <v>220</v>
      </c>
      <c r="G1047678" s="52" t="s">
        <v>267</v>
      </c>
      <c r="H1047678" s="25"/>
    </row>
    <row r="1047679" spans="6:8" x14ac:dyDescent="0.2">
      <c r="F1047679" s="51" t="s">
        <v>220</v>
      </c>
      <c r="G1047679" s="52" t="s">
        <v>268</v>
      </c>
      <c r="H1047679" s="25"/>
    </row>
    <row r="1047680" spans="6:8" x14ac:dyDescent="0.2">
      <c r="F1047680" s="51" t="s">
        <v>220</v>
      </c>
      <c r="G1047680" s="52" t="s">
        <v>269</v>
      </c>
      <c r="H1047680" s="25"/>
    </row>
    <row r="1047681" spans="6:8" x14ac:dyDescent="0.2">
      <c r="F1047681" s="51" t="s">
        <v>220</v>
      </c>
      <c r="G1047681" s="52" t="s">
        <v>270</v>
      </c>
      <c r="H1047681" s="25"/>
    </row>
    <row r="1047682" spans="6:8" x14ac:dyDescent="0.2">
      <c r="F1047682" s="51" t="s">
        <v>220</v>
      </c>
      <c r="G1047682" s="52" t="s">
        <v>271</v>
      </c>
      <c r="H1047682" s="25"/>
    </row>
    <row r="1047683" spans="6:8" x14ac:dyDescent="0.2">
      <c r="F1047683" s="51" t="s">
        <v>220</v>
      </c>
      <c r="G1047683" s="52" t="s">
        <v>272</v>
      </c>
      <c r="H1047683" s="25"/>
    </row>
    <row r="1047684" spans="6:8" x14ac:dyDescent="0.2">
      <c r="F1047684" s="51" t="s">
        <v>220</v>
      </c>
      <c r="G1047684" s="52" t="s">
        <v>273</v>
      </c>
      <c r="H1047684" s="25"/>
    </row>
    <row r="1047685" spans="6:8" x14ac:dyDescent="0.2">
      <c r="F1047685" s="51" t="s">
        <v>220</v>
      </c>
      <c r="G1047685" s="52" t="s">
        <v>274</v>
      </c>
      <c r="H1047685" s="25"/>
    </row>
    <row r="1047686" spans="6:8" x14ac:dyDescent="0.2">
      <c r="F1047686" s="51" t="s">
        <v>220</v>
      </c>
      <c r="G1047686" s="52" t="s">
        <v>275</v>
      </c>
      <c r="H1047686" s="25"/>
    </row>
    <row r="1047687" spans="6:8" x14ac:dyDescent="0.2">
      <c r="F1047687" s="51" t="s">
        <v>220</v>
      </c>
      <c r="G1047687" s="52" t="s">
        <v>276</v>
      </c>
      <c r="H1047687" s="25"/>
    </row>
    <row r="1047688" spans="6:8" x14ac:dyDescent="0.2">
      <c r="F1047688" s="51" t="s">
        <v>220</v>
      </c>
      <c r="G1047688" s="52" t="s">
        <v>277</v>
      </c>
      <c r="H1047688" s="25"/>
    </row>
    <row r="1047689" spans="6:8" x14ac:dyDescent="0.2">
      <c r="F1047689" s="51" t="s">
        <v>220</v>
      </c>
      <c r="G1047689" s="52" t="s">
        <v>278</v>
      </c>
      <c r="H1047689" s="25"/>
    </row>
    <row r="1047690" spans="6:8" x14ac:dyDescent="0.2">
      <c r="F1047690" s="51" t="s">
        <v>220</v>
      </c>
      <c r="G1047690" s="52" t="s">
        <v>279</v>
      </c>
      <c r="H1047690" s="25"/>
    </row>
    <row r="1047691" spans="6:8" x14ac:dyDescent="0.2">
      <c r="F1047691" s="51" t="s">
        <v>220</v>
      </c>
      <c r="G1047691" s="52" t="s">
        <v>280</v>
      </c>
      <c r="H1047691" s="25"/>
    </row>
    <row r="1047692" spans="6:8" x14ac:dyDescent="0.2">
      <c r="F1047692" s="51" t="s">
        <v>220</v>
      </c>
      <c r="G1047692" s="52" t="s">
        <v>281</v>
      </c>
      <c r="H1047692" s="25"/>
    </row>
    <row r="1047693" spans="6:8" x14ac:dyDescent="0.2">
      <c r="F1047693" s="51" t="s">
        <v>220</v>
      </c>
      <c r="G1047693" s="52" t="s">
        <v>282</v>
      </c>
      <c r="H1047693" s="25"/>
    </row>
    <row r="1047694" spans="6:8" x14ac:dyDescent="0.2">
      <c r="F1047694" s="51" t="s">
        <v>220</v>
      </c>
      <c r="G1047694" s="52" t="s">
        <v>283</v>
      </c>
      <c r="H1047694" s="25"/>
    </row>
    <row r="1047695" spans="6:8" x14ac:dyDescent="0.2">
      <c r="F1047695" s="51" t="s">
        <v>220</v>
      </c>
      <c r="G1047695" s="52" t="s">
        <v>284</v>
      </c>
      <c r="H1047695" s="25"/>
    </row>
    <row r="1047696" spans="6:8" x14ac:dyDescent="0.2">
      <c r="F1047696" s="51" t="s">
        <v>220</v>
      </c>
      <c r="G1047696" s="52" t="s">
        <v>285</v>
      </c>
      <c r="H1047696" s="25"/>
    </row>
    <row r="1047697" spans="6:8" x14ac:dyDescent="0.2">
      <c r="F1047697" s="51" t="s">
        <v>220</v>
      </c>
      <c r="G1047697" s="52" t="s">
        <v>286</v>
      </c>
      <c r="H1047697" s="25"/>
    </row>
    <row r="1047698" spans="6:8" x14ac:dyDescent="0.2">
      <c r="F1047698" s="51" t="s">
        <v>220</v>
      </c>
      <c r="G1047698" s="52" t="s">
        <v>287</v>
      </c>
      <c r="H1047698" s="25"/>
    </row>
    <row r="1047699" spans="6:8" x14ac:dyDescent="0.2">
      <c r="F1047699" s="51" t="s">
        <v>220</v>
      </c>
      <c r="G1047699" s="52" t="s">
        <v>288</v>
      </c>
      <c r="H1047699" s="25"/>
    </row>
    <row r="1047700" spans="6:8" x14ac:dyDescent="0.2">
      <c r="F1047700" s="51" t="s">
        <v>220</v>
      </c>
      <c r="G1047700" s="52" t="s">
        <v>289</v>
      </c>
      <c r="H1047700" s="25"/>
    </row>
    <row r="1047701" spans="6:8" x14ac:dyDescent="0.2">
      <c r="F1047701" s="51" t="s">
        <v>220</v>
      </c>
      <c r="G1047701" s="52" t="s">
        <v>290</v>
      </c>
      <c r="H1047701" s="25"/>
    </row>
    <row r="1047702" spans="6:8" x14ac:dyDescent="0.2">
      <c r="F1047702" s="51" t="s">
        <v>220</v>
      </c>
      <c r="G1047702" s="52" t="s">
        <v>291</v>
      </c>
      <c r="H1047702" s="25"/>
    </row>
    <row r="1047703" spans="6:8" x14ac:dyDescent="0.2">
      <c r="F1047703" s="51" t="s">
        <v>220</v>
      </c>
      <c r="G1047703" s="52" t="s">
        <v>292</v>
      </c>
      <c r="H1047703" s="25"/>
    </row>
    <row r="1047704" spans="6:8" x14ac:dyDescent="0.2">
      <c r="F1047704" s="51" t="s">
        <v>220</v>
      </c>
      <c r="G1047704" s="52" t="s">
        <v>293</v>
      </c>
      <c r="H1047704" s="25"/>
    </row>
    <row r="1047705" spans="6:8" x14ac:dyDescent="0.2">
      <c r="F1047705" s="51" t="s">
        <v>220</v>
      </c>
      <c r="G1047705" s="52" t="s">
        <v>294</v>
      </c>
      <c r="H1047705" s="25"/>
    </row>
    <row r="1047706" spans="6:8" x14ac:dyDescent="0.2">
      <c r="F1047706" s="51" t="s">
        <v>220</v>
      </c>
      <c r="G1047706" s="52" t="s">
        <v>295</v>
      </c>
      <c r="H1047706" s="25"/>
    </row>
    <row r="1047707" spans="6:8" x14ac:dyDescent="0.2">
      <c r="F1047707" s="51" t="s">
        <v>220</v>
      </c>
      <c r="G1047707" s="52" t="s">
        <v>296</v>
      </c>
      <c r="H1047707" s="25"/>
    </row>
    <row r="1047708" spans="6:8" x14ac:dyDescent="0.2">
      <c r="F1047708" s="51" t="s">
        <v>220</v>
      </c>
      <c r="G1047708" s="52" t="s">
        <v>297</v>
      </c>
      <c r="H1047708" s="25"/>
    </row>
    <row r="1047709" spans="6:8" x14ac:dyDescent="0.2">
      <c r="F1047709" s="51" t="s">
        <v>220</v>
      </c>
      <c r="G1047709" s="52" t="s">
        <v>298</v>
      </c>
      <c r="H1047709" s="25"/>
    </row>
    <row r="1047710" spans="6:8" x14ac:dyDescent="0.2">
      <c r="F1047710" s="51" t="s">
        <v>220</v>
      </c>
      <c r="G1047710" s="52" t="s">
        <v>299</v>
      </c>
      <c r="H1047710" s="25"/>
    </row>
    <row r="1047711" spans="6:8" x14ac:dyDescent="0.2">
      <c r="F1047711" s="51" t="s">
        <v>220</v>
      </c>
      <c r="G1047711" s="52" t="s">
        <v>300</v>
      </c>
      <c r="H1047711" s="25"/>
    </row>
    <row r="1047712" spans="6:8" x14ac:dyDescent="0.2">
      <c r="F1047712" s="51" t="s">
        <v>220</v>
      </c>
      <c r="G1047712" s="52" t="s">
        <v>301</v>
      </c>
      <c r="H1047712" s="25"/>
    </row>
    <row r="1047713" spans="6:8" x14ac:dyDescent="0.2">
      <c r="F1047713" s="51" t="s">
        <v>220</v>
      </c>
      <c r="G1047713" s="52" t="s">
        <v>302</v>
      </c>
      <c r="H1047713" s="25"/>
    </row>
    <row r="1047714" spans="6:8" x14ac:dyDescent="0.2">
      <c r="F1047714" s="51" t="s">
        <v>220</v>
      </c>
      <c r="G1047714" s="52" t="s">
        <v>303</v>
      </c>
      <c r="H1047714" s="25"/>
    </row>
    <row r="1047715" spans="6:8" x14ac:dyDescent="0.2">
      <c r="F1047715" s="51" t="s">
        <v>220</v>
      </c>
      <c r="G1047715" s="52" t="s">
        <v>304</v>
      </c>
      <c r="H1047715" s="25"/>
    </row>
    <row r="1047716" spans="6:8" x14ac:dyDescent="0.2">
      <c r="F1047716" s="51" t="s">
        <v>220</v>
      </c>
      <c r="G1047716" s="52" t="s">
        <v>305</v>
      </c>
      <c r="H1047716" s="25"/>
    </row>
    <row r="1047717" spans="6:8" x14ac:dyDescent="0.2">
      <c r="F1047717" s="51" t="s">
        <v>220</v>
      </c>
      <c r="G1047717" s="52" t="s">
        <v>306</v>
      </c>
      <c r="H1047717" s="25"/>
    </row>
    <row r="1047718" spans="6:8" x14ac:dyDescent="0.2">
      <c r="F1047718" s="51" t="s">
        <v>220</v>
      </c>
      <c r="G1047718" s="52" t="s">
        <v>307</v>
      </c>
      <c r="H1047718" s="25"/>
    </row>
    <row r="1047719" spans="6:8" x14ac:dyDescent="0.2">
      <c r="F1047719" s="51" t="s">
        <v>220</v>
      </c>
      <c r="G1047719" s="52" t="s">
        <v>308</v>
      </c>
      <c r="H1047719" s="25"/>
    </row>
    <row r="1047720" spans="6:8" x14ac:dyDescent="0.2">
      <c r="F1047720" s="51" t="s">
        <v>220</v>
      </c>
      <c r="G1047720" s="52" t="s">
        <v>309</v>
      </c>
      <c r="H1047720" s="25"/>
    </row>
    <row r="1047721" spans="6:8" x14ac:dyDescent="0.2">
      <c r="F1047721" s="51" t="s">
        <v>220</v>
      </c>
      <c r="G1047721" s="52" t="s">
        <v>310</v>
      </c>
      <c r="H1047721" s="25"/>
    </row>
    <row r="1047722" spans="6:8" x14ac:dyDescent="0.2">
      <c r="F1047722" s="51" t="s">
        <v>220</v>
      </c>
      <c r="G1047722" s="52" t="s">
        <v>311</v>
      </c>
      <c r="H1047722" s="25"/>
    </row>
    <row r="1047723" spans="6:8" x14ac:dyDescent="0.2">
      <c r="F1047723" s="51" t="s">
        <v>220</v>
      </c>
      <c r="G1047723" s="52" t="s">
        <v>312</v>
      </c>
      <c r="H1047723" s="25"/>
    </row>
    <row r="1047724" spans="6:8" x14ac:dyDescent="0.2">
      <c r="F1047724" s="51" t="s">
        <v>220</v>
      </c>
      <c r="G1047724" s="52" t="s">
        <v>313</v>
      </c>
      <c r="H1047724" s="25"/>
    </row>
    <row r="1047725" spans="6:8" x14ac:dyDescent="0.2">
      <c r="F1047725" s="51" t="s">
        <v>220</v>
      </c>
      <c r="G1047725" s="52" t="s">
        <v>314</v>
      </c>
      <c r="H1047725" s="25"/>
    </row>
    <row r="1047726" spans="6:8" x14ac:dyDescent="0.2">
      <c r="F1047726" s="51" t="s">
        <v>220</v>
      </c>
      <c r="G1047726" s="52" t="s">
        <v>315</v>
      </c>
      <c r="H1047726" s="25"/>
    </row>
    <row r="1047727" spans="6:8" x14ac:dyDescent="0.2">
      <c r="F1047727" s="51" t="s">
        <v>220</v>
      </c>
      <c r="G1047727" s="52" t="s">
        <v>316</v>
      </c>
      <c r="H1047727" s="25"/>
    </row>
    <row r="1047728" spans="6:8" x14ac:dyDescent="0.2">
      <c r="F1047728" s="51" t="s">
        <v>220</v>
      </c>
      <c r="G1047728" s="52" t="s">
        <v>317</v>
      </c>
      <c r="H1047728" s="25"/>
    </row>
    <row r="1047729" spans="6:17" x14ac:dyDescent="0.2">
      <c r="F1047729" s="51" t="s">
        <v>220</v>
      </c>
      <c r="G1047729" s="52" t="s">
        <v>318</v>
      </c>
      <c r="H1047729" s="25"/>
    </row>
    <row r="1047730" spans="6:17" x14ac:dyDescent="0.2">
      <c r="F1047730" s="51" t="s">
        <v>220</v>
      </c>
      <c r="G1047730" s="52" t="s">
        <v>319</v>
      </c>
      <c r="H1047730" s="25"/>
    </row>
    <row r="1047731" spans="6:17" x14ac:dyDescent="0.2">
      <c r="F1047731" s="51" t="s">
        <v>220</v>
      </c>
      <c r="G1047731" s="52" t="s">
        <v>320</v>
      </c>
      <c r="H1047731" s="25"/>
    </row>
    <row r="1047732" spans="6:17" x14ac:dyDescent="0.2">
      <c r="F1047732" s="51" t="s">
        <v>220</v>
      </c>
      <c r="G1047732" s="52" t="s">
        <v>321</v>
      </c>
      <c r="H1047732" s="25"/>
      <c r="P1047732" s="53" t="s">
        <v>322</v>
      </c>
      <c r="Q1047732" s="53"/>
    </row>
    <row r="1047733" spans="6:17" ht="15.75" customHeight="1" thickBot="1" x14ac:dyDescent="0.25">
      <c r="F1047733" s="51" t="s">
        <v>220</v>
      </c>
      <c r="G1047733" s="52" t="s">
        <v>323</v>
      </c>
      <c r="H1047733" s="25"/>
      <c r="P1047733" s="54" t="s">
        <v>324</v>
      </c>
      <c r="Q1047733" s="55" t="s">
        <v>325</v>
      </c>
    </row>
    <row r="1047734" spans="6:17" x14ac:dyDescent="0.2">
      <c r="F1047734" s="51" t="s">
        <v>220</v>
      </c>
      <c r="G1047734" s="52" t="s">
        <v>326</v>
      </c>
      <c r="H1047734" s="25"/>
      <c r="P1047734" s="56" t="s">
        <v>327</v>
      </c>
      <c r="Q1047734" s="57" t="s">
        <v>328</v>
      </c>
    </row>
    <row r="1047735" spans="6:17" x14ac:dyDescent="0.2">
      <c r="F1047735" s="51" t="s">
        <v>220</v>
      </c>
      <c r="G1047735" s="52" t="s">
        <v>329</v>
      </c>
      <c r="H1047735" s="25"/>
      <c r="P1047735" s="58" t="s">
        <v>327</v>
      </c>
      <c r="Q1047735" s="59" t="s">
        <v>330</v>
      </c>
    </row>
    <row r="1047736" spans="6:17" x14ac:dyDescent="0.2">
      <c r="F1047736" s="51" t="s">
        <v>220</v>
      </c>
      <c r="G1047736" s="52" t="s">
        <v>331</v>
      </c>
      <c r="H1047736" s="25"/>
      <c r="P1047736" s="58" t="s">
        <v>327</v>
      </c>
      <c r="Q1047736" s="59" t="s">
        <v>332</v>
      </c>
    </row>
    <row r="1047737" spans="6:17" x14ac:dyDescent="0.2">
      <c r="F1047737" s="51" t="s">
        <v>220</v>
      </c>
      <c r="G1047737" s="52" t="s">
        <v>333</v>
      </c>
      <c r="H1047737" s="25"/>
      <c r="P1047737" s="58" t="s">
        <v>327</v>
      </c>
      <c r="Q1047737" s="59" t="s">
        <v>334</v>
      </c>
    </row>
    <row r="1047738" spans="6:17" x14ac:dyDescent="0.2">
      <c r="F1047738" s="51" t="s">
        <v>220</v>
      </c>
      <c r="G1047738" s="52" t="s">
        <v>335</v>
      </c>
      <c r="H1047738" s="25"/>
      <c r="P1047738" s="58" t="s">
        <v>327</v>
      </c>
      <c r="Q1047738" s="59" t="s">
        <v>336</v>
      </c>
    </row>
    <row r="1047739" spans="6:17" x14ac:dyDescent="0.2">
      <c r="F1047739" s="51" t="s">
        <v>220</v>
      </c>
      <c r="G1047739" s="52" t="s">
        <v>337</v>
      </c>
      <c r="H1047739" s="25"/>
      <c r="P1047739" s="58" t="s">
        <v>327</v>
      </c>
      <c r="Q1047739" s="59" t="s">
        <v>338</v>
      </c>
    </row>
    <row r="1047740" spans="6:17" x14ac:dyDescent="0.2">
      <c r="F1047740" s="51" t="s">
        <v>220</v>
      </c>
      <c r="G1047740" s="52" t="s">
        <v>339</v>
      </c>
      <c r="H1047740" s="25"/>
      <c r="P1047740" s="58" t="s">
        <v>327</v>
      </c>
      <c r="Q1047740" s="59" t="s">
        <v>340</v>
      </c>
    </row>
    <row r="1047741" spans="6:17" x14ac:dyDescent="0.2">
      <c r="F1047741" s="51" t="s">
        <v>220</v>
      </c>
      <c r="G1047741" s="52" t="s">
        <v>341</v>
      </c>
      <c r="H1047741" s="25"/>
      <c r="P1047741" s="58" t="s">
        <v>327</v>
      </c>
      <c r="Q1047741" s="59" t="s">
        <v>342</v>
      </c>
    </row>
    <row r="1047742" spans="6:17" x14ac:dyDescent="0.2">
      <c r="F1047742" s="51" t="s">
        <v>220</v>
      </c>
      <c r="G1047742" s="52" t="s">
        <v>343</v>
      </c>
      <c r="H1047742" s="25"/>
      <c r="P1047742" s="58" t="s">
        <v>327</v>
      </c>
      <c r="Q1047742" s="59" t="s">
        <v>344</v>
      </c>
    </row>
    <row r="1047743" spans="6:17" x14ac:dyDescent="0.2">
      <c r="F1047743" s="51" t="s">
        <v>220</v>
      </c>
      <c r="G1047743" s="52" t="s">
        <v>345</v>
      </c>
      <c r="H1047743" s="25"/>
      <c r="P1047743" s="58" t="s">
        <v>327</v>
      </c>
      <c r="Q1047743" s="59" t="s">
        <v>346</v>
      </c>
    </row>
    <row r="1047744" spans="6:17" x14ac:dyDescent="0.2">
      <c r="F1047744" s="51" t="s">
        <v>220</v>
      </c>
      <c r="G1047744" s="52" t="s">
        <v>347</v>
      </c>
      <c r="H1047744" s="25"/>
      <c r="P1047744" s="58" t="s">
        <v>327</v>
      </c>
      <c r="Q1047744" s="59" t="s">
        <v>348</v>
      </c>
    </row>
    <row r="1047745" spans="6:17" x14ac:dyDescent="0.2">
      <c r="F1047745" s="51" t="s">
        <v>220</v>
      </c>
      <c r="G1047745" s="52" t="s">
        <v>349</v>
      </c>
      <c r="H1047745" s="25"/>
      <c r="P1047745" s="58" t="s">
        <v>327</v>
      </c>
      <c r="Q1047745" s="59" t="s">
        <v>350</v>
      </c>
    </row>
    <row r="1047746" spans="6:17" x14ac:dyDescent="0.2">
      <c r="F1047746" s="51" t="s">
        <v>220</v>
      </c>
      <c r="G1047746" s="52" t="s">
        <v>351</v>
      </c>
      <c r="H1047746" s="25"/>
      <c r="P1047746" s="58" t="s">
        <v>327</v>
      </c>
      <c r="Q1047746" s="59" t="s">
        <v>352</v>
      </c>
    </row>
    <row r="1047747" spans="6:17" x14ac:dyDescent="0.2">
      <c r="F1047747" s="51" t="s">
        <v>220</v>
      </c>
      <c r="G1047747" s="52" t="s">
        <v>353</v>
      </c>
      <c r="H1047747" s="25"/>
      <c r="P1047747" s="58" t="s">
        <v>327</v>
      </c>
      <c r="Q1047747" s="59" t="s">
        <v>354</v>
      </c>
    </row>
    <row r="1047748" spans="6:17" x14ac:dyDescent="0.2">
      <c r="F1047748" s="51" t="s">
        <v>220</v>
      </c>
      <c r="G1047748" s="52" t="s">
        <v>355</v>
      </c>
      <c r="H1047748" s="25"/>
      <c r="P1047748" s="58" t="s">
        <v>327</v>
      </c>
      <c r="Q1047748" s="59" t="s">
        <v>356</v>
      </c>
    </row>
    <row r="1047749" spans="6:17" x14ac:dyDescent="0.2">
      <c r="F1047749" s="51" t="s">
        <v>220</v>
      </c>
      <c r="G1047749" s="52" t="s">
        <v>357</v>
      </c>
      <c r="H1047749" s="25"/>
      <c r="P1047749" s="58" t="s">
        <v>327</v>
      </c>
      <c r="Q1047749" s="59" t="s">
        <v>358</v>
      </c>
    </row>
    <row r="1047750" spans="6:17" x14ac:dyDescent="0.2">
      <c r="F1047750" s="51" t="s">
        <v>220</v>
      </c>
      <c r="G1047750" s="52" t="s">
        <v>359</v>
      </c>
      <c r="H1047750" s="25"/>
      <c r="P1047750" s="58" t="s">
        <v>327</v>
      </c>
      <c r="Q1047750" s="59" t="s">
        <v>360</v>
      </c>
    </row>
    <row r="1047751" spans="6:17" x14ac:dyDescent="0.2">
      <c r="F1047751" s="51" t="s">
        <v>50</v>
      </c>
      <c r="G1047751" s="52" t="s">
        <v>361</v>
      </c>
      <c r="H1047751" s="25"/>
      <c r="P1047751" s="58" t="s">
        <v>327</v>
      </c>
      <c r="Q1047751" s="59" t="s">
        <v>362</v>
      </c>
    </row>
    <row r="1047752" spans="6:17" x14ac:dyDescent="0.2">
      <c r="F1047752" s="51" t="s">
        <v>50</v>
      </c>
      <c r="G1047752" s="52" t="s">
        <v>363</v>
      </c>
      <c r="H1047752" s="25"/>
      <c r="P1047752" s="58" t="s">
        <v>327</v>
      </c>
      <c r="Q1047752" s="59" t="s">
        <v>364</v>
      </c>
    </row>
    <row r="1047753" spans="6:17" x14ac:dyDescent="0.2">
      <c r="F1047753" s="51" t="s">
        <v>50</v>
      </c>
      <c r="G1047753" s="52" t="s">
        <v>365</v>
      </c>
      <c r="H1047753" s="25"/>
      <c r="P1047753" s="58" t="s">
        <v>327</v>
      </c>
      <c r="Q1047753" s="59" t="s">
        <v>366</v>
      </c>
    </row>
    <row r="1047754" spans="6:17" x14ac:dyDescent="0.2">
      <c r="F1047754" s="51" t="s">
        <v>50</v>
      </c>
      <c r="G1047754" s="52" t="s">
        <v>367</v>
      </c>
      <c r="H1047754" s="25"/>
      <c r="P1047754" s="58" t="s">
        <v>327</v>
      </c>
      <c r="Q1047754" s="59" t="s">
        <v>368</v>
      </c>
    </row>
    <row r="1047755" spans="6:17" x14ac:dyDescent="0.2">
      <c r="F1047755" s="51" t="s">
        <v>50</v>
      </c>
      <c r="G1047755" s="52" t="s">
        <v>369</v>
      </c>
      <c r="H1047755" s="25"/>
      <c r="P1047755" s="58" t="s">
        <v>327</v>
      </c>
      <c r="Q1047755" s="59" t="s">
        <v>370</v>
      </c>
    </row>
    <row r="1047756" spans="6:17" x14ac:dyDescent="0.2">
      <c r="F1047756" s="51" t="s">
        <v>50</v>
      </c>
      <c r="G1047756" s="52" t="s">
        <v>371</v>
      </c>
      <c r="H1047756" s="25"/>
      <c r="P1047756" s="58" t="s">
        <v>327</v>
      </c>
      <c r="Q1047756" s="59" t="s">
        <v>372</v>
      </c>
    </row>
    <row r="1047757" spans="6:17" x14ac:dyDescent="0.2">
      <c r="F1047757" s="51" t="s">
        <v>50</v>
      </c>
      <c r="G1047757" s="52" t="s">
        <v>373</v>
      </c>
      <c r="H1047757" s="25"/>
      <c r="P1047757" s="58" t="s">
        <v>327</v>
      </c>
      <c r="Q1047757" s="59" t="s">
        <v>374</v>
      </c>
    </row>
    <row r="1047758" spans="6:17" x14ac:dyDescent="0.2">
      <c r="F1047758" s="51" t="s">
        <v>50</v>
      </c>
      <c r="G1047758" s="52" t="s">
        <v>375</v>
      </c>
      <c r="H1047758" s="25"/>
      <c r="P1047758" s="58" t="s">
        <v>327</v>
      </c>
      <c r="Q1047758" s="59" t="s">
        <v>376</v>
      </c>
    </row>
    <row r="1047759" spans="6:17" x14ac:dyDescent="0.2">
      <c r="F1047759" s="51" t="s">
        <v>50</v>
      </c>
      <c r="G1047759" s="52" t="s">
        <v>377</v>
      </c>
      <c r="H1047759" s="25"/>
      <c r="P1047759" s="58" t="s">
        <v>327</v>
      </c>
      <c r="Q1047759" s="59" t="s">
        <v>378</v>
      </c>
    </row>
    <row r="1047760" spans="6:17" x14ac:dyDescent="0.2">
      <c r="F1047760" s="51" t="s">
        <v>50</v>
      </c>
      <c r="G1047760" s="52" t="s">
        <v>379</v>
      </c>
      <c r="H1047760" s="25"/>
      <c r="P1047760" s="58" t="s">
        <v>327</v>
      </c>
      <c r="Q1047760" s="59" t="s">
        <v>380</v>
      </c>
    </row>
    <row r="1047761" spans="6:17" x14ac:dyDescent="0.2">
      <c r="F1047761" s="51" t="s">
        <v>50</v>
      </c>
      <c r="G1047761" s="52" t="s">
        <v>381</v>
      </c>
      <c r="H1047761" s="25"/>
      <c r="P1047761" s="58" t="s">
        <v>327</v>
      </c>
      <c r="Q1047761" s="59" t="s">
        <v>382</v>
      </c>
    </row>
    <row r="1047762" spans="6:17" x14ac:dyDescent="0.2">
      <c r="F1047762" s="51" t="s">
        <v>50</v>
      </c>
      <c r="G1047762" s="52" t="s">
        <v>383</v>
      </c>
      <c r="H1047762" s="25"/>
      <c r="P1047762" s="58" t="s">
        <v>327</v>
      </c>
      <c r="Q1047762" s="59" t="s">
        <v>384</v>
      </c>
    </row>
    <row r="1047763" spans="6:17" x14ac:dyDescent="0.2">
      <c r="F1047763" s="51" t="s">
        <v>50</v>
      </c>
      <c r="G1047763" s="52" t="s">
        <v>385</v>
      </c>
      <c r="H1047763" s="25"/>
      <c r="P1047763" s="58" t="s">
        <v>327</v>
      </c>
      <c r="Q1047763" s="59" t="s">
        <v>386</v>
      </c>
    </row>
    <row r="1047764" spans="6:17" x14ac:dyDescent="0.2">
      <c r="F1047764" s="51" t="s">
        <v>50</v>
      </c>
      <c r="G1047764" s="52" t="s">
        <v>387</v>
      </c>
      <c r="H1047764" s="25"/>
      <c r="P1047764" s="58" t="s">
        <v>327</v>
      </c>
      <c r="Q1047764" s="59" t="s">
        <v>388</v>
      </c>
    </row>
    <row r="1047765" spans="6:17" x14ac:dyDescent="0.2">
      <c r="F1047765" s="51" t="s">
        <v>50</v>
      </c>
      <c r="G1047765" s="52" t="s">
        <v>389</v>
      </c>
      <c r="H1047765" s="25"/>
      <c r="P1047765" s="58" t="s">
        <v>327</v>
      </c>
      <c r="Q1047765" s="59" t="s">
        <v>390</v>
      </c>
    </row>
    <row r="1047766" spans="6:17" x14ac:dyDescent="0.2">
      <c r="F1047766" s="51" t="s">
        <v>50</v>
      </c>
      <c r="G1047766" s="52" t="s">
        <v>391</v>
      </c>
      <c r="H1047766" s="25"/>
      <c r="P1047766" s="58" t="s">
        <v>327</v>
      </c>
      <c r="Q1047766" s="59" t="s">
        <v>392</v>
      </c>
    </row>
    <row r="1047767" spans="6:17" x14ac:dyDescent="0.2">
      <c r="F1047767" s="51" t="s">
        <v>50</v>
      </c>
      <c r="G1047767" s="52" t="s">
        <v>393</v>
      </c>
      <c r="H1047767" s="25"/>
      <c r="P1047767" s="58" t="s">
        <v>327</v>
      </c>
      <c r="Q1047767" s="59" t="s">
        <v>394</v>
      </c>
    </row>
    <row r="1047768" spans="6:17" x14ac:dyDescent="0.2">
      <c r="F1047768" s="51" t="s">
        <v>50</v>
      </c>
      <c r="G1047768" s="52" t="s">
        <v>395</v>
      </c>
      <c r="H1047768" s="25"/>
      <c r="P1047768" s="58" t="s">
        <v>327</v>
      </c>
      <c r="Q1047768" s="59" t="s">
        <v>396</v>
      </c>
    </row>
    <row r="1047769" spans="6:17" x14ac:dyDescent="0.2">
      <c r="F1047769" s="51" t="s">
        <v>50</v>
      </c>
      <c r="G1047769" s="52" t="s">
        <v>397</v>
      </c>
      <c r="H1047769" s="25"/>
      <c r="P1047769" s="58" t="s">
        <v>327</v>
      </c>
      <c r="Q1047769" s="59" t="s">
        <v>398</v>
      </c>
    </row>
    <row r="1047770" spans="6:17" x14ac:dyDescent="0.2">
      <c r="F1047770" s="51" t="s">
        <v>50</v>
      </c>
      <c r="G1047770" s="52" t="s">
        <v>399</v>
      </c>
      <c r="H1047770" s="25"/>
      <c r="P1047770" s="58" t="s">
        <v>327</v>
      </c>
      <c r="Q1047770" s="59" t="s">
        <v>400</v>
      </c>
    </row>
    <row r="1047771" spans="6:17" x14ac:dyDescent="0.2">
      <c r="F1047771" s="51" t="s">
        <v>50</v>
      </c>
      <c r="G1047771" s="52" t="s">
        <v>401</v>
      </c>
      <c r="H1047771" s="25"/>
      <c r="P1047771" s="58" t="s">
        <v>327</v>
      </c>
      <c r="Q1047771" s="59" t="s">
        <v>402</v>
      </c>
    </row>
    <row r="1047772" spans="6:17" x14ac:dyDescent="0.2">
      <c r="F1047772" s="51" t="s">
        <v>50</v>
      </c>
      <c r="G1047772" s="52" t="s">
        <v>403</v>
      </c>
      <c r="H1047772" s="25"/>
      <c r="P1047772" s="58" t="s">
        <v>327</v>
      </c>
      <c r="Q1047772" s="59" t="s">
        <v>404</v>
      </c>
    </row>
    <row r="1047773" spans="6:17" x14ac:dyDescent="0.2">
      <c r="F1047773" s="51" t="s">
        <v>50</v>
      </c>
      <c r="G1047773" s="52" t="s">
        <v>405</v>
      </c>
      <c r="H1047773" s="25"/>
      <c r="P1047773" s="58" t="s">
        <v>327</v>
      </c>
      <c r="Q1047773" s="59" t="s">
        <v>406</v>
      </c>
    </row>
    <row r="1047774" spans="6:17" x14ac:dyDescent="0.2">
      <c r="F1047774" s="51" t="s">
        <v>50</v>
      </c>
      <c r="G1047774" s="52" t="s">
        <v>407</v>
      </c>
      <c r="H1047774" s="25"/>
      <c r="P1047774" s="58" t="s">
        <v>327</v>
      </c>
      <c r="Q1047774" s="59" t="s">
        <v>408</v>
      </c>
    </row>
    <row r="1047775" spans="6:17" x14ac:dyDescent="0.2">
      <c r="F1047775" s="51" t="s">
        <v>50</v>
      </c>
      <c r="G1047775" s="52" t="s">
        <v>409</v>
      </c>
      <c r="H1047775" s="25"/>
      <c r="P1047775" s="58" t="s">
        <v>327</v>
      </c>
      <c r="Q1047775" s="59" t="s">
        <v>410</v>
      </c>
    </row>
    <row r="1047776" spans="6:17" x14ac:dyDescent="0.2">
      <c r="F1047776" s="51" t="s">
        <v>50</v>
      </c>
      <c r="G1047776" s="52" t="s">
        <v>411</v>
      </c>
      <c r="H1047776" s="25"/>
      <c r="P1047776" s="58" t="s">
        <v>327</v>
      </c>
      <c r="Q1047776" s="59" t="s">
        <v>412</v>
      </c>
    </row>
    <row r="1047777" spans="6:17" x14ac:dyDescent="0.2">
      <c r="F1047777" s="51" t="s">
        <v>50</v>
      </c>
      <c r="G1047777" s="52" t="s">
        <v>413</v>
      </c>
      <c r="H1047777" s="25"/>
      <c r="P1047777" s="58" t="s">
        <v>327</v>
      </c>
      <c r="Q1047777" s="59" t="s">
        <v>414</v>
      </c>
    </row>
    <row r="1047778" spans="6:17" x14ac:dyDescent="0.2">
      <c r="F1047778" s="51" t="s">
        <v>415</v>
      </c>
      <c r="G1047778" s="52" t="s">
        <v>416</v>
      </c>
      <c r="H1047778" s="25"/>
      <c r="P1047778" s="58" t="s">
        <v>327</v>
      </c>
      <c r="Q1047778" s="59" t="s">
        <v>417</v>
      </c>
    </row>
    <row r="1047779" spans="6:17" x14ac:dyDescent="0.2">
      <c r="F1047779" s="51" t="s">
        <v>415</v>
      </c>
      <c r="G1047779" s="52" t="s">
        <v>418</v>
      </c>
      <c r="H1047779" s="25"/>
      <c r="P1047779" s="58" t="s">
        <v>327</v>
      </c>
      <c r="Q1047779" s="59" t="s">
        <v>419</v>
      </c>
    </row>
    <row r="1047780" spans="6:17" x14ac:dyDescent="0.2">
      <c r="F1047780" s="51" t="s">
        <v>415</v>
      </c>
      <c r="G1047780" s="52" t="s">
        <v>420</v>
      </c>
      <c r="H1047780" s="25"/>
      <c r="P1047780" s="58" t="s">
        <v>421</v>
      </c>
      <c r="Q1047780" s="59" t="s">
        <v>422</v>
      </c>
    </row>
    <row r="1047781" spans="6:17" x14ac:dyDescent="0.2">
      <c r="F1047781" s="51" t="s">
        <v>415</v>
      </c>
      <c r="G1047781" s="52" t="s">
        <v>423</v>
      </c>
      <c r="H1047781" s="25"/>
      <c r="P1047781" s="58" t="s">
        <v>421</v>
      </c>
      <c r="Q1047781" s="59" t="s">
        <v>424</v>
      </c>
    </row>
    <row r="1047782" spans="6:17" x14ac:dyDescent="0.2">
      <c r="F1047782" s="51" t="s">
        <v>415</v>
      </c>
      <c r="G1047782" s="52" t="s">
        <v>425</v>
      </c>
      <c r="H1047782" s="25"/>
      <c r="P1047782" s="58" t="s">
        <v>426</v>
      </c>
      <c r="Q1047782" s="59" t="s">
        <v>427</v>
      </c>
    </row>
    <row r="1047783" spans="6:17" x14ac:dyDescent="0.2">
      <c r="F1047783" s="51" t="s">
        <v>415</v>
      </c>
      <c r="G1047783" s="52" t="s">
        <v>428</v>
      </c>
      <c r="H1047783" s="25"/>
      <c r="P1047783" s="58" t="s">
        <v>426</v>
      </c>
      <c r="Q1047783" s="59" t="s">
        <v>429</v>
      </c>
    </row>
    <row r="1047784" spans="6:17" x14ac:dyDescent="0.2">
      <c r="F1047784" s="51" t="s">
        <v>415</v>
      </c>
      <c r="G1047784" s="52" t="s">
        <v>430</v>
      </c>
      <c r="H1047784" s="25"/>
      <c r="P1047784" s="58" t="s">
        <v>426</v>
      </c>
      <c r="Q1047784" s="59" t="s">
        <v>431</v>
      </c>
    </row>
    <row r="1047785" spans="6:17" x14ac:dyDescent="0.2">
      <c r="F1047785" s="51" t="s">
        <v>415</v>
      </c>
      <c r="G1047785" s="52" t="s">
        <v>432</v>
      </c>
      <c r="H1047785" s="25"/>
      <c r="P1047785" s="58" t="s">
        <v>426</v>
      </c>
      <c r="Q1047785" s="59" t="s">
        <v>433</v>
      </c>
    </row>
    <row r="1047786" spans="6:17" x14ac:dyDescent="0.2">
      <c r="F1047786" s="51" t="s">
        <v>415</v>
      </c>
      <c r="G1047786" s="52" t="s">
        <v>434</v>
      </c>
      <c r="H1047786" s="25"/>
      <c r="P1047786" s="58" t="s">
        <v>426</v>
      </c>
      <c r="Q1047786" s="59" t="s">
        <v>435</v>
      </c>
    </row>
    <row r="1047787" spans="6:17" x14ac:dyDescent="0.2">
      <c r="F1047787" s="51" t="s">
        <v>415</v>
      </c>
      <c r="G1047787" s="52" t="s">
        <v>436</v>
      </c>
      <c r="H1047787" s="25"/>
      <c r="P1047787" s="58" t="s">
        <v>426</v>
      </c>
      <c r="Q1047787" s="59" t="s">
        <v>437</v>
      </c>
    </row>
    <row r="1047788" spans="6:17" x14ac:dyDescent="0.2">
      <c r="F1047788" s="51" t="s">
        <v>415</v>
      </c>
      <c r="G1047788" s="52" t="s">
        <v>438</v>
      </c>
      <c r="H1047788" s="25"/>
      <c r="P1047788" s="58" t="s">
        <v>426</v>
      </c>
      <c r="Q1047788" s="59" t="s">
        <v>439</v>
      </c>
    </row>
    <row r="1047789" spans="6:17" x14ac:dyDescent="0.2">
      <c r="F1047789" s="51" t="s">
        <v>415</v>
      </c>
      <c r="G1047789" s="52" t="s">
        <v>440</v>
      </c>
      <c r="H1047789" s="25"/>
      <c r="P1047789" s="58" t="s">
        <v>426</v>
      </c>
      <c r="Q1047789" s="59" t="s">
        <v>441</v>
      </c>
    </row>
    <row r="1047790" spans="6:17" x14ac:dyDescent="0.2">
      <c r="F1047790" s="51" t="s">
        <v>415</v>
      </c>
      <c r="G1047790" s="52" t="s">
        <v>442</v>
      </c>
      <c r="H1047790" s="25"/>
      <c r="P1047790" s="58" t="s">
        <v>443</v>
      </c>
      <c r="Q1047790" s="59" t="s">
        <v>444</v>
      </c>
    </row>
    <row r="1047791" spans="6:17" x14ac:dyDescent="0.2">
      <c r="F1047791" s="51" t="s">
        <v>415</v>
      </c>
      <c r="G1047791" s="52" t="s">
        <v>445</v>
      </c>
      <c r="H1047791" s="25"/>
      <c r="P1047791" s="58" t="s">
        <v>443</v>
      </c>
      <c r="Q1047791" s="59" t="s">
        <v>446</v>
      </c>
    </row>
    <row r="1047792" spans="6:17" x14ac:dyDescent="0.2">
      <c r="F1047792" s="51" t="s">
        <v>415</v>
      </c>
      <c r="G1047792" s="52" t="s">
        <v>447</v>
      </c>
      <c r="H1047792" s="25"/>
      <c r="P1047792" s="58" t="s">
        <v>443</v>
      </c>
      <c r="Q1047792" s="59" t="s">
        <v>448</v>
      </c>
    </row>
    <row r="1047793" spans="6:17" x14ac:dyDescent="0.2">
      <c r="F1047793" s="51" t="s">
        <v>415</v>
      </c>
      <c r="G1047793" s="52" t="s">
        <v>140</v>
      </c>
      <c r="H1047793" s="25"/>
      <c r="P1047793" s="58" t="s">
        <v>443</v>
      </c>
      <c r="Q1047793" s="59" t="s">
        <v>449</v>
      </c>
    </row>
    <row r="1047794" spans="6:17" x14ac:dyDescent="0.2">
      <c r="F1047794" s="51" t="s">
        <v>450</v>
      </c>
      <c r="G1047794" s="52" t="s">
        <v>451</v>
      </c>
      <c r="H1047794" s="25"/>
      <c r="P1047794" s="58" t="s">
        <v>443</v>
      </c>
      <c r="Q1047794" s="59" t="s">
        <v>452</v>
      </c>
    </row>
    <row r="1047795" spans="6:17" x14ac:dyDescent="0.2">
      <c r="F1047795" s="51" t="s">
        <v>450</v>
      </c>
      <c r="G1047795" s="52" t="s">
        <v>453</v>
      </c>
      <c r="H1047795" s="25"/>
      <c r="P1047795" s="58" t="s">
        <v>443</v>
      </c>
      <c r="Q1047795" s="59" t="s">
        <v>454</v>
      </c>
    </row>
    <row r="1047796" spans="6:17" x14ac:dyDescent="0.2">
      <c r="F1047796" s="51" t="s">
        <v>450</v>
      </c>
      <c r="G1047796" s="52" t="s">
        <v>38</v>
      </c>
      <c r="H1047796" s="25"/>
      <c r="P1047796" s="58" t="s">
        <v>443</v>
      </c>
      <c r="Q1047796" s="59" t="s">
        <v>455</v>
      </c>
    </row>
    <row r="1047797" spans="6:17" x14ac:dyDescent="0.2">
      <c r="F1047797" s="51" t="s">
        <v>450</v>
      </c>
      <c r="G1047797" s="52" t="s">
        <v>456</v>
      </c>
      <c r="H1047797" s="25"/>
      <c r="P1047797" s="58" t="s">
        <v>443</v>
      </c>
      <c r="Q1047797" s="59" t="s">
        <v>457</v>
      </c>
    </row>
    <row r="1047798" spans="6:17" x14ac:dyDescent="0.2">
      <c r="F1047798" s="51" t="s">
        <v>450</v>
      </c>
      <c r="G1047798" s="52" t="s">
        <v>173</v>
      </c>
      <c r="H1047798" s="25"/>
      <c r="P1047798" s="58" t="s">
        <v>443</v>
      </c>
      <c r="Q1047798" s="59" t="s">
        <v>458</v>
      </c>
    </row>
    <row r="1047799" spans="6:17" x14ac:dyDescent="0.2">
      <c r="F1047799" s="51" t="s">
        <v>450</v>
      </c>
      <c r="G1047799" s="52" t="s">
        <v>459</v>
      </c>
      <c r="H1047799" s="25"/>
      <c r="P1047799" s="58" t="s">
        <v>443</v>
      </c>
      <c r="Q1047799" s="59" t="s">
        <v>460</v>
      </c>
    </row>
    <row r="1047800" spans="6:17" x14ac:dyDescent="0.2">
      <c r="F1047800" s="51" t="s">
        <v>450</v>
      </c>
      <c r="G1047800" s="52" t="s">
        <v>461</v>
      </c>
      <c r="H1047800" s="25"/>
      <c r="P1047800" s="58" t="s">
        <v>443</v>
      </c>
      <c r="Q1047800" s="59" t="s">
        <v>462</v>
      </c>
    </row>
    <row r="1047801" spans="6:17" x14ac:dyDescent="0.2">
      <c r="F1047801" s="51" t="s">
        <v>450</v>
      </c>
      <c r="G1047801" s="52" t="s">
        <v>463</v>
      </c>
      <c r="H1047801" s="25"/>
      <c r="P1047801" s="58" t="s">
        <v>443</v>
      </c>
      <c r="Q1047801" s="59" t="s">
        <v>464</v>
      </c>
    </row>
    <row r="1047802" spans="6:17" x14ac:dyDescent="0.2">
      <c r="F1047802" s="51" t="s">
        <v>450</v>
      </c>
      <c r="G1047802" s="52" t="s">
        <v>465</v>
      </c>
      <c r="H1047802" s="25"/>
      <c r="P1047802" s="58" t="s">
        <v>443</v>
      </c>
      <c r="Q1047802" s="59" t="s">
        <v>466</v>
      </c>
    </row>
    <row r="1047803" spans="6:17" x14ac:dyDescent="0.2">
      <c r="F1047803" s="51" t="s">
        <v>450</v>
      </c>
      <c r="G1047803" s="52" t="s">
        <v>467</v>
      </c>
      <c r="H1047803" s="25"/>
      <c r="P1047803" s="58" t="s">
        <v>443</v>
      </c>
      <c r="Q1047803" s="59" t="s">
        <v>468</v>
      </c>
    </row>
    <row r="1047804" spans="6:17" x14ac:dyDescent="0.2">
      <c r="F1047804" s="51" t="s">
        <v>450</v>
      </c>
      <c r="G1047804" s="52" t="s">
        <v>469</v>
      </c>
      <c r="H1047804" s="25"/>
      <c r="P1047804" s="58" t="s">
        <v>443</v>
      </c>
      <c r="Q1047804" s="59" t="s">
        <v>470</v>
      </c>
    </row>
    <row r="1047805" spans="6:17" x14ac:dyDescent="0.2">
      <c r="F1047805" s="51" t="s">
        <v>450</v>
      </c>
      <c r="G1047805" s="52" t="s">
        <v>416</v>
      </c>
      <c r="H1047805" s="25"/>
      <c r="P1047805" s="58" t="s">
        <v>443</v>
      </c>
      <c r="Q1047805" s="59" t="s">
        <v>471</v>
      </c>
    </row>
    <row r="1047806" spans="6:17" x14ac:dyDescent="0.2">
      <c r="F1047806" s="51" t="s">
        <v>450</v>
      </c>
      <c r="G1047806" s="52" t="s">
        <v>472</v>
      </c>
      <c r="H1047806" s="25"/>
      <c r="P1047806" s="58" t="s">
        <v>443</v>
      </c>
      <c r="Q1047806" s="59" t="s">
        <v>473</v>
      </c>
    </row>
    <row r="1047807" spans="6:17" x14ac:dyDescent="0.2">
      <c r="F1047807" s="51" t="s">
        <v>450</v>
      </c>
      <c r="G1047807" s="52" t="s">
        <v>474</v>
      </c>
      <c r="H1047807" s="25"/>
      <c r="P1047807" s="58" t="s">
        <v>443</v>
      </c>
      <c r="Q1047807" s="59" t="s">
        <v>475</v>
      </c>
    </row>
    <row r="1047808" spans="6:17" x14ac:dyDescent="0.2">
      <c r="F1047808" s="51" t="s">
        <v>450</v>
      </c>
      <c r="G1047808" s="52" t="s">
        <v>476</v>
      </c>
      <c r="H1047808" s="25"/>
      <c r="P1047808" s="58" t="s">
        <v>443</v>
      </c>
      <c r="Q1047808" s="59" t="s">
        <v>477</v>
      </c>
    </row>
    <row r="1047809" spans="6:17" x14ac:dyDescent="0.2">
      <c r="F1047809" s="51" t="s">
        <v>450</v>
      </c>
      <c r="G1047809" s="52" t="s">
        <v>478</v>
      </c>
      <c r="H1047809" s="25"/>
      <c r="P1047809" s="58" t="s">
        <v>443</v>
      </c>
      <c r="Q1047809" s="59" t="s">
        <v>479</v>
      </c>
    </row>
    <row r="1047810" spans="6:17" x14ac:dyDescent="0.2">
      <c r="F1047810" s="51" t="s">
        <v>450</v>
      </c>
      <c r="G1047810" s="52" t="s">
        <v>480</v>
      </c>
      <c r="H1047810" s="25"/>
      <c r="P1047810" s="58" t="s">
        <v>443</v>
      </c>
      <c r="Q1047810" s="59" t="s">
        <v>481</v>
      </c>
    </row>
    <row r="1047811" spans="6:17" x14ac:dyDescent="0.2">
      <c r="F1047811" s="51" t="s">
        <v>450</v>
      </c>
      <c r="G1047811" s="52" t="s">
        <v>482</v>
      </c>
      <c r="H1047811" s="25"/>
      <c r="P1047811" s="58" t="s">
        <v>443</v>
      </c>
      <c r="Q1047811" s="59" t="s">
        <v>483</v>
      </c>
    </row>
    <row r="1047812" spans="6:17" x14ac:dyDescent="0.2">
      <c r="F1047812" s="51" t="s">
        <v>450</v>
      </c>
      <c r="G1047812" s="52" t="s">
        <v>484</v>
      </c>
      <c r="H1047812" s="25"/>
      <c r="P1047812" s="58" t="s">
        <v>443</v>
      </c>
      <c r="Q1047812" s="59" t="s">
        <v>485</v>
      </c>
    </row>
    <row r="1047813" spans="6:17" x14ac:dyDescent="0.2">
      <c r="F1047813" s="51" t="s">
        <v>450</v>
      </c>
      <c r="G1047813" s="52" t="s">
        <v>486</v>
      </c>
      <c r="H1047813" s="25"/>
      <c r="P1047813" s="58" t="s">
        <v>443</v>
      </c>
      <c r="Q1047813" s="59" t="s">
        <v>487</v>
      </c>
    </row>
    <row r="1047814" spans="6:17" x14ac:dyDescent="0.2">
      <c r="F1047814" s="51" t="s">
        <v>450</v>
      </c>
      <c r="G1047814" s="52" t="s">
        <v>488</v>
      </c>
      <c r="H1047814" s="25"/>
      <c r="P1047814" s="58" t="s">
        <v>443</v>
      </c>
      <c r="Q1047814" s="59" t="s">
        <v>489</v>
      </c>
    </row>
    <row r="1047815" spans="6:17" x14ac:dyDescent="0.2">
      <c r="F1047815" s="51" t="s">
        <v>450</v>
      </c>
      <c r="G1047815" s="52" t="s">
        <v>196</v>
      </c>
      <c r="H1047815" s="25"/>
      <c r="P1047815" s="58" t="s">
        <v>443</v>
      </c>
      <c r="Q1047815" s="59" t="s">
        <v>490</v>
      </c>
    </row>
    <row r="1047816" spans="6:17" x14ac:dyDescent="0.2">
      <c r="F1047816" s="51" t="s">
        <v>450</v>
      </c>
      <c r="G1047816" s="52" t="s">
        <v>491</v>
      </c>
      <c r="H1047816" s="25"/>
      <c r="P1047816" s="58" t="s">
        <v>443</v>
      </c>
      <c r="Q1047816" s="59" t="s">
        <v>492</v>
      </c>
    </row>
    <row r="1047817" spans="6:17" x14ac:dyDescent="0.2">
      <c r="F1047817" s="51" t="s">
        <v>450</v>
      </c>
      <c r="G1047817" s="52" t="s">
        <v>281</v>
      </c>
      <c r="H1047817" s="25"/>
      <c r="P1047817" s="58" t="s">
        <v>443</v>
      </c>
      <c r="Q1047817" s="59" t="s">
        <v>493</v>
      </c>
    </row>
    <row r="1047818" spans="6:17" x14ac:dyDescent="0.2">
      <c r="F1047818" s="51" t="s">
        <v>450</v>
      </c>
      <c r="G1047818" s="52" t="s">
        <v>494</v>
      </c>
      <c r="H1047818" s="25"/>
      <c r="P1047818" s="58" t="s">
        <v>443</v>
      </c>
      <c r="Q1047818" s="59" t="s">
        <v>495</v>
      </c>
    </row>
    <row r="1047819" spans="6:17" x14ac:dyDescent="0.2">
      <c r="F1047819" s="51" t="s">
        <v>450</v>
      </c>
      <c r="G1047819" s="52" t="s">
        <v>496</v>
      </c>
      <c r="H1047819" s="25"/>
      <c r="P1047819" s="58" t="s">
        <v>443</v>
      </c>
      <c r="Q1047819" s="59" t="s">
        <v>497</v>
      </c>
    </row>
    <row r="1047820" spans="6:17" x14ac:dyDescent="0.2">
      <c r="F1047820" s="51" t="s">
        <v>450</v>
      </c>
      <c r="G1047820" s="52" t="s">
        <v>498</v>
      </c>
      <c r="H1047820" s="25"/>
      <c r="P1047820" s="58" t="s">
        <v>443</v>
      </c>
      <c r="Q1047820" s="59" t="s">
        <v>499</v>
      </c>
    </row>
    <row r="1047821" spans="6:17" x14ac:dyDescent="0.2">
      <c r="F1047821" s="51" t="s">
        <v>450</v>
      </c>
      <c r="G1047821" s="52" t="s">
        <v>500</v>
      </c>
      <c r="H1047821" s="25"/>
      <c r="P1047821" s="58" t="s">
        <v>443</v>
      </c>
      <c r="Q1047821" s="59" t="s">
        <v>501</v>
      </c>
    </row>
    <row r="1047822" spans="6:17" x14ac:dyDescent="0.2">
      <c r="F1047822" s="51" t="s">
        <v>450</v>
      </c>
      <c r="G1047822" s="52" t="s">
        <v>502</v>
      </c>
      <c r="H1047822" s="25"/>
      <c r="P1047822" s="58" t="s">
        <v>443</v>
      </c>
      <c r="Q1047822" s="59" t="s">
        <v>503</v>
      </c>
    </row>
    <row r="1047823" spans="6:17" x14ac:dyDescent="0.2">
      <c r="F1047823" s="51" t="s">
        <v>450</v>
      </c>
      <c r="G1047823" s="52" t="s">
        <v>504</v>
      </c>
      <c r="H1047823" s="25"/>
      <c r="P1047823" s="58" t="s">
        <v>443</v>
      </c>
      <c r="Q1047823" s="59" t="s">
        <v>505</v>
      </c>
    </row>
    <row r="1047824" spans="6:17" x14ac:dyDescent="0.2">
      <c r="F1047824" s="51" t="s">
        <v>450</v>
      </c>
      <c r="G1047824" s="52" t="s">
        <v>506</v>
      </c>
      <c r="H1047824" s="25"/>
      <c r="P1047824" s="58" t="s">
        <v>443</v>
      </c>
      <c r="Q1047824" s="59" t="s">
        <v>507</v>
      </c>
    </row>
    <row r="1047825" spans="6:17" x14ac:dyDescent="0.2">
      <c r="F1047825" s="51" t="s">
        <v>450</v>
      </c>
      <c r="G1047825" s="52" t="s">
        <v>508</v>
      </c>
      <c r="H1047825" s="25"/>
      <c r="P1047825" s="58" t="s">
        <v>443</v>
      </c>
      <c r="Q1047825" s="59" t="s">
        <v>509</v>
      </c>
    </row>
    <row r="1047826" spans="6:17" x14ac:dyDescent="0.2">
      <c r="F1047826" s="51" t="s">
        <v>450</v>
      </c>
      <c r="G1047826" s="52" t="s">
        <v>210</v>
      </c>
      <c r="H1047826" s="25"/>
      <c r="P1047826" s="58" t="s">
        <v>443</v>
      </c>
      <c r="Q1047826" s="59" t="s">
        <v>510</v>
      </c>
    </row>
    <row r="1047827" spans="6:17" x14ac:dyDescent="0.2">
      <c r="F1047827" s="51" t="s">
        <v>450</v>
      </c>
      <c r="G1047827" s="52" t="s">
        <v>511</v>
      </c>
      <c r="H1047827" s="25"/>
      <c r="P1047827" s="58" t="s">
        <v>443</v>
      </c>
      <c r="Q1047827" s="59" t="s">
        <v>512</v>
      </c>
    </row>
    <row r="1047828" spans="6:17" x14ac:dyDescent="0.2">
      <c r="F1047828" s="51" t="s">
        <v>450</v>
      </c>
      <c r="G1047828" s="52" t="s">
        <v>513</v>
      </c>
      <c r="H1047828" s="25"/>
      <c r="P1047828" s="58" t="s">
        <v>443</v>
      </c>
      <c r="Q1047828" s="59" t="s">
        <v>514</v>
      </c>
    </row>
    <row r="1047829" spans="6:17" x14ac:dyDescent="0.2">
      <c r="F1047829" s="51" t="s">
        <v>450</v>
      </c>
      <c r="G1047829" s="52" t="s">
        <v>515</v>
      </c>
      <c r="H1047829" s="25"/>
      <c r="P1047829" s="58" t="s">
        <v>443</v>
      </c>
      <c r="Q1047829" s="59" t="s">
        <v>516</v>
      </c>
    </row>
    <row r="1047830" spans="6:17" x14ac:dyDescent="0.2">
      <c r="F1047830" s="51" t="s">
        <v>450</v>
      </c>
      <c r="G1047830" s="52" t="s">
        <v>517</v>
      </c>
      <c r="H1047830" s="25"/>
      <c r="P1047830" s="58" t="s">
        <v>443</v>
      </c>
      <c r="Q1047830" s="59" t="s">
        <v>518</v>
      </c>
    </row>
    <row r="1047831" spans="6:17" x14ac:dyDescent="0.2">
      <c r="F1047831" s="51" t="s">
        <v>450</v>
      </c>
      <c r="G1047831" s="52" t="s">
        <v>519</v>
      </c>
      <c r="H1047831" s="25"/>
      <c r="P1047831" s="58" t="s">
        <v>443</v>
      </c>
      <c r="Q1047831" s="59" t="s">
        <v>520</v>
      </c>
    </row>
    <row r="1047832" spans="6:17" x14ac:dyDescent="0.2">
      <c r="F1047832" s="51" t="s">
        <v>450</v>
      </c>
      <c r="G1047832" s="52" t="s">
        <v>521</v>
      </c>
      <c r="H1047832" s="25"/>
      <c r="P1047832" s="58" t="s">
        <v>443</v>
      </c>
      <c r="Q1047832" s="59" t="s">
        <v>522</v>
      </c>
    </row>
    <row r="1047833" spans="6:17" x14ac:dyDescent="0.2">
      <c r="F1047833" s="51" t="s">
        <v>450</v>
      </c>
      <c r="G1047833" s="52" t="s">
        <v>523</v>
      </c>
      <c r="H1047833" s="25"/>
      <c r="P1047833" s="58" t="s">
        <v>443</v>
      </c>
      <c r="Q1047833" s="59" t="s">
        <v>524</v>
      </c>
    </row>
    <row r="1047834" spans="6:17" x14ac:dyDescent="0.2">
      <c r="F1047834" s="51" t="s">
        <v>450</v>
      </c>
      <c r="G1047834" s="52" t="s">
        <v>525</v>
      </c>
      <c r="H1047834" s="25"/>
      <c r="P1047834" s="58" t="s">
        <v>443</v>
      </c>
      <c r="Q1047834" s="59" t="s">
        <v>526</v>
      </c>
    </row>
    <row r="1047835" spans="6:17" x14ac:dyDescent="0.2">
      <c r="F1047835" s="51" t="s">
        <v>450</v>
      </c>
      <c r="G1047835" s="52" t="s">
        <v>527</v>
      </c>
      <c r="H1047835" s="25"/>
      <c r="P1047835" s="58" t="s">
        <v>443</v>
      </c>
      <c r="Q1047835" s="59" t="s">
        <v>528</v>
      </c>
    </row>
    <row r="1047836" spans="6:17" x14ac:dyDescent="0.2">
      <c r="F1047836" s="51" t="s">
        <v>529</v>
      </c>
      <c r="G1047836" s="52" t="s">
        <v>530</v>
      </c>
      <c r="H1047836" s="25"/>
      <c r="P1047836" s="58" t="s">
        <v>531</v>
      </c>
      <c r="Q1047836" s="59" t="s">
        <v>532</v>
      </c>
    </row>
    <row r="1047837" spans="6:17" x14ac:dyDescent="0.2">
      <c r="F1047837" s="51" t="s">
        <v>529</v>
      </c>
      <c r="G1047837" s="52" t="s">
        <v>533</v>
      </c>
      <c r="H1047837" s="25"/>
      <c r="P1047837" s="58" t="s">
        <v>531</v>
      </c>
      <c r="Q1047837" s="59" t="s">
        <v>534</v>
      </c>
    </row>
    <row r="1047838" spans="6:17" x14ac:dyDescent="0.2">
      <c r="F1047838" s="51" t="s">
        <v>529</v>
      </c>
      <c r="G1047838" s="52" t="s">
        <v>535</v>
      </c>
      <c r="H1047838" s="25"/>
      <c r="P1047838" s="58" t="s">
        <v>531</v>
      </c>
      <c r="Q1047838" s="59" t="s">
        <v>536</v>
      </c>
    </row>
    <row r="1047839" spans="6:17" x14ac:dyDescent="0.2">
      <c r="F1047839" s="51" t="s">
        <v>529</v>
      </c>
      <c r="G1047839" s="52" t="s">
        <v>537</v>
      </c>
      <c r="H1047839" s="25"/>
      <c r="P1047839" s="58" t="s">
        <v>531</v>
      </c>
      <c r="Q1047839" s="59" t="s">
        <v>538</v>
      </c>
    </row>
    <row r="1047840" spans="6:17" x14ac:dyDescent="0.2">
      <c r="F1047840" s="51" t="s">
        <v>529</v>
      </c>
      <c r="G1047840" s="52" t="s">
        <v>539</v>
      </c>
      <c r="H1047840" s="25"/>
      <c r="P1047840" s="58" t="s">
        <v>531</v>
      </c>
      <c r="Q1047840" s="59" t="s">
        <v>540</v>
      </c>
    </row>
    <row r="1047841" spans="6:17" x14ac:dyDescent="0.2">
      <c r="F1047841" s="51" t="s">
        <v>529</v>
      </c>
      <c r="G1047841" s="52" t="s">
        <v>541</v>
      </c>
      <c r="H1047841" s="25"/>
      <c r="P1047841" s="58" t="s">
        <v>531</v>
      </c>
      <c r="Q1047841" s="59" t="s">
        <v>542</v>
      </c>
    </row>
    <row r="1047842" spans="6:17" x14ac:dyDescent="0.2">
      <c r="F1047842" s="51" t="s">
        <v>529</v>
      </c>
      <c r="G1047842" s="52" t="s">
        <v>543</v>
      </c>
      <c r="H1047842" s="25"/>
      <c r="P1047842" s="58" t="s">
        <v>531</v>
      </c>
      <c r="Q1047842" s="59" t="s">
        <v>544</v>
      </c>
    </row>
    <row r="1047843" spans="6:17" x14ac:dyDescent="0.2">
      <c r="F1047843" s="51" t="s">
        <v>529</v>
      </c>
      <c r="G1047843" s="52" t="s">
        <v>545</v>
      </c>
      <c r="H1047843" s="25"/>
      <c r="P1047843" s="58" t="s">
        <v>531</v>
      </c>
      <c r="Q1047843" s="59" t="s">
        <v>546</v>
      </c>
    </row>
    <row r="1047844" spans="6:17" x14ac:dyDescent="0.2">
      <c r="F1047844" s="51" t="s">
        <v>529</v>
      </c>
      <c r="G1047844" s="52" t="s">
        <v>547</v>
      </c>
      <c r="H1047844" s="25"/>
      <c r="P1047844" s="58" t="s">
        <v>531</v>
      </c>
      <c r="Q1047844" s="59" t="s">
        <v>548</v>
      </c>
    </row>
    <row r="1047845" spans="6:17" x14ac:dyDescent="0.2">
      <c r="F1047845" s="51" t="s">
        <v>529</v>
      </c>
      <c r="G1047845" s="52" t="s">
        <v>549</v>
      </c>
      <c r="H1047845" s="25"/>
      <c r="P1047845" s="58" t="s">
        <v>531</v>
      </c>
      <c r="Q1047845" s="59" t="s">
        <v>550</v>
      </c>
    </row>
    <row r="1047846" spans="6:17" x14ac:dyDescent="0.2">
      <c r="F1047846" s="51" t="s">
        <v>529</v>
      </c>
      <c r="G1047846" s="52" t="s">
        <v>551</v>
      </c>
      <c r="H1047846" s="25"/>
      <c r="P1047846" s="58" t="s">
        <v>531</v>
      </c>
      <c r="Q1047846" s="59" t="s">
        <v>552</v>
      </c>
    </row>
    <row r="1047847" spans="6:17" x14ac:dyDescent="0.2">
      <c r="F1047847" s="51" t="s">
        <v>529</v>
      </c>
      <c r="G1047847" s="52" t="s">
        <v>553</v>
      </c>
      <c r="H1047847" s="25"/>
      <c r="P1047847" s="58" t="s">
        <v>531</v>
      </c>
      <c r="Q1047847" s="59" t="s">
        <v>554</v>
      </c>
    </row>
    <row r="1047848" spans="6:17" x14ac:dyDescent="0.2">
      <c r="F1047848" s="51" t="s">
        <v>529</v>
      </c>
      <c r="G1047848" s="52" t="s">
        <v>555</v>
      </c>
      <c r="H1047848" s="25"/>
      <c r="P1047848" s="58" t="s">
        <v>531</v>
      </c>
      <c r="Q1047848" s="59" t="s">
        <v>556</v>
      </c>
    </row>
    <row r="1047849" spans="6:17" x14ac:dyDescent="0.2">
      <c r="F1047849" s="51" t="s">
        <v>529</v>
      </c>
      <c r="G1047849" s="52" t="s">
        <v>557</v>
      </c>
      <c r="H1047849" s="25"/>
      <c r="P1047849" s="58" t="s">
        <v>531</v>
      </c>
      <c r="Q1047849" s="59" t="s">
        <v>558</v>
      </c>
    </row>
    <row r="1047850" spans="6:17" x14ac:dyDescent="0.2">
      <c r="F1047850" s="51" t="s">
        <v>529</v>
      </c>
      <c r="G1047850" s="52" t="s">
        <v>559</v>
      </c>
      <c r="H1047850" s="25"/>
      <c r="P1047850" s="58" t="s">
        <v>531</v>
      </c>
      <c r="Q1047850" s="59" t="s">
        <v>560</v>
      </c>
    </row>
    <row r="1047851" spans="6:17" x14ac:dyDescent="0.2">
      <c r="F1047851" s="51" t="s">
        <v>529</v>
      </c>
      <c r="G1047851" s="52" t="s">
        <v>561</v>
      </c>
      <c r="H1047851" s="25"/>
      <c r="P1047851" s="58" t="s">
        <v>531</v>
      </c>
      <c r="Q1047851" s="59" t="s">
        <v>562</v>
      </c>
    </row>
    <row r="1047852" spans="6:17" x14ac:dyDescent="0.2">
      <c r="F1047852" s="51" t="s">
        <v>529</v>
      </c>
      <c r="G1047852" s="52" t="s">
        <v>563</v>
      </c>
      <c r="H1047852" s="25"/>
      <c r="P1047852" s="58" t="s">
        <v>531</v>
      </c>
      <c r="Q1047852" s="59" t="s">
        <v>564</v>
      </c>
    </row>
    <row r="1047853" spans="6:17" x14ac:dyDescent="0.2">
      <c r="F1047853" s="51" t="s">
        <v>529</v>
      </c>
      <c r="G1047853" s="52" t="s">
        <v>565</v>
      </c>
      <c r="H1047853" s="25"/>
      <c r="P1047853" s="58" t="s">
        <v>531</v>
      </c>
      <c r="Q1047853" s="59" t="s">
        <v>566</v>
      </c>
    </row>
    <row r="1047854" spans="6:17" x14ac:dyDescent="0.2">
      <c r="F1047854" s="51" t="s">
        <v>529</v>
      </c>
      <c r="G1047854" s="52" t="s">
        <v>567</v>
      </c>
      <c r="H1047854" s="25"/>
      <c r="P1047854" s="58" t="s">
        <v>531</v>
      </c>
      <c r="Q1047854" s="59" t="s">
        <v>568</v>
      </c>
    </row>
    <row r="1047855" spans="6:17" x14ac:dyDescent="0.2">
      <c r="F1047855" s="51" t="s">
        <v>529</v>
      </c>
      <c r="G1047855" s="52" t="s">
        <v>569</v>
      </c>
      <c r="H1047855" s="25"/>
      <c r="P1047855" s="58" t="s">
        <v>531</v>
      </c>
      <c r="Q1047855" s="59" t="s">
        <v>570</v>
      </c>
    </row>
    <row r="1047856" spans="6:17" x14ac:dyDescent="0.2">
      <c r="F1047856" s="51" t="s">
        <v>529</v>
      </c>
      <c r="G1047856" s="52" t="s">
        <v>571</v>
      </c>
      <c r="H1047856" s="25"/>
      <c r="P1047856" s="58" t="s">
        <v>531</v>
      </c>
      <c r="Q1047856" s="59" t="s">
        <v>572</v>
      </c>
    </row>
    <row r="1047857" spans="6:17" x14ac:dyDescent="0.2">
      <c r="F1047857" s="51" t="s">
        <v>529</v>
      </c>
      <c r="G1047857" s="52" t="s">
        <v>573</v>
      </c>
      <c r="H1047857" s="25"/>
      <c r="P1047857" s="58" t="s">
        <v>531</v>
      </c>
      <c r="Q1047857" s="59" t="s">
        <v>574</v>
      </c>
    </row>
    <row r="1047858" spans="6:17" x14ac:dyDescent="0.2">
      <c r="F1047858" s="51" t="s">
        <v>529</v>
      </c>
      <c r="G1047858" s="52" t="s">
        <v>575</v>
      </c>
      <c r="H1047858" s="25"/>
      <c r="P1047858" s="58" t="s">
        <v>531</v>
      </c>
      <c r="Q1047858" s="59" t="s">
        <v>576</v>
      </c>
    </row>
    <row r="1047859" spans="6:17" x14ac:dyDescent="0.2">
      <c r="F1047859" s="51" t="s">
        <v>529</v>
      </c>
      <c r="G1047859" s="52" t="s">
        <v>577</v>
      </c>
      <c r="H1047859" s="25"/>
      <c r="P1047859" s="58" t="s">
        <v>531</v>
      </c>
      <c r="Q1047859" s="59" t="s">
        <v>578</v>
      </c>
    </row>
    <row r="1047860" spans="6:17" x14ac:dyDescent="0.2">
      <c r="F1047860" s="51" t="s">
        <v>529</v>
      </c>
      <c r="G1047860" s="52" t="s">
        <v>579</v>
      </c>
      <c r="H1047860" s="25"/>
      <c r="P1047860" s="58" t="s">
        <v>531</v>
      </c>
      <c r="Q1047860" s="59" t="s">
        <v>580</v>
      </c>
    </row>
    <row r="1047861" spans="6:17" x14ac:dyDescent="0.2">
      <c r="F1047861" s="51" t="s">
        <v>184</v>
      </c>
      <c r="G1047861" s="52" t="s">
        <v>581</v>
      </c>
      <c r="H1047861" s="25"/>
      <c r="P1047861" s="58" t="s">
        <v>531</v>
      </c>
      <c r="Q1047861" s="59" t="s">
        <v>582</v>
      </c>
    </row>
    <row r="1047862" spans="6:17" x14ac:dyDescent="0.2">
      <c r="F1047862" s="51" t="s">
        <v>184</v>
      </c>
      <c r="G1047862" s="52" t="s">
        <v>583</v>
      </c>
      <c r="H1047862" s="25"/>
      <c r="P1047862" s="58" t="s">
        <v>531</v>
      </c>
      <c r="Q1047862" s="59" t="s">
        <v>584</v>
      </c>
    </row>
    <row r="1047863" spans="6:17" x14ac:dyDescent="0.2">
      <c r="F1047863" s="51" t="s">
        <v>184</v>
      </c>
      <c r="G1047863" s="52" t="s">
        <v>229</v>
      </c>
      <c r="H1047863" s="25"/>
      <c r="P1047863" s="58" t="s">
        <v>531</v>
      </c>
      <c r="Q1047863" s="59" t="s">
        <v>585</v>
      </c>
    </row>
    <row r="1047864" spans="6:17" x14ac:dyDescent="0.2">
      <c r="F1047864" s="51" t="s">
        <v>184</v>
      </c>
      <c r="G1047864" s="52" t="s">
        <v>586</v>
      </c>
      <c r="H1047864" s="25"/>
      <c r="P1047864" s="58" t="s">
        <v>531</v>
      </c>
      <c r="Q1047864" s="59" t="s">
        <v>587</v>
      </c>
    </row>
    <row r="1047865" spans="6:17" x14ac:dyDescent="0.2">
      <c r="F1047865" s="51" t="s">
        <v>184</v>
      </c>
      <c r="G1047865" s="52" t="s">
        <v>588</v>
      </c>
      <c r="H1047865" s="25"/>
      <c r="P1047865" s="58" t="s">
        <v>531</v>
      </c>
      <c r="Q1047865" s="59" t="s">
        <v>589</v>
      </c>
    </row>
    <row r="1047866" spans="6:17" x14ac:dyDescent="0.2">
      <c r="F1047866" s="51" t="s">
        <v>184</v>
      </c>
      <c r="G1047866" s="52" t="s">
        <v>590</v>
      </c>
      <c r="H1047866" s="25"/>
      <c r="P1047866" s="58" t="s">
        <v>531</v>
      </c>
      <c r="Q1047866" s="59" t="s">
        <v>591</v>
      </c>
    </row>
    <row r="1047867" spans="6:17" x14ac:dyDescent="0.2">
      <c r="F1047867" s="51" t="s">
        <v>184</v>
      </c>
      <c r="G1047867" s="52" t="s">
        <v>592</v>
      </c>
      <c r="H1047867" s="25"/>
      <c r="P1047867" s="58" t="s">
        <v>531</v>
      </c>
      <c r="Q1047867" s="59" t="s">
        <v>593</v>
      </c>
    </row>
    <row r="1047868" spans="6:17" x14ac:dyDescent="0.2">
      <c r="F1047868" s="51" t="s">
        <v>184</v>
      </c>
      <c r="G1047868" s="52" t="s">
        <v>594</v>
      </c>
      <c r="H1047868" s="25"/>
      <c r="P1047868" s="58" t="s">
        <v>531</v>
      </c>
      <c r="Q1047868" s="59" t="s">
        <v>595</v>
      </c>
    </row>
    <row r="1047869" spans="6:17" x14ac:dyDescent="0.2">
      <c r="F1047869" s="51" t="s">
        <v>184</v>
      </c>
      <c r="G1047869" s="52" t="s">
        <v>596</v>
      </c>
      <c r="H1047869" s="25"/>
      <c r="P1047869" s="58" t="s">
        <v>531</v>
      </c>
      <c r="Q1047869" s="59" t="s">
        <v>597</v>
      </c>
    </row>
    <row r="1047870" spans="6:17" x14ac:dyDescent="0.2">
      <c r="F1047870" s="51" t="s">
        <v>184</v>
      </c>
      <c r="G1047870" s="52" t="s">
        <v>598</v>
      </c>
      <c r="H1047870" s="25"/>
      <c r="P1047870" s="58" t="s">
        <v>531</v>
      </c>
      <c r="Q1047870" s="59" t="s">
        <v>599</v>
      </c>
    </row>
    <row r="1047871" spans="6:17" x14ac:dyDescent="0.2">
      <c r="F1047871" s="51" t="s">
        <v>184</v>
      </c>
      <c r="G1047871" s="52" t="s">
        <v>600</v>
      </c>
      <c r="H1047871" s="25"/>
      <c r="P1047871" s="58" t="s">
        <v>531</v>
      </c>
      <c r="Q1047871" s="59" t="s">
        <v>601</v>
      </c>
    </row>
    <row r="1047872" spans="6:17" x14ac:dyDescent="0.2">
      <c r="F1047872" s="51" t="s">
        <v>184</v>
      </c>
      <c r="G1047872" s="52" t="s">
        <v>602</v>
      </c>
      <c r="H1047872" s="25"/>
      <c r="P1047872" s="58" t="s">
        <v>531</v>
      </c>
      <c r="Q1047872" s="59" t="s">
        <v>603</v>
      </c>
    </row>
    <row r="1047873" spans="6:17" x14ac:dyDescent="0.2">
      <c r="F1047873" s="51" t="s">
        <v>184</v>
      </c>
      <c r="G1047873" s="52" t="s">
        <v>604</v>
      </c>
      <c r="H1047873" s="25"/>
      <c r="P1047873" s="58" t="s">
        <v>531</v>
      </c>
      <c r="Q1047873" s="59" t="s">
        <v>605</v>
      </c>
    </row>
    <row r="1047874" spans="6:17" x14ac:dyDescent="0.2">
      <c r="F1047874" s="51" t="s">
        <v>184</v>
      </c>
      <c r="G1047874" s="52" t="s">
        <v>606</v>
      </c>
      <c r="H1047874" s="25"/>
      <c r="P1047874" s="58" t="s">
        <v>531</v>
      </c>
      <c r="Q1047874" s="59" t="s">
        <v>607</v>
      </c>
    </row>
    <row r="1047875" spans="6:17" x14ac:dyDescent="0.2">
      <c r="F1047875" s="51" t="s">
        <v>184</v>
      </c>
      <c r="G1047875" s="52" t="s">
        <v>608</v>
      </c>
      <c r="H1047875" s="25"/>
      <c r="P1047875" s="58" t="s">
        <v>531</v>
      </c>
      <c r="Q1047875" s="59" t="s">
        <v>609</v>
      </c>
    </row>
    <row r="1047876" spans="6:17" x14ac:dyDescent="0.2">
      <c r="F1047876" s="51" t="s">
        <v>184</v>
      </c>
      <c r="G1047876" s="52" t="s">
        <v>610</v>
      </c>
      <c r="H1047876" s="25"/>
      <c r="P1047876" s="58" t="s">
        <v>531</v>
      </c>
      <c r="Q1047876" s="59" t="s">
        <v>611</v>
      </c>
    </row>
    <row r="1047877" spans="6:17" x14ac:dyDescent="0.2">
      <c r="F1047877" s="51" t="s">
        <v>184</v>
      </c>
      <c r="G1047877" s="52" t="s">
        <v>612</v>
      </c>
      <c r="H1047877" s="25"/>
      <c r="P1047877" s="58" t="s">
        <v>531</v>
      </c>
      <c r="Q1047877" s="59" t="s">
        <v>613</v>
      </c>
    </row>
    <row r="1047878" spans="6:17" x14ac:dyDescent="0.2">
      <c r="F1047878" s="51" t="s">
        <v>184</v>
      </c>
      <c r="G1047878" s="52" t="s">
        <v>614</v>
      </c>
      <c r="H1047878" s="25"/>
      <c r="P1047878" s="58" t="s">
        <v>531</v>
      </c>
      <c r="Q1047878" s="59" t="s">
        <v>615</v>
      </c>
    </row>
    <row r="1047879" spans="6:17" x14ac:dyDescent="0.2">
      <c r="F1047879" s="51" t="s">
        <v>184</v>
      </c>
      <c r="G1047879" s="52" t="s">
        <v>616</v>
      </c>
      <c r="H1047879" s="25"/>
      <c r="P1047879" s="58" t="s">
        <v>531</v>
      </c>
      <c r="Q1047879" s="59" t="s">
        <v>617</v>
      </c>
    </row>
    <row r="1047880" spans="6:17" x14ac:dyDescent="0.2">
      <c r="F1047880" s="51" t="s">
        <v>184</v>
      </c>
      <c r="G1047880" s="52" t="s">
        <v>618</v>
      </c>
      <c r="H1047880" s="25"/>
      <c r="P1047880" s="58" t="s">
        <v>531</v>
      </c>
      <c r="Q1047880" s="59" t="s">
        <v>619</v>
      </c>
    </row>
    <row r="1047881" spans="6:17" x14ac:dyDescent="0.2">
      <c r="F1047881" s="51" t="s">
        <v>184</v>
      </c>
      <c r="G1047881" s="52" t="s">
        <v>620</v>
      </c>
      <c r="H1047881" s="25"/>
      <c r="P1047881" s="58" t="s">
        <v>531</v>
      </c>
      <c r="Q1047881" s="59" t="s">
        <v>621</v>
      </c>
    </row>
    <row r="1047882" spans="6:17" x14ac:dyDescent="0.2">
      <c r="F1047882" s="51" t="s">
        <v>184</v>
      </c>
      <c r="G1047882" s="52" t="s">
        <v>622</v>
      </c>
      <c r="H1047882" s="25"/>
      <c r="P1047882" s="58" t="s">
        <v>531</v>
      </c>
      <c r="Q1047882" s="59" t="s">
        <v>623</v>
      </c>
    </row>
    <row r="1047883" spans="6:17" x14ac:dyDescent="0.2">
      <c r="F1047883" s="51" t="s">
        <v>184</v>
      </c>
      <c r="G1047883" s="52" t="s">
        <v>624</v>
      </c>
      <c r="H1047883" s="25"/>
      <c r="P1047883" s="58" t="s">
        <v>531</v>
      </c>
      <c r="Q1047883" s="59" t="s">
        <v>625</v>
      </c>
    </row>
    <row r="1047884" spans="6:17" x14ac:dyDescent="0.2">
      <c r="F1047884" s="51" t="s">
        <v>184</v>
      </c>
      <c r="G1047884" s="52" t="s">
        <v>626</v>
      </c>
      <c r="H1047884" s="25"/>
      <c r="P1047884" s="58" t="s">
        <v>531</v>
      </c>
      <c r="Q1047884" s="59" t="s">
        <v>627</v>
      </c>
    </row>
    <row r="1047885" spans="6:17" x14ac:dyDescent="0.2">
      <c r="F1047885" s="51" t="s">
        <v>184</v>
      </c>
      <c r="G1047885" s="52" t="s">
        <v>113</v>
      </c>
      <c r="H1047885" s="25"/>
      <c r="P1047885" s="58" t="s">
        <v>531</v>
      </c>
      <c r="Q1047885" s="59" t="s">
        <v>628</v>
      </c>
    </row>
    <row r="1047886" spans="6:17" x14ac:dyDescent="0.2">
      <c r="F1047886" s="51" t="s">
        <v>184</v>
      </c>
      <c r="G1047886" s="52" t="s">
        <v>629</v>
      </c>
      <c r="H1047886" s="25"/>
      <c r="P1047886" s="58" t="s">
        <v>531</v>
      </c>
      <c r="Q1047886" s="59" t="s">
        <v>630</v>
      </c>
    </row>
    <row r="1047887" spans="6:17" x14ac:dyDescent="0.2">
      <c r="F1047887" s="51" t="s">
        <v>184</v>
      </c>
      <c r="G1047887" s="52" t="s">
        <v>631</v>
      </c>
      <c r="H1047887" s="25"/>
      <c r="P1047887" s="58" t="s">
        <v>531</v>
      </c>
      <c r="Q1047887" s="59" t="s">
        <v>632</v>
      </c>
    </row>
    <row r="1047888" spans="6:17" x14ac:dyDescent="0.2">
      <c r="F1047888" s="51" t="s">
        <v>184</v>
      </c>
      <c r="G1047888" s="52" t="s">
        <v>633</v>
      </c>
      <c r="H1047888" s="25"/>
      <c r="P1047888" s="58" t="s">
        <v>531</v>
      </c>
      <c r="Q1047888" s="59" t="s">
        <v>634</v>
      </c>
    </row>
    <row r="1047889" spans="6:17" x14ac:dyDescent="0.2">
      <c r="F1047889" s="51" t="s">
        <v>184</v>
      </c>
      <c r="G1047889" s="52" t="s">
        <v>635</v>
      </c>
      <c r="H1047889" s="25"/>
      <c r="P1047889" s="58" t="s">
        <v>531</v>
      </c>
      <c r="Q1047889" s="59" t="s">
        <v>636</v>
      </c>
    </row>
    <row r="1047890" spans="6:17" x14ac:dyDescent="0.2">
      <c r="F1047890" s="51" t="s">
        <v>184</v>
      </c>
      <c r="G1047890" s="52" t="s">
        <v>637</v>
      </c>
      <c r="H1047890" s="25"/>
      <c r="P1047890" s="58" t="s">
        <v>531</v>
      </c>
      <c r="Q1047890" s="59" t="s">
        <v>638</v>
      </c>
    </row>
    <row r="1047891" spans="6:17" x14ac:dyDescent="0.2">
      <c r="F1047891" s="51" t="s">
        <v>639</v>
      </c>
      <c r="G1047891" s="52" t="s">
        <v>640</v>
      </c>
      <c r="H1047891" s="25"/>
      <c r="P1047891" s="58" t="s">
        <v>531</v>
      </c>
      <c r="Q1047891" s="59" t="s">
        <v>641</v>
      </c>
    </row>
    <row r="1047892" spans="6:17" x14ac:dyDescent="0.2">
      <c r="F1047892" s="51" t="s">
        <v>639</v>
      </c>
      <c r="G1047892" s="52" t="s">
        <v>642</v>
      </c>
      <c r="H1047892" s="25"/>
      <c r="P1047892" s="58" t="s">
        <v>531</v>
      </c>
      <c r="Q1047892" s="59" t="s">
        <v>643</v>
      </c>
    </row>
    <row r="1047893" spans="6:17" x14ac:dyDescent="0.2">
      <c r="F1047893" s="51" t="s">
        <v>639</v>
      </c>
      <c r="G1047893" s="52" t="s">
        <v>644</v>
      </c>
      <c r="H1047893" s="25"/>
      <c r="P1047893" s="58" t="s">
        <v>531</v>
      </c>
      <c r="Q1047893" s="59" t="s">
        <v>645</v>
      </c>
    </row>
    <row r="1047894" spans="6:17" x14ac:dyDescent="0.2">
      <c r="F1047894" s="51" t="s">
        <v>639</v>
      </c>
      <c r="G1047894" s="52" t="s">
        <v>646</v>
      </c>
      <c r="H1047894" s="25"/>
      <c r="P1047894" s="58" t="s">
        <v>531</v>
      </c>
      <c r="Q1047894" s="59" t="s">
        <v>647</v>
      </c>
    </row>
    <row r="1047895" spans="6:17" x14ac:dyDescent="0.2">
      <c r="F1047895" s="51" t="s">
        <v>639</v>
      </c>
      <c r="G1047895" s="52" t="s">
        <v>648</v>
      </c>
      <c r="H1047895" s="25"/>
      <c r="P1047895" s="58" t="s">
        <v>531</v>
      </c>
      <c r="Q1047895" s="59" t="s">
        <v>649</v>
      </c>
    </row>
    <row r="1047896" spans="6:17" x14ac:dyDescent="0.2">
      <c r="F1047896" s="51" t="s">
        <v>639</v>
      </c>
      <c r="G1047896" s="52" t="s">
        <v>650</v>
      </c>
      <c r="H1047896" s="25"/>
      <c r="P1047896" s="58" t="s">
        <v>531</v>
      </c>
      <c r="Q1047896" s="59" t="s">
        <v>651</v>
      </c>
    </row>
    <row r="1047897" spans="6:17" x14ac:dyDescent="0.2">
      <c r="F1047897" s="51" t="s">
        <v>639</v>
      </c>
      <c r="G1047897" s="52" t="s">
        <v>652</v>
      </c>
      <c r="H1047897" s="25"/>
      <c r="P1047897" s="58" t="s">
        <v>531</v>
      </c>
      <c r="Q1047897" s="59" t="s">
        <v>653</v>
      </c>
    </row>
    <row r="1047898" spans="6:17" x14ac:dyDescent="0.2">
      <c r="F1047898" s="51" t="s">
        <v>639</v>
      </c>
      <c r="G1047898" s="52" t="s">
        <v>654</v>
      </c>
      <c r="H1047898" s="25"/>
      <c r="P1047898" s="58" t="s">
        <v>531</v>
      </c>
      <c r="Q1047898" s="59" t="s">
        <v>655</v>
      </c>
    </row>
    <row r="1047899" spans="6:17" x14ac:dyDescent="0.2">
      <c r="F1047899" s="51" t="s">
        <v>639</v>
      </c>
      <c r="G1047899" s="52" t="s">
        <v>656</v>
      </c>
      <c r="H1047899" s="25"/>
      <c r="P1047899" s="58" t="s">
        <v>531</v>
      </c>
      <c r="Q1047899" s="59" t="s">
        <v>657</v>
      </c>
    </row>
    <row r="1047900" spans="6:17" x14ac:dyDescent="0.2">
      <c r="F1047900" s="51" t="s">
        <v>639</v>
      </c>
      <c r="G1047900" s="52" t="s">
        <v>658</v>
      </c>
      <c r="H1047900" s="25"/>
      <c r="P1047900" s="58" t="s">
        <v>531</v>
      </c>
      <c r="Q1047900" s="59" t="s">
        <v>659</v>
      </c>
    </row>
    <row r="1047901" spans="6:17" x14ac:dyDescent="0.2">
      <c r="F1047901" s="51" t="s">
        <v>639</v>
      </c>
      <c r="G1047901" s="52" t="s">
        <v>660</v>
      </c>
      <c r="H1047901" s="25"/>
      <c r="P1047901" s="58" t="s">
        <v>531</v>
      </c>
      <c r="Q1047901" s="59" t="s">
        <v>661</v>
      </c>
    </row>
    <row r="1047902" spans="6:17" x14ac:dyDescent="0.2">
      <c r="F1047902" s="51" t="s">
        <v>639</v>
      </c>
      <c r="G1047902" s="52" t="s">
        <v>662</v>
      </c>
      <c r="H1047902" s="25"/>
      <c r="P1047902" s="58" t="s">
        <v>531</v>
      </c>
      <c r="Q1047902" s="59" t="s">
        <v>663</v>
      </c>
    </row>
    <row r="1047903" spans="6:17" x14ac:dyDescent="0.2">
      <c r="F1047903" s="51" t="s">
        <v>639</v>
      </c>
      <c r="G1047903" s="52" t="s">
        <v>664</v>
      </c>
      <c r="H1047903" s="25"/>
      <c r="P1047903" s="58" t="s">
        <v>531</v>
      </c>
      <c r="Q1047903" s="59" t="s">
        <v>665</v>
      </c>
    </row>
    <row r="1047904" spans="6:17" x14ac:dyDescent="0.2">
      <c r="F1047904" s="51" t="s">
        <v>639</v>
      </c>
      <c r="G1047904" s="52" t="s">
        <v>666</v>
      </c>
      <c r="H1047904" s="25"/>
      <c r="P1047904" s="58" t="s">
        <v>531</v>
      </c>
      <c r="Q1047904" s="59" t="s">
        <v>667</v>
      </c>
    </row>
    <row r="1047905" spans="6:17" x14ac:dyDescent="0.2">
      <c r="F1047905" s="51" t="s">
        <v>639</v>
      </c>
      <c r="G1047905" s="52" t="s">
        <v>668</v>
      </c>
      <c r="H1047905" s="25"/>
      <c r="P1047905" s="58" t="s">
        <v>531</v>
      </c>
      <c r="Q1047905" s="59" t="s">
        <v>669</v>
      </c>
    </row>
    <row r="1047906" spans="6:17" x14ac:dyDescent="0.2">
      <c r="F1047906" s="51" t="s">
        <v>639</v>
      </c>
      <c r="G1047906" s="52" t="s">
        <v>670</v>
      </c>
      <c r="H1047906" s="25"/>
      <c r="P1047906" s="58" t="s">
        <v>531</v>
      </c>
      <c r="Q1047906" s="59" t="s">
        <v>671</v>
      </c>
    </row>
    <row r="1047907" spans="6:17" x14ac:dyDescent="0.2">
      <c r="F1047907" s="51" t="s">
        <v>639</v>
      </c>
      <c r="G1047907" s="52" t="s">
        <v>672</v>
      </c>
      <c r="H1047907" s="25"/>
      <c r="P1047907" s="58" t="s">
        <v>531</v>
      </c>
      <c r="Q1047907" s="59" t="s">
        <v>673</v>
      </c>
    </row>
    <row r="1047908" spans="6:17" x14ac:dyDescent="0.2">
      <c r="F1047908" s="51" t="s">
        <v>639</v>
      </c>
      <c r="G1047908" s="52" t="s">
        <v>674</v>
      </c>
      <c r="H1047908" s="25"/>
      <c r="P1047908" s="58" t="s">
        <v>531</v>
      </c>
      <c r="Q1047908" s="59" t="s">
        <v>675</v>
      </c>
    </row>
    <row r="1047909" spans="6:17" x14ac:dyDescent="0.2">
      <c r="F1047909" s="51" t="s">
        <v>639</v>
      </c>
      <c r="G1047909" s="52" t="s">
        <v>676</v>
      </c>
      <c r="H1047909" s="25"/>
      <c r="P1047909" s="58" t="s">
        <v>531</v>
      </c>
      <c r="Q1047909" s="59" t="s">
        <v>677</v>
      </c>
    </row>
    <row r="1047910" spans="6:17" x14ac:dyDescent="0.2">
      <c r="F1047910" s="51" t="s">
        <v>639</v>
      </c>
      <c r="G1047910" s="52" t="s">
        <v>678</v>
      </c>
      <c r="H1047910" s="25"/>
      <c r="P1047910" s="58" t="s">
        <v>531</v>
      </c>
      <c r="Q1047910" s="59" t="s">
        <v>679</v>
      </c>
    </row>
    <row r="1047911" spans="6:17" x14ac:dyDescent="0.2">
      <c r="F1047911" s="51" t="s">
        <v>639</v>
      </c>
      <c r="G1047911" s="52" t="s">
        <v>680</v>
      </c>
      <c r="H1047911" s="25"/>
      <c r="P1047911" s="58" t="s">
        <v>531</v>
      </c>
      <c r="Q1047911" s="59" t="s">
        <v>681</v>
      </c>
    </row>
    <row r="1047912" spans="6:17" x14ac:dyDescent="0.2">
      <c r="F1047912" s="51" t="s">
        <v>639</v>
      </c>
      <c r="G1047912" s="52" t="s">
        <v>682</v>
      </c>
      <c r="H1047912" s="25"/>
      <c r="P1047912" s="58" t="s">
        <v>531</v>
      </c>
      <c r="Q1047912" s="59" t="s">
        <v>683</v>
      </c>
    </row>
    <row r="1047913" spans="6:17" x14ac:dyDescent="0.2">
      <c r="F1047913" s="51" t="s">
        <v>639</v>
      </c>
      <c r="G1047913" s="52" t="s">
        <v>684</v>
      </c>
      <c r="H1047913" s="25"/>
      <c r="P1047913" s="58" t="s">
        <v>531</v>
      </c>
      <c r="Q1047913" s="59" t="s">
        <v>685</v>
      </c>
    </row>
    <row r="1047914" spans="6:17" x14ac:dyDescent="0.2">
      <c r="F1047914" s="51" t="s">
        <v>639</v>
      </c>
      <c r="G1047914" s="52" t="s">
        <v>188</v>
      </c>
      <c r="H1047914" s="25"/>
      <c r="P1047914" s="58" t="s">
        <v>531</v>
      </c>
      <c r="Q1047914" s="59" t="s">
        <v>686</v>
      </c>
    </row>
    <row r="1047915" spans="6:17" x14ac:dyDescent="0.2">
      <c r="F1047915" s="51" t="s">
        <v>639</v>
      </c>
      <c r="G1047915" s="52" t="s">
        <v>687</v>
      </c>
      <c r="H1047915" s="25"/>
      <c r="P1047915" s="58" t="s">
        <v>531</v>
      </c>
      <c r="Q1047915" s="59" t="s">
        <v>688</v>
      </c>
    </row>
    <row r="1047916" spans="6:17" x14ac:dyDescent="0.2">
      <c r="F1047916" s="51" t="s">
        <v>639</v>
      </c>
      <c r="G1047916" s="52" t="s">
        <v>689</v>
      </c>
      <c r="H1047916" s="25"/>
      <c r="P1047916" s="58" t="s">
        <v>531</v>
      </c>
      <c r="Q1047916" s="59" t="s">
        <v>690</v>
      </c>
    </row>
    <row r="1047917" spans="6:17" x14ac:dyDescent="0.2">
      <c r="F1047917" s="51" t="s">
        <v>639</v>
      </c>
      <c r="G1047917" s="52" t="s">
        <v>691</v>
      </c>
      <c r="H1047917" s="25"/>
      <c r="P1047917" s="58" t="s">
        <v>531</v>
      </c>
      <c r="Q1047917" s="59" t="s">
        <v>692</v>
      </c>
    </row>
    <row r="1047918" spans="6:17" x14ac:dyDescent="0.2">
      <c r="F1047918" s="51" t="s">
        <v>639</v>
      </c>
      <c r="G1047918" s="52" t="s">
        <v>693</v>
      </c>
      <c r="H1047918" s="25"/>
      <c r="P1047918" s="58" t="s">
        <v>531</v>
      </c>
      <c r="Q1047918" s="59" t="s">
        <v>694</v>
      </c>
    </row>
    <row r="1047919" spans="6:17" x14ac:dyDescent="0.2">
      <c r="F1047919" s="51" t="s">
        <v>639</v>
      </c>
      <c r="G1047919" s="52" t="s">
        <v>695</v>
      </c>
      <c r="H1047919" s="25"/>
      <c r="P1047919" s="58" t="s">
        <v>531</v>
      </c>
      <c r="Q1047919" s="59" t="s">
        <v>696</v>
      </c>
    </row>
    <row r="1047920" spans="6:17" x14ac:dyDescent="0.2">
      <c r="F1047920" s="51" t="s">
        <v>639</v>
      </c>
      <c r="G1047920" s="52" t="s">
        <v>697</v>
      </c>
      <c r="H1047920" s="25"/>
      <c r="P1047920" s="58" t="s">
        <v>531</v>
      </c>
      <c r="Q1047920" s="59" t="s">
        <v>698</v>
      </c>
    </row>
    <row r="1047921" spans="6:17" x14ac:dyDescent="0.2">
      <c r="F1047921" s="51" t="s">
        <v>639</v>
      </c>
      <c r="G1047921" s="52" t="s">
        <v>699</v>
      </c>
      <c r="H1047921" s="25"/>
      <c r="P1047921" s="58" t="s">
        <v>531</v>
      </c>
      <c r="Q1047921" s="59" t="s">
        <v>700</v>
      </c>
    </row>
    <row r="1047922" spans="6:17" x14ac:dyDescent="0.2">
      <c r="F1047922" s="51" t="s">
        <v>639</v>
      </c>
      <c r="G1047922" s="52" t="s">
        <v>701</v>
      </c>
      <c r="H1047922" s="25"/>
      <c r="P1047922" s="58" t="s">
        <v>531</v>
      </c>
      <c r="Q1047922" s="59" t="s">
        <v>702</v>
      </c>
    </row>
    <row r="1047923" spans="6:17" x14ac:dyDescent="0.2">
      <c r="F1047923" s="51" t="s">
        <v>639</v>
      </c>
      <c r="G1047923" s="52" t="s">
        <v>703</v>
      </c>
      <c r="H1047923" s="25"/>
      <c r="P1047923" s="58" t="s">
        <v>531</v>
      </c>
      <c r="Q1047923" s="59" t="s">
        <v>704</v>
      </c>
    </row>
    <row r="1047924" spans="6:17" x14ac:dyDescent="0.2">
      <c r="F1047924" s="51" t="s">
        <v>639</v>
      </c>
      <c r="G1047924" s="52" t="s">
        <v>705</v>
      </c>
      <c r="H1047924" s="25"/>
      <c r="P1047924" s="58" t="s">
        <v>531</v>
      </c>
      <c r="Q1047924" s="59" t="s">
        <v>706</v>
      </c>
    </row>
    <row r="1047925" spans="6:17" x14ac:dyDescent="0.2">
      <c r="F1047925" s="51" t="s">
        <v>639</v>
      </c>
      <c r="G1047925" s="52" t="s">
        <v>707</v>
      </c>
      <c r="H1047925" s="25"/>
      <c r="P1047925" s="58" t="s">
        <v>531</v>
      </c>
      <c r="Q1047925" s="59" t="s">
        <v>708</v>
      </c>
    </row>
    <row r="1047926" spans="6:17" x14ac:dyDescent="0.2">
      <c r="F1047926" s="51" t="s">
        <v>639</v>
      </c>
      <c r="G1047926" s="52" t="s">
        <v>709</v>
      </c>
      <c r="H1047926" s="25"/>
      <c r="P1047926" s="58" t="s">
        <v>531</v>
      </c>
      <c r="Q1047926" s="59" t="s">
        <v>710</v>
      </c>
    </row>
    <row r="1047927" spans="6:17" x14ac:dyDescent="0.2">
      <c r="F1047927" s="51" t="s">
        <v>639</v>
      </c>
      <c r="G1047927" s="52" t="s">
        <v>76</v>
      </c>
      <c r="H1047927" s="25"/>
      <c r="P1047927" s="58" t="s">
        <v>531</v>
      </c>
      <c r="Q1047927" s="59" t="s">
        <v>711</v>
      </c>
    </row>
    <row r="1047928" spans="6:17" x14ac:dyDescent="0.2">
      <c r="F1047928" s="51" t="s">
        <v>639</v>
      </c>
      <c r="G1047928" s="52" t="s">
        <v>712</v>
      </c>
      <c r="H1047928" s="25"/>
      <c r="P1047928" s="58" t="s">
        <v>531</v>
      </c>
      <c r="Q1047928" s="59" t="s">
        <v>713</v>
      </c>
    </row>
    <row r="1047929" spans="6:17" x14ac:dyDescent="0.2">
      <c r="F1047929" s="51" t="s">
        <v>639</v>
      </c>
      <c r="G1047929" s="52" t="s">
        <v>714</v>
      </c>
      <c r="H1047929" s="25"/>
      <c r="P1047929" s="58" t="s">
        <v>531</v>
      </c>
      <c r="Q1047929" s="59" t="s">
        <v>715</v>
      </c>
    </row>
    <row r="1047930" spans="6:17" x14ac:dyDescent="0.2">
      <c r="F1047930" s="51" t="s">
        <v>639</v>
      </c>
      <c r="G1047930" s="52" t="s">
        <v>716</v>
      </c>
      <c r="H1047930" s="25"/>
      <c r="P1047930" s="58" t="s">
        <v>717</v>
      </c>
      <c r="Q1047930" s="59" t="s">
        <v>718</v>
      </c>
    </row>
    <row r="1047931" spans="6:17" x14ac:dyDescent="0.2">
      <c r="F1047931" s="51" t="s">
        <v>639</v>
      </c>
      <c r="G1047931" s="52" t="s">
        <v>719</v>
      </c>
      <c r="H1047931" s="25"/>
      <c r="P1047931" s="58" t="s">
        <v>717</v>
      </c>
      <c r="Q1047931" s="59" t="s">
        <v>720</v>
      </c>
    </row>
    <row r="1047932" spans="6:17" x14ac:dyDescent="0.2">
      <c r="F1047932" s="51" t="s">
        <v>639</v>
      </c>
      <c r="G1047932" s="52" t="s">
        <v>721</v>
      </c>
      <c r="H1047932" s="25"/>
      <c r="P1047932" s="58" t="s">
        <v>717</v>
      </c>
      <c r="Q1047932" s="59" t="s">
        <v>722</v>
      </c>
    </row>
    <row r="1047933" spans="6:17" x14ac:dyDescent="0.2">
      <c r="F1047933" s="51" t="s">
        <v>639</v>
      </c>
      <c r="G1047933" s="52" t="s">
        <v>723</v>
      </c>
      <c r="H1047933" s="25"/>
      <c r="P1047933" s="58" t="s">
        <v>717</v>
      </c>
      <c r="Q1047933" s="59" t="s">
        <v>724</v>
      </c>
    </row>
    <row r="1047934" spans="6:17" x14ac:dyDescent="0.2">
      <c r="F1047934" s="51" t="s">
        <v>639</v>
      </c>
      <c r="G1047934" s="52" t="s">
        <v>725</v>
      </c>
      <c r="H1047934" s="25"/>
      <c r="P1047934" s="58" t="s">
        <v>717</v>
      </c>
      <c r="Q1047934" s="59" t="s">
        <v>726</v>
      </c>
    </row>
    <row r="1047935" spans="6:17" x14ac:dyDescent="0.2">
      <c r="F1047935" s="51" t="s">
        <v>639</v>
      </c>
      <c r="G1047935" s="52" t="s">
        <v>727</v>
      </c>
      <c r="H1047935" s="25"/>
      <c r="P1047935" s="58" t="s">
        <v>717</v>
      </c>
      <c r="Q1047935" s="59" t="s">
        <v>728</v>
      </c>
    </row>
    <row r="1047936" spans="6:17" x14ac:dyDescent="0.2">
      <c r="F1047936" s="51" t="s">
        <v>639</v>
      </c>
      <c r="G1047936" s="52" t="s">
        <v>729</v>
      </c>
      <c r="H1047936" s="25"/>
      <c r="P1047936" s="58" t="s">
        <v>717</v>
      </c>
      <c r="Q1047936" s="59" t="s">
        <v>730</v>
      </c>
    </row>
    <row r="1047937" spans="6:17" x14ac:dyDescent="0.2">
      <c r="F1047937" s="51" t="s">
        <v>639</v>
      </c>
      <c r="G1047937" s="52" t="s">
        <v>731</v>
      </c>
      <c r="H1047937" s="25"/>
      <c r="P1047937" s="58" t="s">
        <v>717</v>
      </c>
      <c r="Q1047937" s="59" t="s">
        <v>732</v>
      </c>
    </row>
    <row r="1047938" spans="6:17" x14ac:dyDescent="0.2">
      <c r="F1047938" s="51" t="s">
        <v>639</v>
      </c>
      <c r="G1047938" s="52" t="s">
        <v>733</v>
      </c>
      <c r="H1047938" s="25"/>
      <c r="P1047938" s="58" t="s">
        <v>717</v>
      </c>
      <c r="Q1047938" s="59" t="s">
        <v>734</v>
      </c>
    </row>
    <row r="1047939" spans="6:17" x14ac:dyDescent="0.2">
      <c r="F1047939" s="51" t="s">
        <v>639</v>
      </c>
      <c r="G1047939" s="52" t="s">
        <v>735</v>
      </c>
      <c r="H1047939" s="25"/>
      <c r="P1047939" s="58" t="s">
        <v>717</v>
      </c>
      <c r="Q1047939" s="59" t="s">
        <v>736</v>
      </c>
    </row>
    <row r="1047940" spans="6:17" x14ac:dyDescent="0.2">
      <c r="F1047940" s="51" t="s">
        <v>639</v>
      </c>
      <c r="G1047940" s="52" t="s">
        <v>737</v>
      </c>
      <c r="H1047940" s="25"/>
      <c r="P1047940" s="58" t="s">
        <v>717</v>
      </c>
      <c r="Q1047940" s="59" t="s">
        <v>738</v>
      </c>
    </row>
    <row r="1047941" spans="6:17" x14ac:dyDescent="0.2">
      <c r="F1047941" s="51" t="s">
        <v>639</v>
      </c>
      <c r="G1047941" s="52" t="s">
        <v>739</v>
      </c>
      <c r="H1047941" s="25"/>
      <c r="P1047941" s="58" t="s">
        <v>717</v>
      </c>
      <c r="Q1047941" s="59" t="s">
        <v>740</v>
      </c>
    </row>
    <row r="1047942" spans="6:17" x14ac:dyDescent="0.2">
      <c r="F1047942" s="51" t="s">
        <v>639</v>
      </c>
      <c r="G1047942" s="52" t="s">
        <v>482</v>
      </c>
      <c r="H1047942" s="25"/>
      <c r="P1047942" s="58" t="s">
        <v>741</v>
      </c>
      <c r="Q1047942" s="59" t="s">
        <v>742</v>
      </c>
    </row>
    <row r="1047943" spans="6:17" x14ac:dyDescent="0.2">
      <c r="F1047943" s="51" t="s">
        <v>639</v>
      </c>
      <c r="G1047943" s="52" t="s">
        <v>743</v>
      </c>
      <c r="H1047943" s="25"/>
      <c r="P1047943" s="58" t="s">
        <v>741</v>
      </c>
      <c r="Q1047943" s="59" t="s">
        <v>744</v>
      </c>
    </row>
    <row r="1047944" spans="6:17" x14ac:dyDescent="0.2">
      <c r="F1047944" s="51" t="s">
        <v>639</v>
      </c>
      <c r="G1047944" s="52" t="s">
        <v>745</v>
      </c>
      <c r="H1047944" s="25"/>
      <c r="P1047944" s="58" t="s">
        <v>741</v>
      </c>
      <c r="Q1047944" s="59" t="s">
        <v>746</v>
      </c>
    </row>
    <row r="1047945" spans="6:17" x14ac:dyDescent="0.2">
      <c r="F1047945" s="51" t="s">
        <v>639</v>
      </c>
      <c r="G1047945" s="52" t="s">
        <v>747</v>
      </c>
      <c r="H1047945" s="25"/>
      <c r="P1047945" s="58" t="s">
        <v>741</v>
      </c>
      <c r="Q1047945" s="59" t="s">
        <v>748</v>
      </c>
    </row>
    <row r="1047946" spans="6:17" x14ac:dyDescent="0.2">
      <c r="F1047946" s="51" t="s">
        <v>639</v>
      </c>
      <c r="G1047946" s="52" t="s">
        <v>749</v>
      </c>
      <c r="H1047946" s="25"/>
      <c r="P1047946" s="58" t="s">
        <v>750</v>
      </c>
      <c r="Q1047946" s="59" t="s">
        <v>751</v>
      </c>
    </row>
    <row r="1047947" spans="6:17" x14ac:dyDescent="0.2">
      <c r="F1047947" s="51" t="s">
        <v>639</v>
      </c>
      <c r="G1047947" s="52" t="s">
        <v>752</v>
      </c>
      <c r="H1047947" s="25"/>
      <c r="P1047947" s="58" t="s">
        <v>750</v>
      </c>
      <c r="Q1047947" s="59" t="s">
        <v>753</v>
      </c>
    </row>
    <row r="1047948" spans="6:17" x14ac:dyDescent="0.2">
      <c r="F1047948" s="51" t="s">
        <v>639</v>
      </c>
      <c r="G1047948" s="52" t="s">
        <v>754</v>
      </c>
      <c r="H1047948" s="25"/>
      <c r="P1047948" s="58" t="s">
        <v>750</v>
      </c>
      <c r="Q1047948" s="59" t="s">
        <v>755</v>
      </c>
    </row>
    <row r="1047949" spans="6:17" x14ac:dyDescent="0.2">
      <c r="F1047949" s="51" t="s">
        <v>639</v>
      </c>
      <c r="G1047949" s="52" t="s">
        <v>96</v>
      </c>
      <c r="H1047949" s="25"/>
      <c r="P1047949" s="58" t="s">
        <v>750</v>
      </c>
      <c r="Q1047949" s="59" t="s">
        <v>756</v>
      </c>
    </row>
    <row r="1047950" spans="6:17" x14ac:dyDescent="0.2">
      <c r="F1047950" s="51" t="s">
        <v>639</v>
      </c>
      <c r="G1047950" s="52" t="s">
        <v>757</v>
      </c>
      <c r="H1047950" s="25"/>
      <c r="P1047950" s="58" t="s">
        <v>750</v>
      </c>
      <c r="Q1047950" s="59" t="s">
        <v>758</v>
      </c>
    </row>
    <row r="1047951" spans="6:17" x14ac:dyDescent="0.2">
      <c r="F1047951" s="51" t="s">
        <v>639</v>
      </c>
      <c r="G1047951" s="52" t="s">
        <v>759</v>
      </c>
      <c r="H1047951" s="25"/>
      <c r="P1047951" s="58" t="s">
        <v>750</v>
      </c>
      <c r="Q1047951" s="59" t="s">
        <v>760</v>
      </c>
    </row>
    <row r="1047952" spans="6:17" x14ac:dyDescent="0.2">
      <c r="F1047952" s="51" t="s">
        <v>639</v>
      </c>
      <c r="G1047952" s="52" t="s">
        <v>761</v>
      </c>
      <c r="H1047952" s="25"/>
      <c r="P1047952" s="58" t="s">
        <v>750</v>
      </c>
      <c r="Q1047952" s="59" t="s">
        <v>762</v>
      </c>
    </row>
    <row r="1047953" spans="6:17" x14ac:dyDescent="0.2">
      <c r="F1047953" s="51" t="s">
        <v>639</v>
      </c>
      <c r="G1047953" s="52" t="s">
        <v>763</v>
      </c>
      <c r="H1047953" s="25"/>
      <c r="P1047953" s="58" t="s">
        <v>750</v>
      </c>
      <c r="Q1047953" s="59" t="s">
        <v>764</v>
      </c>
    </row>
    <row r="1047954" spans="6:17" x14ac:dyDescent="0.2">
      <c r="F1047954" s="51" t="s">
        <v>639</v>
      </c>
      <c r="G1047954" s="52" t="s">
        <v>142</v>
      </c>
      <c r="H1047954" s="25"/>
      <c r="P1047954" s="58" t="s">
        <v>750</v>
      </c>
      <c r="Q1047954" s="59" t="s">
        <v>765</v>
      </c>
    </row>
    <row r="1047955" spans="6:17" x14ac:dyDescent="0.2">
      <c r="F1047955" s="51" t="s">
        <v>639</v>
      </c>
      <c r="G1047955" s="52" t="s">
        <v>766</v>
      </c>
      <c r="H1047955" s="25"/>
      <c r="P1047955" s="58" t="s">
        <v>750</v>
      </c>
      <c r="Q1047955" s="59" t="s">
        <v>767</v>
      </c>
    </row>
    <row r="1047956" spans="6:17" x14ac:dyDescent="0.2">
      <c r="F1047956" s="51" t="s">
        <v>639</v>
      </c>
      <c r="G1047956" s="52" t="s">
        <v>768</v>
      </c>
      <c r="H1047956" s="25"/>
      <c r="P1047956" s="58" t="s">
        <v>750</v>
      </c>
      <c r="Q1047956" s="59" t="s">
        <v>769</v>
      </c>
    </row>
    <row r="1047957" spans="6:17" x14ac:dyDescent="0.2">
      <c r="F1047957" s="51" t="s">
        <v>639</v>
      </c>
      <c r="G1047957" s="52" t="s">
        <v>770</v>
      </c>
      <c r="H1047957" s="25"/>
      <c r="P1047957" s="58" t="s">
        <v>750</v>
      </c>
      <c r="Q1047957" s="59" t="s">
        <v>771</v>
      </c>
    </row>
    <row r="1047958" spans="6:17" x14ac:dyDescent="0.2">
      <c r="F1047958" s="51" t="s">
        <v>639</v>
      </c>
      <c r="G1047958" s="52" t="s">
        <v>772</v>
      </c>
      <c r="H1047958" s="25"/>
      <c r="P1047958" s="58" t="s">
        <v>750</v>
      </c>
      <c r="Q1047958" s="59" t="s">
        <v>773</v>
      </c>
    </row>
    <row r="1047959" spans="6:17" x14ac:dyDescent="0.2">
      <c r="F1047959" s="51" t="s">
        <v>639</v>
      </c>
      <c r="G1047959" s="52" t="s">
        <v>774</v>
      </c>
      <c r="H1047959" s="25"/>
      <c r="P1047959" s="58" t="s">
        <v>750</v>
      </c>
      <c r="Q1047959" s="59" t="s">
        <v>775</v>
      </c>
    </row>
    <row r="1047960" spans="6:17" x14ac:dyDescent="0.2">
      <c r="F1047960" s="51" t="s">
        <v>639</v>
      </c>
      <c r="G1047960" s="52" t="s">
        <v>776</v>
      </c>
      <c r="H1047960" s="25"/>
      <c r="P1047960" s="58" t="s">
        <v>750</v>
      </c>
      <c r="Q1047960" s="59" t="s">
        <v>777</v>
      </c>
    </row>
    <row r="1047961" spans="6:17" x14ac:dyDescent="0.2">
      <c r="F1047961" s="51" t="s">
        <v>639</v>
      </c>
      <c r="G1047961" s="52" t="s">
        <v>778</v>
      </c>
      <c r="H1047961" s="25"/>
      <c r="P1047961" s="58" t="s">
        <v>750</v>
      </c>
      <c r="Q1047961" s="59" t="s">
        <v>779</v>
      </c>
    </row>
    <row r="1047962" spans="6:17" x14ac:dyDescent="0.2">
      <c r="F1047962" s="51" t="s">
        <v>639</v>
      </c>
      <c r="G1047962" s="52" t="s">
        <v>780</v>
      </c>
      <c r="H1047962" s="25"/>
      <c r="P1047962" s="58" t="s">
        <v>750</v>
      </c>
      <c r="Q1047962" s="59" t="s">
        <v>781</v>
      </c>
    </row>
    <row r="1047963" spans="6:17" x14ac:dyDescent="0.2">
      <c r="F1047963" s="51" t="s">
        <v>639</v>
      </c>
      <c r="G1047963" s="52" t="s">
        <v>782</v>
      </c>
      <c r="H1047963" s="25"/>
      <c r="P1047963" s="58" t="s">
        <v>750</v>
      </c>
      <c r="Q1047963" s="59" t="s">
        <v>783</v>
      </c>
    </row>
    <row r="1047964" spans="6:17" x14ac:dyDescent="0.2">
      <c r="F1047964" s="51" t="s">
        <v>639</v>
      </c>
      <c r="G1047964" s="52" t="s">
        <v>784</v>
      </c>
      <c r="H1047964" s="25"/>
      <c r="P1047964" s="58" t="s">
        <v>750</v>
      </c>
      <c r="Q1047964" s="59" t="s">
        <v>785</v>
      </c>
    </row>
    <row r="1047965" spans="6:17" x14ac:dyDescent="0.2">
      <c r="F1047965" s="51" t="s">
        <v>639</v>
      </c>
      <c r="G1047965" s="52" t="s">
        <v>786</v>
      </c>
      <c r="H1047965" s="25"/>
      <c r="P1047965" s="58" t="s">
        <v>750</v>
      </c>
      <c r="Q1047965" s="59" t="s">
        <v>787</v>
      </c>
    </row>
    <row r="1047966" spans="6:17" x14ac:dyDescent="0.2">
      <c r="F1047966" s="51" t="s">
        <v>639</v>
      </c>
      <c r="G1047966" s="52" t="s">
        <v>788</v>
      </c>
      <c r="H1047966" s="25"/>
      <c r="P1047966" s="58" t="s">
        <v>750</v>
      </c>
      <c r="Q1047966" s="59" t="s">
        <v>789</v>
      </c>
    </row>
    <row r="1047967" spans="6:17" x14ac:dyDescent="0.2">
      <c r="F1047967" s="51" t="s">
        <v>639</v>
      </c>
      <c r="G1047967" s="52" t="s">
        <v>790</v>
      </c>
      <c r="H1047967" s="25"/>
      <c r="P1047967" s="58" t="s">
        <v>750</v>
      </c>
      <c r="Q1047967" s="59" t="s">
        <v>791</v>
      </c>
    </row>
    <row r="1047968" spans="6:17" x14ac:dyDescent="0.2">
      <c r="F1047968" s="51" t="s">
        <v>639</v>
      </c>
      <c r="G1047968" s="52" t="s">
        <v>792</v>
      </c>
      <c r="H1047968" s="25"/>
      <c r="P1047968" s="58" t="s">
        <v>750</v>
      </c>
      <c r="Q1047968" s="59" t="s">
        <v>793</v>
      </c>
    </row>
    <row r="1047969" spans="6:17" x14ac:dyDescent="0.2">
      <c r="F1047969" s="51" t="s">
        <v>639</v>
      </c>
      <c r="G1047969" s="52" t="s">
        <v>794</v>
      </c>
      <c r="H1047969" s="25"/>
      <c r="P1047969" s="58" t="s">
        <v>750</v>
      </c>
      <c r="Q1047969" s="59" t="s">
        <v>795</v>
      </c>
    </row>
    <row r="1047970" spans="6:17" x14ac:dyDescent="0.2">
      <c r="F1047970" s="51" t="s">
        <v>639</v>
      </c>
      <c r="G1047970" s="52" t="s">
        <v>114</v>
      </c>
      <c r="H1047970" s="25"/>
      <c r="P1047970" s="58" t="s">
        <v>750</v>
      </c>
      <c r="Q1047970" s="59" t="s">
        <v>796</v>
      </c>
    </row>
    <row r="1047971" spans="6:17" x14ac:dyDescent="0.2">
      <c r="F1047971" s="51" t="s">
        <v>639</v>
      </c>
      <c r="G1047971" s="52" t="s">
        <v>797</v>
      </c>
      <c r="H1047971" s="25"/>
      <c r="P1047971" s="58" t="s">
        <v>750</v>
      </c>
      <c r="Q1047971" s="59" t="s">
        <v>798</v>
      </c>
    </row>
    <row r="1047972" spans="6:17" x14ac:dyDescent="0.2">
      <c r="F1047972" s="51" t="s">
        <v>639</v>
      </c>
      <c r="G1047972" s="52" t="s">
        <v>799</v>
      </c>
      <c r="H1047972" s="25"/>
      <c r="P1047972" s="58" t="s">
        <v>750</v>
      </c>
      <c r="Q1047972" s="59" t="s">
        <v>800</v>
      </c>
    </row>
    <row r="1047973" spans="6:17" x14ac:dyDescent="0.2">
      <c r="F1047973" s="51" t="s">
        <v>639</v>
      </c>
      <c r="G1047973" s="52" t="s">
        <v>801</v>
      </c>
      <c r="H1047973" s="25"/>
      <c r="P1047973" s="58" t="s">
        <v>750</v>
      </c>
      <c r="Q1047973" s="59" t="s">
        <v>802</v>
      </c>
    </row>
    <row r="1047974" spans="6:17" x14ac:dyDescent="0.2">
      <c r="F1047974" s="51" t="s">
        <v>639</v>
      </c>
      <c r="G1047974" s="52" t="s">
        <v>803</v>
      </c>
      <c r="H1047974" s="25"/>
      <c r="P1047974" s="58" t="s">
        <v>750</v>
      </c>
      <c r="Q1047974" s="59" t="s">
        <v>804</v>
      </c>
    </row>
    <row r="1047975" spans="6:17" x14ac:dyDescent="0.2">
      <c r="F1047975" s="51" t="s">
        <v>639</v>
      </c>
      <c r="G1047975" s="52" t="s">
        <v>805</v>
      </c>
      <c r="H1047975" s="25"/>
      <c r="P1047975" s="58" t="s">
        <v>750</v>
      </c>
      <c r="Q1047975" s="59" t="s">
        <v>806</v>
      </c>
    </row>
    <row r="1047976" spans="6:17" x14ac:dyDescent="0.2">
      <c r="F1047976" s="51" t="s">
        <v>639</v>
      </c>
      <c r="G1047976" s="52" t="s">
        <v>807</v>
      </c>
      <c r="H1047976" s="25"/>
      <c r="P1047976" s="58" t="s">
        <v>750</v>
      </c>
      <c r="Q1047976" s="59" t="s">
        <v>808</v>
      </c>
    </row>
    <row r="1047977" spans="6:17" x14ac:dyDescent="0.2">
      <c r="F1047977" s="51" t="s">
        <v>639</v>
      </c>
      <c r="G1047977" s="52" t="s">
        <v>809</v>
      </c>
      <c r="H1047977" s="25"/>
      <c r="P1047977" s="58" t="s">
        <v>750</v>
      </c>
      <c r="Q1047977" s="59" t="s">
        <v>810</v>
      </c>
    </row>
    <row r="1047978" spans="6:17" x14ac:dyDescent="0.2">
      <c r="F1047978" s="51" t="s">
        <v>639</v>
      </c>
      <c r="G1047978" s="52" t="s">
        <v>811</v>
      </c>
      <c r="H1047978" s="25"/>
      <c r="P1047978" s="58" t="s">
        <v>750</v>
      </c>
      <c r="Q1047978" s="59" t="s">
        <v>812</v>
      </c>
    </row>
    <row r="1047979" spans="6:17" x14ac:dyDescent="0.2">
      <c r="F1047979" s="51" t="s">
        <v>639</v>
      </c>
      <c r="G1047979" s="52" t="s">
        <v>813</v>
      </c>
      <c r="H1047979" s="25"/>
      <c r="P1047979" s="58" t="s">
        <v>750</v>
      </c>
      <c r="Q1047979" s="59" t="s">
        <v>814</v>
      </c>
    </row>
    <row r="1047980" spans="6:17" x14ac:dyDescent="0.2">
      <c r="F1047980" s="51" t="s">
        <v>639</v>
      </c>
      <c r="G1047980" s="52" t="s">
        <v>815</v>
      </c>
      <c r="H1047980" s="25"/>
      <c r="P1047980" s="58" t="s">
        <v>750</v>
      </c>
      <c r="Q1047980" s="59" t="s">
        <v>816</v>
      </c>
    </row>
    <row r="1047981" spans="6:17" x14ac:dyDescent="0.2">
      <c r="F1047981" s="51" t="s">
        <v>639</v>
      </c>
      <c r="G1047981" s="52" t="s">
        <v>817</v>
      </c>
      <c r="H1047981" s="25"/>
      <c r="P1047981" s="58" t="s">
        <v>750</v>
      </c>
      <c r="Q1047981" s="59" t="s">
        <v>818</v>
      </c>
    </row>
    <row r="1047982" spans="6:17" x14ac:dyDescent="0.2">
      <c r="F1047982" s="51" t="s">
        <v>639</v>
      </c>
      <c r="G1047982" s="52" t="s">
        <v>819</v>
      </c>
      <c r="H1047982" s="25"/>
      <c r="P1047982" s="58" t="s">
        <v>750</v>
      </c>
      <c r="Q1047982" s="59" t="s">
        <v>820</v>
      </c>
    </row>
    <row r="1047983" spans="6:17" x14ac:dyDescent="0.2">
      <c r="F1047983" s="51" t="s">
        <v>639</v>
      </c>
      <c r="G1047983" s="52" t="s">
        <v>821</v>
      </c>
      <c r="H1047983" s="25"/>
      <c r="P1047983" s="58" t="s">
        <v>750</v>
      </c>
      <c r="Q1047983" s="59" t="s">
        <v>822</v>
      </c>
    </row>
    <row r="1047984" spans="6:17" x14ac:dyDescent="0.2">
      <c r="F1047984" s="51" t="s">
        <v>639</v>
      </c>
      <c r="G1047984" s="52" t="s">
        <v>823</v>
      </c>
      <c r="H1047984" s="25"/>
      <c r="P1047984" s="58" t="s">
        <v>750</v>
      </c>
      <c r="Q1047984" s="59" t="s">
        <v>824</v>
      </c>
    </row>
    <row r="1047985" spans="6:17" x14ac:dyDescent="0.2">
      <c r="F1047985" s="51" t="s">
        <v>639</v>
      </c>
      <c r="G1047985" s="52" t="s">
        <v>825</v>
      </c>
      <c r="H1047985" s="25"/>
      <c r="P1047985" s="58" t="s">
        <v>750</v>
      </c>
      <c r="Q1047985" s="59" t="s">
        <v>826</v>
      </c>
    </row>
    <row r="1047986" spans="6:17" x14ac:dyDescent="0.2">
      <c r="F1047986" s="51" t="s">
        <v>639</v>
      </c>
      <c r="G1047986" s="52" t="s">
        <v>827</v>
      </c>
      <c r="H1047986" s="25"/>
      <c r="P1047986" s="58" t="s">
        <v>750</v>
      </c>
      <c r="Q1047986" s="59" t="s">
        <v>828</v>
      </c>
    </row>
    <row r="1047987" spans="6:17" x14ac:dyDescent="0.2">
      <c r="F1047987" s="51" t="s">
        <v>639</v>
      </c>
      <c r="G1047987" s="52" t="s">
        <v>829</v>
      </c>
      <c r="H1047987" s="25"/>
      <c r="P1047987" s="58" t="s">
        <v>750</v>
      </c>
      <c r="Q1047987" s="59" t="s">
        <v>830</v>
      </c>
    </row>
    <row r="1047988" spans="6:17" x14ac:dyDescent="0.2">
      <c r="F1047988" s="51" t="s">
        <v>639</v>
      </c>
      <c r="G1047988" s="52" t="s">
        <v>831</v>
      </c>
      <c r="H1047988" s="25"/>
      <c r="P1047988" s="58" t="s">
        <v>750</v>
      </c>
      <c r="Q1047988" s="59" t="s">
        <v>832</v>
      </c>
    </row>
    <row r="1047989" spans="6:17" x14ac:dyDescent="0.2">
      <c r="F1047989" s="51" t="s">
        <v>639</v>
      </c>
      <c r="G1047989" s="52" t="s">
        <v>833</v>
      </c>
      <c r="H1047989" s="25"/>
      <c r="P1047989" s="58" t="s">
        <v>750</v>
      </c>
      <c r="Q1047989" s="59" t="s">
        <v>834</v>
      </c>
    </row>
    <row r="1047990" spans="6:17" x14ac:dyDescent="0.2">
      <c r="F1047990" s="51" t="s">
        <v>639</v>
      </c>
      <c r="G1047990" s="52" t="s">
        <v>835</v>
      </c>
      <c r="H1047990" s="25"/>
      <c r="P1047990" s="58" t="s">
        <v>750</v>
      </c>
      <c r="Q1047990" s="59" t="s">
        <v>836</v>
      </c>
    </row>
    <row r="1047991" spans="6:17" x14ac:dyDescent="0.2">
      <c r="F1047991" s="51" t="s">
        <v>639</v>
      </c>
      <c r="G1047991" s="52" t="s">
        <v>837</v>
      </c>
      <c r="H1047991" s="25"/>
      <c r="P1047991" s="58" t="s">
        <v>750</v>
      </c>
      <c r="Q1047991" s="59" t="s">
        <v>838</v>
      </c>
    </row>
    <row r="1047992" spans="6:17" x14ac:dyDescent="0.2">
      <c r="F1047992" s="51" t="s">
        <v>639</v>
      </c>
      <c r="G1047992" s="52" t="s">
        <v>839</v>
      </c>
      <c r="H1047992" s="25"/>
      <c r="P1047992" s="58" t="s">
        <v>750</v>
      </c>
      <c r="Q1047992" s="59" t="s">
        <v>840</v>
      </c>
    </row>
    <row r="1047993" spans="6:17" x14ac:dyDescent="0.2">
      <c r="F1047993" s="51" t="s">
        <v>639</v>
      </c>
      <c r="G1047993" s="52" t="s">
        <v>841</v>
      </c>
      <c r="H1047993" s="25"/>
      <c r="P1047993" s="58" t="s">
        <v>750</v>
      </c>
      <c r="Q1047993" s="59" t="s">
        <v>842</v>
      </c>
    </row>
    <row r="1047994" spans="6:17" x14ac:dyDescent="0.2">
      <c r="F1047994" s="51" t="s">
        <v>639</v>
      </c>
      <c r="G1047994" s="52" t="s">
        <v>843</v>
      </c>
      <c r="H1047994" s="25"/>
      <c r="P1047994" s="58" t="s">
        <v>750</v>
      </c>
      <c r="Q1047994" s="59" t="s">
        <v>844</v>
      </c>
    </row>
    <row r="1047995" spans="6:17" x14ac:dyDescent="0.2">
      <c r="F1047995" s="51" t="s">
        <v>639</v>
      </c>
      <c r="G1047995" s="52" t="s">
        <v>845</v>
      </c>
      <c r="H1047995" s="25"/>
      <c r="P1047995" s="58" t="s">
        <v>750</v>
      </c>
      <c r="Q1047995" s="59" t="s">
        <v>846</v>
      </c>
    </row>
    <row r="1047996" spans="6:17" x14ac:dyDescent="0.2">
      <c r="F1047996" s="51" t="s">
        <v>639</v>
      </c>
      <c r="G1047996" s="52" t="s">
        <v>847</v>
      </c>
      <c r="H1047996" s="25"/>
      <c r="P1047996" s="58" t="s">
        <v>750</v>
      </c>
      <c r="Q1047996" s="59" t="s">
        <v>848</v>
      </c>
    </row>
    <row r="1047997" spans="6:17" x14ac:dyDescent="0.2">
      <c r="F1047997" s="51" t="s">
        <v>639</v>
      </c>
      <c r="G1047997" s="52" t="s">
        <v>849</v>
      </c>
      <c r="H1047997" s="25"/>
      <c r="P1047997" s="58" t="s">
        <v>750</v>
      </c>
      <c r="Q1047997" s="59" t="s">
        <v>850</v>
      </c>
    </row>
    <row r="1047998" spans="6:17" x14ac:dyDescent="0.2">
      <c r="F1047998" s="51" t="s">
        <v>639</v>
      </c>
      <c r="G1047998" s="52" t="s">
        <v>851</v>
      </c>
      <c r="H1047998" s="25"/>
      <c r="P1047998" s="58" t="s">
        <v>750</v>
      </c>
      <c r="Q1047998" s="59" t="s">
        <v>852</v>
      </c>
    </row>
    <row r="1047999" spans="6:17" x14ac:dyDescent="0.2">
      <c r="F1047999" s="51" t="s">
        <v>639</v>
      </c>
      <c r="G1047999" s="52" t="s">
        <v>853</v>
      </c>
      <c r="H1047999" s="25"/>
      <c r="P1047999" s="58" t="s">
        <v>750</v>
      </c>
      <c r="Q1047999" s="59" t="s">
        <v>854</v>
      </c>
    </row>
    <row r="1048000" spans="6:17" x14ac:dyDescent="0.2">
      <c r="F1048000" s="51" t="s">
        <v>639</v>
      </c>
      <c r="G1048000" s="52" t="s">
        <v>855</v>
      </c>
      <c r="H1048000" s="25"/>
      <c r="P1048000" s="58" t="s">
        <v>750</v>
      </c>
      <c r="Q1048000" s="59" t="s">
        <v>856</v>
      </c>
    </row>
    <row r="1048001" spans="6:17" x14ac:dyDescent="0.2">
      <c r="F1048001" s="51" t="s">
        <v>639</v>
      </c>
      <c r="G1048001" s="52" t="s">
        <v>857</v>
      </c>
      <c r="H1048001" s="25"/>
      <c r="P1048001" s="58" t="s">
        <v>750</v>
      </c>
      <c r="Q1048001" s="59" t="s">
        <v>858</v>
      </c>
    </row>
    <row r="1048002" spans="6:17" x14ac:dyDescent="0.2">
      <c r="F1048002" s="51" t="s">
        <v>639</v>
      </c>
      <c r="G1048002" s="52" t="s">
        <v>859</v>
      </c>
      <c r="H1048002" s="25"/>
      <c r="P1048002" s="58" t="s">
        <v>750</v>
      </c>
      <c r="Q1048002" s="59" t="s">
        <v>860</v>
      </c>
    </row>
    <row r="1048003" spans="6:17" x14ac:dyDescent="0.2">
      <c r="F1048003" s="51" t="s">
        <v>639</v>
      </c>
      <c r="G1048003" s="52" t="s">
        <v>861</v>
      </c>
      <c r="H1048003" s="25"/>
      <c r="P1048003" s="58" t="s">
        <v>750</v>
      </c>
      <c r="Q1048003" s="59" t="s">
        <v>862</v>
      </c>
    </row>
    <row r="1048004" spans="6:17" x14ac:dyDescent="0.2">
      <c r="F1048004" s="51" t="s">
        <v>639</v>
      </c>
      <c r="G1048004" s="52" t="s">
        <v>863</v>
      </c>
      <c r="H1048004" s="25"/>
      <c r="P1048004" s="58" t="s">
        <v>750</v>
      </c>
      <c r="Q1048004" s="59" t="s">
        <v>864</v>
      </c>
    </row>
    <row r="1048005" spans="6:17" x14ac:dyDescent="0.2">
      <c r="F1048005" s="51" t="s">
        <v>639</v>
      </c>
      <c r="G1048005" s="52" t="s">
        <v>865</v>
      </c>
      <c r="H1048005" s="25"/>
      <c r="P1048005" s="58" t="s">
        <v>750</v>
      </c>
      <c r="Q1048005" s="59" t="s">
        <v>866</v>
      </c>
    </row>
    <row r="1048006" spans="6:17" x14ac:dyDescent="0.2">
      <c r="F1048006" s="51" t="s">
        <v>639</v>
      </c>
      <c r="G1048006" s="52" t="s">
        <v>867</v>
      </c>
      <c r="H1048006" s="25"/>
      <c r="P1048006" s="58" t="s">
        <v>750</v>
      </c>
      <c r="Q1048006" s="59" t="s">
        <v>868</v>
      </c>
    </row>
    <row r="1048007" spans="6:17" x14ac:dyDescent="0.2">
      <c r="F1048007" s="51" t="s">
        <v>869</v>
      </c>
      <c r="G1048007" s="52" t="s">
        <v>870</v>
      </c>
      <c r="H1048007" s="25"/>
      <c r="P1048007" s="58" t="s">
        <v>750</v>
      </c>
      <c r="Q1048007" s="59" t="s">
        <v>871</v>
      </c>
    </row>
    <row r="1048008" spans="6:17" x14ac:dyDescent="0.2">
      <c r="F1048008" s="51" t="s">
        <v>869</v>
      </c>
      <c r="G1048008" s="52" t="s">
        <v>872</v>
      </c>
      <c r="H1048008" s="25"/>
      <c r="P1048008" s="58" t="s">
        <v>750</v>
      </c>
      <c r="Q1048008" s="59" t="s">
        <v>873</v>
      </c>
    </row>
    <row r="1048009" spans="6:17" x14ac:dyDescent="0.2">
      <c r="F1048009" s="51" t="s">
        <v>869</v>
      </c>
      <c r="G1048009" s="52" t="s">
        <v>874</v>
      </c>
      <c r="H1048009" s="25"/>
      <c r="P1048009" s="58" t="s">
        <v>750</v>
      </c>
      <c r="Q1048009" s="59" t="s">
        <v>875</v>
      </c>
    </row>
    <row r="1048010" spans="6:17" x14ac:dyDescent="0.2">
      <c r="F1048010" s="51" t="s">
        <v>869</v>
      </c>
      <c r="G1048010" s="52" t="s">
        <v>876</v>
      </c>
      <c r="H1048010" s="25"/>
      <c r="P1048010" s="58" t="s">
        <v>750</v>
      </c>
      <c r="Q1048010" s="59" t="s">
        <v>877</v>
      </c>
    </row>
    <row r="1048011" spans="6:17" x14ac:dyDescent="0.2">
      <c r="F1048011" s="51" t="s">
        <v>869</v>
      </c>
      <c r="G1048011" s="52" t="s">
        <v>878</v>
      </c>
      <c r="H1048011" s="25"/>
      <c r="P1048011" s="58" t="s">
        <v>750</v>
      </c>
      <c r="Q1048011" s="59" t="s">
        <v>879</v>
      </c>
    </row>
    <row r="1048012" spans="6:17" x14ac:dyDescent="0.2">
      <c r="F1048012" s="51" t="s">
        <v>869</v>
      </c>
      <c r="G1048012" s="52" t="s">
        <v>880</v>
      </c>
      <c r="H1048012" s="25"/>
      <c r="P1048012" s="58" t="s">
        <v>750</v>
      </c>
      <c r="Q1048012" s="59" t="s">
        <v>881</v>
      </c>
    </row>
    <row r="1048013" spans="6:17" x14ac:dyDescent="0.2">
      <c r="F1048013" s="51" t="s">
        <v>869</v>
      </c>
      <c r="G1048013" s="52" t="s">
        <v>882</v>
      </c>
      <c r="H1048013" s="25"/>
      <c r="P1048013" s="58" t="s">
        <v>750</v>
      </c>
      <c r="Q1048013" s="59" t="s">
        <v>883</v>
      </c>
    </row>
    <row r="1048014" spans="6:17" x14ac:dyDescent="0.2">
      <c r="F1048014" s="51" t="s">
        <v>869</v>
      </c>
      <c r="G1048014" s="52" t="s">
        <v>884</v>
      </c>
      <c r="H1048014" s="25"/>
      <c r="P1048014" s="58" t="s">
        <v>750</v>
      </c>
      <c r="Q1048014" s="59" t="s">
        <v>885</v>
      </c>
    </row>
    <row r="1048015" spans="6:17" x14ac:dyDescent="0.2">
      <c r="F1048015" s="51" t="s">
        <v>869</v>
      </c>
      <c r="G1048015" s="52" t="s">
        <v>886</v>
      </c>
      <c r="H1048015" s="25"/>
      <c r="P1048015" s="58" t="s">
        <v>750</v>
      </c>
      <c r="Q1048015" s="59" t="s">
        <v>887</v>
      </c>
    </row>
    <row r="1048016" spans="6:17" x14ac:dyDescent="0.2">
      <c r="F1048016" s="51" t="s">
        <v>869</v>
      </c>
      <c r="G1048016" s="52" t="s">
        <v>888</v>
      </c>
      <c r="H1048016" s="25"/>
      <c r="P1048016" s="58" t="s">
        <v>750</v>
      </c>
      <c r="Q1048016" s="59" t="s">
        <v>889</v>
      </c>
    </row>
    <row r="1048017" spans="6:17" x14ac:dyDescent="0.2">
      <c r="F1048017" s="51" t="s">
        <v>869</v>
      </c>
      <c r="G1048017" s="52" t="s">
        <v>890</v>
      </c>
      <c r="H1048017" s="25"/>
      <c r="P1048017" s="58" t="s">
        <v>750</v>
      </c>
      <c r="Q1048017" s="59" t="s">
        <v>891</v>
      </c>
    </row>
    <row r="1048018" spans="6:17" x14ac:dyDescent="0.2">
      <c r="F1048018" s="51" t="s">
        <v>869</v>
      </c>
      <c r="G1048018" s="52" t="s">
        <v>892</v>
      </c>
      <c r="H1048018" s="25"/>
      <c r="P1048018" s="58" t="s">
        <v>750</v>
      </c>
      <c r="Q1048018" s="59" t="s">
        <v>893</v>
      </c>
    </row>
    <row r="1048019" spans="6:17" x14ac:dyDescent="0.2">
      <c r="F1048019" s="51" t="s">
        <v>869</v>
      </c>
      <c r="G1048019" s="52" t="s">
        <v>894</v>
      </c>
      <c r="H1048019" s="25"/>
      <c r="P1048019" s="58" t="s">
        <v>750</v>
      </c>
      <c r="Q1048019" s="59" t="s">
        <v>895</v>
      </c>
    </row>
    <row r="1048020" spans="6:17" x14ac:dyDescent="0.2">
      <c r="F1048020" s="51" t="s">
        <v>869</v>
      </c>
      <c r="G1048020" s="52" t="s">
        <v>896</v>
      </c>
      <c r="H1048020" s="25"/>
      <c r="P1048020" s="58" t="s">
        <v>750</v>
      </c>
      <c r="Q1048020" s="59" t="s">
        <v>897</v>
      </c>
    </row>
    <row r="1048021" spans="6:17" x14ac:dyDescent="0.2">
      <c r="F1048021" s="51" t="s">
        <v>869</v>
      </c>
      <c r="G1048021" s="52" t="s">
        <v>898</v>
      </c>
      <c r="H1048021" s="25"/>
      <c r="P1048021" s="58" t="s">
        <v>750</v>
      </c>
      <c r="Q1048021" s="59" t="s">
        <v>899</v>
      </c>
    </row>
    <row r="1048022" spans="6:17" x14ac:dyDescent="0.2">
      <c r="F1048022" s="51" t="s">
        <v>869</v>
      </c>
      <c r="G1048022" s="52" t="s">
        <v>900</v>
      </c>
      <c r="H1048022" s="25"/>
      <c r="P1048022" s="58" t="s">
        <v>750</v>
      </c>
      <c r="Q1048022" s="59" t="s">
        <v>901</v>
      </c>
    </row>
    <row r="1048023" spans="6:17" x14ac:dyDescent="0.2">
      <c r="F1048023" s="51" t="s">
        <v>869</v>
      </c>
      <c r="G1048023" s="52" t="s">
        <v>902</v>
      </c>
      <c r="H1048023" s="25"/>
      <c r="P1048023" s="58" t="s">
        <v>750</v>
      </c>
      <c r="Q1048023" s="59" t="s">
        <v>903</v>
      </c>
    </row>
    <row r="1048024" spans="6:17" x14ac:dyDescent="0.2">
      <c r="F1048024" s="51" t="s">
        <v>869</v>
      </c>
      <c r="G1048024" s="52" t="s">
        <v>904</v>
      </c>
      <c r="H1048024" s="25"/>
      <c r="P1048024" s="58" t="s">
        <v>750</v>
      </c>
      <c r="Q1048024" s="59" t="s">
        <v>905</v>
      </c>
    </row>
    <row r="1048025" spans="6:17" x14ac:dyDescent="0.2">
      <c r="F1048025" s="51" t="s">
        <v>869</v>
      </c>
      <c r="G1048025" s="52" t="s">
        <v>906</v>
      </c>
      <c r="H1048025" s="25"/>
      <c r="P1048025" s="58" t="s">
        <v>750</v>
      </c>
      <c r="Q1048025" s="59" t="s">
        <v>907</v>
      </c>
    </row>
    <row r="1048026" spans="6:17" x14ac:dyDescent="0.2">
      <c r="F1048026" s="51" t="s">
        <v>869</v>
      </c>
      <c r="G1048026" s="52" t="s">
        <v>908</v>
      </c>
      <c r="H1048026" s="25"/>
      <c r="P1048026" s="58" t="s">
        <v>750</v>
      </c>
      <c r="Q1048026" s="59" t="s">
        <v>909</v>
      </c>
    </row>
    <row r="1048027" spans="6:17" x14ac:dyDescent="0.2">
      <c r="F1048027" s="51" t="s">
        <v>869</v>
      </c>
      <c r="G1048027" s="52" t="s">
        <v>910</v>
      </c>
      <c r="H1048027" s="25"/>
      <c r="P1048027" s="58" t="s">
        <v>750</v>
      </c>
      <c r="Q1048027" s="59" t="s">
        <v>911</v>
      </c>
    </row>
    <row r="1048028" spans="6:17" x14ac:dyDescent="0.2">
      <c r="F1048028" s="51" t="s">
        <v>869</v>
      </c>
      <c r="G1048028" s="52" t="s">
        <v>912</v>
      </c>
      <c r="H1048028" s="25"/>
      <c r="P1048028" s="58" t="s">
        <v>750</v>
      </c>
      <c r="Q1048028" s="59" t="s">
        <v>913</v>
      </c>
    </row>
    <row r="1048029" spans="6:17" x14ac:dyDescent="0.2">
      <c r="F1048029" s="51" t="s">
        <v>869</v>
      </c>
      <c r="G1048029" s="52" t="s">
        <v>914</v>
      </c>
      <c r="H1048029" s="25"/>
      <c r="P1048029" s="58" t="s">
        <v>750</v>
      </c>
      <c r="Q1048029" s="59" t="s">
        <v>915</v>
      </c>
    </row>
    <row r="1048030" spans="6:17" x14ac:dyDescent="0.2">
      <c r="F1048030" s="51" t="s">
        <v>869</v>
      </c>
      <c r="G1048030" s="52" t="s">
        <v>916</v>
      </c>
      <c r="H1048030" s="25"/>
      <c r="P1048030" s="58" t="s">
        <v>750</v>
      </c>
      <c r="Q1048030" s="59" t="s">
        <v>917</v>
      </c>
    </row>
    <row r="1048031" spans="6:17" x14ac:dyDescent="0.2">
      <c r="F1048031" s="51" t="s">
        <v>869</v>
      </c>
      <c r="G1048031" s="52" t="s">
        <v>397</v>
      </c>
      <c r="H1048031" s="25"/>
      <c r="P1048031" s="58" t="s">
        <v>750</v>
      </c>
      <c r="Q1048031" s="59" t="s">
        <v>918</v>
      </c>
    </row>
    <row r="1048032" spans="6:17" x14ac:dyDescent="0.2">
      <c r="F1048032" s="51" t="s">
        <v>869</v>
      </c>
      <c r="G1048032" s="52" t="s">
        <v>919</v>
      </c>
      <c r="H1048032" s="25"/>
      <c r="P1048032" s="58" t="s">
        <v>750</v>
      </c>
      <c r="Q1048032" s="59" t="s">
        <v>920</v>
      </c>
    </row>
    <row r="1048033" spans="6:17" x14ac:dyDescent="0.2">
      <c r="F1048033" s="51" t="s">
        <v>869</v>
      </c>
      <c r="G1048033" s="52" t="s">
        <v>921</v>
      </c>
      <c r="H1048033" s="25"/>
      <c r="P1048033" s="58" t="s">
        <v>750</v>
      </c>
      <c r="Q1048033" s="59" t="s">
        <v>922</v>
      </c>
    </row>
    <row r="1048034" spans="6:17" x14ac:dyDescent="0.2">
      <c r="F1048034" s="51" t="s">
        <v>869</v>
      </c>
      <c r="G1048034" s="52" t="s">
        <v>923</v>
      </c>
      <c r="H1048034" s="25"/>
      <c r="P1048034" s="58" t="s">
        <v>750</v>
      </c>
      <c r="Q1048034" s="59" t="s">
        <v>924</v>
      </c>
    </row>
    <row r="1048035" spans="6:17" x14ac:dyDescent="0.2">
      <c r="F1048035" s="51" t="s">
        <v>869</v>
      </c>
      <c r="G1048035" s="52" t="s">
        <v>925</v>
      </c>
      <c r="H1048035" s="25"/>
      <c r="P1048035" s="58" t="s">
        <v>750</v>
      </c>
      <c r="Q1048035" s="59" t="s">
        <v>926</v>
      </c>
    </row>
    <row r="1048036" spans="6:17" x14ac:dyDescent="0.2">
      <c r="F1048036" s="51" t="s">
        <v>869</v>
      </c>
      <c r="G1048036" s="52" t="s">
        <v>927</v>
      </c>
      <c r="H1048036" s="25"/>
      <c r="P1048036" s="58" t="s">
        <v>750</v>
      </c>
      <c r="Q1048036" s="59" t="s">
        <v>928</v>
      </c>
    </row>
    <row r="1048037" spans="6:17" x14ac:dyDescent="0.2">
      <c r="F1048037" s="51" t="s">
        <v>929</v>
      </c>
      <c r="G1048037" s="52" t="s">
        <v>930</v>
      </c>
      <c r="H1048037" s="25"/>
      <c r="P1048037" s="58" t="s">
        <v>750</v>
      </c>
      <c r="Q1048037" s="59" t="s">
        <v>931</v>
      </c>
    </row>
    <row r="1048038" spans="6:17" x14ac:dyDescent="0.2">
      <c r="F1048038" s="51" t="s">
        <v>929</v>
      </c>
      <c r="G1048038" s="52" t="s">
        <v>932</v>
      </c>
      <c r="H1048038" s="25"/>
      <c r="P1048038" s="58" t="s">
        <v>750</v>
      </c>
      <c r="Q1048038" s="59" t="s">
        <v>933</v>
      </c>
    </row>
    <row r="1048039" spans="6:17" x14ac:dyDescent="0.2">
      <c r="F1048039" s="51" t="s">
        <v>929</v>
      </c>
      <c r="G1048039" s="52" t="s">
        <v>934</v>
      </c>
      <c r="H1048039" s="25"/>
      <c r="P1048039" s="58" t="s">
        <v>750</v>
      </c>
      <c r="Q1048039" s="59" t="s">
        <v>935</v>
      </c>
    </row>
    <row r="1048040" spans="6:17" x14ac:dyDescent="0.2">
      <c r="F1048040" s="51" t="s">
        <v>929</v>
      </c>
      <c r="G1048040" s="52" t="s">
        <v>936</v>
      </c>
      <c r="H1048040" s="25"/>
      <c r="P1048040" s="58" t="s">
        <v>750</v>
      </c>
      <c r="Q1048040" s="59" t="s">
        <v>937</v>
      </c>
    </row>
    <row r="1048041" spans="6:17" x14ac:dyDescent="0.2">
      <c r="F1048041" s="51" t="s">
        <v>929</v>
      </c>
      <c r="G1048041" s="52" t="s">
        <v>938</v>
      </c>
      <c r="H1048041" s="25"/>
      <c r="P1048041" s="58" t="s">
        <v>750</v>
      </c>
      <c r="Q1048041" s="59" t="s">
        <v>939</v>
      </c>
    </row>
    <row r="1048042" spans="6:17" x14ac:dyDescent="0.2">
      <c r="F1048042" s="51" t="s">
        <v>929</v>
      </c>
      <c r="G1048042" s="52" t="s">
        <v>940</v>
      </c>
      <c r="H1048042" s="25"/>
      <c r="P1048042" s="58" t="s">
        <v>750</v>
      </c>
      <c r="Q1048042" s="59" t="s">
        <v>941</v>
      </c>
    </row>
    <row r="1048043" spans="6:17" x14ac:dyDescent="0.2">
      <c r="F1048043" s="51" t="s">
        <v>929</v>
      </c>
      <c r="G1048043" s="52" t="s">
        <v>942</v>
      </c>
      <c r="H1048043" s="25"/>
      <c r="P1048043" s="58" t="s">
        <v>750</v>
      </c>
      <c r="Q1048043" s="59" t="s">
        <v>943</v>
      </c>
    </row>
    <row r="1048044" spans="6:17" x14ac:dyDescent="0.2">
      <c r="F1048044" s="51" t="s">
        <v>929</v>
      </c>
      <c r="G1048044" s="52" t="s">
        <v>944</v>
      </c>
      <c r="H1048044" s="25"/>
      <c r="P1048044" s="58" t="s">
        <v>750</v>
      </c>
      <c r="Q1048044" s="59" t="s">
        <v>945</v>
      </c>
    </row>
    <row r="1048045" spans="6:17" x14ac:dyDescent="0.2">
      <c r="F1048045" s="51" t="s">
        <v>929</v>
      </c>
      <c r="G1048045" s="52" t="s">
        <v>946</v>
      </c>
      <c r="H1048045" s="25"/>
      <c r="P1048045" s="58" t="s">
        <v>750</v>
      </c>
      <c r="Q1048045" s="59" t="s">
        <v>947</v>
      </c>
    </row>
    <row r="1048046" spans="6:17" x14ac:dyDescent="0.2">
      <c r="F1048046" s="51" t="s">
        <v>929</v>
      </c>
      <c r="G1048046" s="52" t="s">
        <v>948</v>
      </c>
      <c r="H1048046" s="25"/>
      <c r="P1048046" s="58" t="s">
        <v>750</v>
      </c>
      <c r="Q1048046" s="59" t="s">
        <v>949</v>
      </c>
    </row>
    <row r="1048047" spans="6:17" x14ac:dyDescent="0.2">
      <c r="F1048047" s="51" t="s">
        <v>929</v>
      </c>
      <c r="G1048047" s="52" t="s">
        <v>950</v>
      </c>
      <c r="H1048047" s="25"/>
      <c r="P1048047" s="58" t="s">
        <v>750</v>
      </c>
      <c r="Q1048047" s="59" t="s">
        <v>951</v>
      </c>
    </row>
    <row r="1048048" spans="6:17" x14ac:dyDescent="0.2">
      <c r="F1048048" s="51" t="s">
        <v>929</v>
      </c>
      <c r="G1048048" s="52" t="s">
        <v>952</v>
      </c>
      <c r="H1048048" s="25"/>
      <c r="P1048048" s="58" t="s">
        <v>750</v>
      </c>
      <c r="Q1048048" s="59" t="s">
        <v>953</v>
      </c>
    </row>
    <row r="1048049" spans="6:17" x14ac:dyDescent="0.2">
      <c r="F1048049" s="51" t="s">
        <v>929</v>
      </c>
      <c r="G1048049" s="52" t="s">
        <v>77</v>
      </c>
      <c r="H1048049" s="25"/>
      <c r="P1048049" s="58" t="s">
        <v>750</v>
      </c>
      <c r="Q1048049" s="59" t="s">
        <v>954</v>
      </c>
    </row>
    <row r="1048050" spans="6:17" x14ac:dyDescent="0.2">
      <c r="F1048050" s="51" t="s">
        <v>929</v>
      </c>
      <c r="G1048050" s="52" t="s">
        <v>955</v>
      </c>
      <c r="H1048050" s="25"/>
      <c r="P1048050" s="58" t="s">
        <v>750</v>
      </c>
      <c r="Q1048050" s="59" t="s">
        <v>956</v>
      </c>
    </row>
    <row r="1048051" spans="6:17" x14ac:dyDescent="0.2">
      <c r="F1048051" s="51" t="s">
        <v>929</v>
      </c>
      <c r="G1048051" s="52" t="s">
        <v>957</v>
      </c>
      <c r="H1048051" s="25"/>
      <c r="P1048051" s="58" t="s">
        <v>750</v>
      </c>
      <c r="Q1048051" s="59" t="s">
        <v>958</v>
      </c>
    </row>
    <row r="1048052" spans="6:17" x14ac:dyDescent="0.2">
      <c r="F1048052" s="51" t="s">
        <v>929</v>
      </c>
      <c r="G1048052" s="52" t="s">
        <v>959</v>
      </c>
      <c r="H1048052" s="25"/>
      <c r="P1048052" s="58" t="s">
        <v>750</v>
      </c>
      <c r="Q1048052" s="59" t="s">
        <v>960</v>
      </c>
    </row>
    <row r="1048053" spans="6:17" x14ac:dyDescent="0.2">
      <c r="F1048053" s="51" t="s">
        <v>929</v>
      </c>
      <c r="G1048053" s="52" t="s">
        <v>961</v>
      </c>
      <c r="H1048053" s="25"/>
      <c r="P1048053" s="58" t="s">
        <v>750</v>
      </c>
      <c r="Q1048053" s="59" t="s">
        <v>962</v>
      </c>
    </row>
    <row r="1048054" spans="6:17" x14ac:dyDescent="0.2">
      <c r="F1048054" s="51" t="s">
        <v>929</v>
      </c>
      <c r="G1048054" s="52" t="s">
        <v>963</v>
      </c>
      <c r="H1048054" s="25"/>
      <c r="P1048054" s="58" t="s">
        <v>750</v>
      </c>
      <c r="Q1048054" s="59" t="s">
        <v>964</v>
      </c>
    </row>
    <row r="1048055" spans="6:17" x14ac:dyDescent="0.2">
      <c r="F1048055" s="51" t="s">
        <v>929</v>
      </c>
      <c r="G1048055" s="52" t="s">
        <v>965</v>
      </c>
      <c r="H1048055" s="25"/>
      <c r="P1048055" s="58" t="s">
        <v>750</v>
      </c>
      <c r="Q1048055" s="59" t="s">
        <v>966</v>
      </c>
    </row>
    <row r="1048056" spans="6:17" x14ac:dyDescent="0.2">
      <c r="F1048056" s="51" t="s">
        <v>929</v>
      </c>
      <c r="G1048056" s="52" t="s">
        <v>967</v>
      </c>
      <c r="H1048056" s="25"/>
      <c r="P1048056" s="58" t="s">
        <v>750</v>
      </c>
      <c r="Q1048056" s="59" t="s">
        <v>968</v>
      </c>
    </row>
    <row r="1048057" spans="6:17" x14ac:dyDescent="0.2">
      <c r="F1048057" s="51" t="s">
        <v>929</v>
      </c>
      <c r="G1048057" s="52" t="s">
        <v>969</v>
      </c>
      <c r="H1048057" s="25"/>
      <c r="P1048057" s="58" t="s">
        <v>750</v>
      </c>
      <c r="Q1048057" s="59" t="s">
        <v>970</v>
      </c>
    </row>
    <row r="1048058" spans="6:17" x14ac:dyDescent="0.2">
      <c r="F1048058" s="51" t="s">
        <v>929</v>
      </c>
      <c r="G1048058" s="52" t="s">
        <v>971</v>
      </c>
      <c r="H1048058" s="25"/>
      <c r="P1048058" s="58" t="s">
        <v>750</v>
      </c>
      <c r="Q1048058" s="59" t="s">
        <v>972</v>
      </c>
    </row>
    <row r="1048059" spans="6:17" x14ac:dyDescent="0.2">
      <c r="F1048059" s="51" t="s">
        <v>929</v>
      </c>
      <c r="G1048059" s="52" t="s">
        <v>393</v>
      </c>
      <c r="H1048059" s="25"/>
      <c r="P1048059" s="58" t="s">
        <v>750</v>
      </c>
      <c r="Q1048059" s="59" t="s">
        <v>973</v>
      </c>
    </row>
    <row r="1048060" spans="6:17" x14ac:dyDescent="0.2">
      <c r="F1048060" s="51" t="s">
        <v>929</v>
      </c>
      <c r="G1048060" s="52" t="s">
        <v>974</v>
      </c>
      <c r="H1048060" s="25"/>
      <c r="P1048060" s="58" t="s">
        <v>750</v>
      </c>
      <c r="Q1048060" s="59" t="s">
        <v>975</v>
      </c>
    </row>
    <row r="1048061" spans="6:17" x14ac:dyDescent="0.2">
      <c r="F1048061" s="51" t="s">
        <v>929</v>
      </c>
      <c r="G1048061" s="52" t="s">
        <v>976</v>
      </c>
      <c r="H1048061" s="25"/>
      <c r="P1048061" s="58" t="s">
        <v>750</v>
      </c>
      <c r="Q1048061" s="59" t="s">
        <v>977</v>
      </c>
    </row>
    <row r="1048062" spans="6:17" x14ac:dyDescent="0.2">
      <c r="F1048062" s="51" t="s">
        <v>929</v>
      </c>
      <c r="G1048062" s="52" t="s">
        <v>978</v>
      </c>
      <c r="H1048062" s="25"/>
      <c r="P1048062" s="58" t="s">
        <v>750</v>
      </c>
      <c r="Q1048062" s="59" t="s">
        <v>979</v>
      </c>
    </row>
    <row r="1048063" spans="6:17" x14ac:dyDescent="0.2">
      <c r="F1048063" s="51" t="s">
        <v>929</v>
      </c>
      <c r="G1048063" s="52" t="s">
        <v>980</v>
      </c>
      <c r="H1048063" s="25"/>
      <c r="P1048063" s="58" t="s">
        <v>750</v>
      </c>
      <c r="Q1048063" s="59" t="s">
        <v>981</v>
      </c>
    </row>
    <row r="1048064" spans="6:17" x14ac:dyDescent="0.2">
      <c r="F1048064" s="51" t="s">
        <v>929</v>
      </c>
      <c r="G1048064" s="52" t="s">
        <v>982</v>
      </c>
      <c r="H1048064" s="25"/>
      <c r="P1048064" s="58" t="s">
        <v>750</v>
      </c>
      <c r="Q1048064" s="59" t="s">
        <v>983</v>
      </c>
    </row>
    <row r="1048065" spans="6:17" x14ac:dyDescent="0.2">
      <c r="F1048065" s="51" t="s">
        <v>929</v>
      </c>
      <c r="G1048065" s="52" t="s">
        <v>305</v>
      </c>
      <c r="H1048065" s="25"/>
      <c r="P1048065" s="58" t="s">
        <v>750</v>
      </c>
      <c r="Q1048065" s="59" t="s">
        <v>984</v>
      </c>
    </row>
    <row r="1048066" spans="6:17" x14ac:dyDescent="0.2">
      <c r="F1048066" s="51" t="s">
        <v>929</v>
      </c>
      <c r="G1048066" s="52" t="s">
        <v>985</v>
      </c>
      <c r="H1048066" s="25"/>
      <c r="P1048066" s="58" t="s">
        <v>750</v>
      </c>
      <c r="Q1048066" s="59" t="s">
        <v>986</v>
      </c>
    </row>
    <row r="1048067" spans="6:17" x14ac:dyDescent="0.2">
      <c r="F1048067" s="51" t="s">
        <v>929</v>
      </c>
      <c r="G1048067" s="52" t="s">
        <v>987</v>
      </c>
      <c r="H1048067" s="25"/>
      <c r="P1048067" s="58" t="s">
        <v>750</v>
      </c>
      <c r="Q1048067" s="59" t="s">
        <v>988</v>
      </c>
    </row>
    <row r="1048068" spans="6:17" x14ac:dyDescent="0.2">
      <c r="F1048068" s="51" t="s">
        <v>929</v>
      </c>
      <c r="G1048068" s="52" t="s">
        <v>989</v>
      </c>
      <c r="H1048068" s="25"/>
      <c r="P1048068" s="58" t="s">
        <v>990</v>
      </c>
      <c r="Q1048068" s="59" t="s">
        <v>991</v>
      </c>
    </row>
    <row r="1048069" spans="6:17" x14ac:dyDescent="0.2">
      <c r="F1048069" s="51" t="s">
        <v>929</v>
      </c>
      <c r="G1048069" s="52" t="s">
        <v>992</v>
      </c>
      <c r="H1048069" s="25"/>
      <c r="P1048069" s="58" t="s">
        <v>990</v>
      </c>
      <c r="Q1048069" s="59" t="s">
        <v>993</v>
      </c>
    </row>
    <row r="1048070" spans="6:17" x14ac:dyDescent="0.2">
      <c r="F1048070" s="51" t="s">
        <v>929</v>
      </c>
      <c r="G1048070" s="52" t="s">
        <v>994</v>
      </c>
      <c r="H1048070" s="25"/>
      <c r="P1048070" s="58" t="s">
        <v>990</v>
      </c>
      <c r="Q1048070" s="59" t="s">
        <v>995</v>
      </c>
    </row>
    <row r="1048071" spans="6:17" x14ac:dyDescent="0.2">
      <c r="F1048071" s="51" t="s">
        <v>929</v>
      </c>
      <c r="G1048071" s="52" t="s">
        <v>996</v>
      </c>
      <c r="H1048071" s="25"/>
      <c r="P1048071" s="58" t="s">
        <v>990</v>
      </c>
      <c r="Q1048071" s="59" t="s">
        <v>997</v>
      </c>
    </row>
    <row r="1048072" spans="6:17" x14ac:dyDescent="0.2">
      <c r="F1048072" s="51" t="s">
        <v>929</v>
      </c>
      <c r="G1048072" s="52" t="s">
        <v>998</v>
      </c>
      <c r="H1048072" s="25"/>
      <c r="P1048072" s="58" t="s">
        <v>990</v>
      </c>
      <c r="Q1048072" s="59" t="s">
        <v>999</v>
      </c>
    </row>
    <row r="1048073" spans="6:17" x14ac:dyDescent="0.2">
      <c r="F1048073" s="51" t="s">
        <v>929</v>
      </c>
      <c r="G1048073" s="52" t="s">
        <v>1000</v>
      </c>
      <c r="H1048073" s="25"/>
      <c r="P1048073" s="58" t="s">
        <v>990</v>
      </c>
      <c r="Q1048073" s="59" t="s">
        <v>1001</v>
      </c>
    </row>
    <row r="1048074" spans="6:17" x14ac:dyDescent="0.2">
      <c r="F1048074" s="51" t="s">
        <v>1002</v>
      </c>
      <c r="G1048074" s="52" t="s">
        <v>1003</v>
      </c>
      <c r="H1048074" s="25"/>
      <c r="P1048074" s="58" t="s">
        <v>990</v>
      </c>
      <c r="Q1048074" s="59" t="s">
        <v>1004</v>
      </c>
    </row>
    <row r="1048075" spans="6:17" x14ac:dyDescent="0.2">
      <c r="F1048075" s="51" t="s">
        <v>1002</v>
      </c>
      <c r="G1048075" s="52" t="s">
        <v>418</v>
      </c>
      <c r="H1048075" s="25"/>
      <c r="P1048075" s="58" t="s">
        <v>990</v>
      </c>
      <c r="Q1048075" s="59" t="s">
        <v>1005</v>
      </c>
    </row>
    <row r="1048076" spans="6:17" x14ac:dyDescent="0.2">
      <c r="F1048076" s="51" t="s">
        <v>1002</v>
      </c>
      <c r="G1048076" s="52" t="s">
        <v>1006</v>
      </c>
      <c r="H1048076" s="25"/>
      <c r="P1048076" s="58" t="s">
        <v>990</v>
      </c>
      <c r="Q1048076" s="59" t="s">
        <v>1007</v>
      </c>
    </row>
    <row r="1048077" spans="6:17" x14ac:dyDescent="0.2">
      <c r="F1048077" s="51" t="s">
        <v>1002</v>
      </c>
      <c r="G1048077" s="52" t="s">
        <v>1008</v>
      </c>
      <c r="H1048077" s="25"/>
      <c r="P1048077" s="58" t="s">
        <v>990</v>
      </c>
      <c r="Q1048077" s="59" t="s">
        <v>1009</v>
      </c>
    </row>
    <row r="1048078" spans="6:17" x14ac:dyDescent="0.2">
      <c r="F1048078" s="51" t="s">
        <v>1002</v>
      </c>
      <c r="G1048078" s="52" t="s">
        <v>1010</v>
      </c>
      <c r="H1048078" s="25"/>
      <c r="P1048078" s="58" t="s">
        <v>990</v>
      </c>
      <c r="Q1048078" s="59" t="s">
        <v>1011</v>
      </c>
    </row>
    <row r="1048079" spans="6:17" x14ac:dyDescent="0.2">
      <c r="F1048079" s="51" t="s">
        <v>1002</v>
      </c>
      <c r="G1048079" s="52" t="s">
        <v>1012</v>
      </c>
      <c r="H1048079" s="25"/>
      <c r="P1048079" s="58" t="s">
        <v>990</v>
      </c>
      <c r="Q1048079" s="59" t="s">
        <v>1013</v>
      </c>
    </row>
    <row r="1048080" spans="6:17" x14ac:dyDescent="0.2">
      <c r="F1048080" s="51" t="s">
        <v>1002</v>
      </c>
      <c r="G1048080" s="52" t="s">
        <v>1014</v>
      </c>
      <c r="H1048080" s="25"/>
      <c r="P1048080" s="58" t="s">
        <v>990</v>
      </c>
      <c r="Q1048080" s="59" t="s">
        <v>1015</v>
      </c>
    </row>
    <row r="1048081" spans="6:17" x14ac:dyDescent="0.2">
      <c r="F1048081" s="51" t="s">
        <v>1002</v>
      </c>
      <c r="G1048081" s="52" t="s">
        <v>1016</v>
      </c>
      <c r="H1048081" s="25"/>
      <c r="P1048081" s="58" t="s">
        <v>990</v>
      </c>
      <c r="Q1048081" s="59" t="s">
        <v>1017</v>
      </c>
    </row>
    <row r="1048082" spans="6:17" x14ac:dyDescent="0.2">
      <c r="F1048082" s="51" t="s">
        <v>1002</v>
      </c>
      <c r="G1048082" s="52" t="s">
        <v>1018</v>
      </c>
      <c r="H1048082" s="25"/>
      <c r="P1048082" s="58" t="s">
        <v>990</v>
      </c>
      <c r="Q1048082" s="59" t="s">
        <v>1019</v>
      </c>
    </row>
    <row r="1048083" spans="6:17" x14ac:dyDescent="0.2">
      <c r="F1048083" s="51" t="s">
        <v>1002</v>
      </c>
      <c r="G1048083" s="52" t="s">
        <v>1020</v>
      </c>
      <c r="H1048083" s="25"/>
      <c r="P1048083" s="58" t="s">
        <v>990</v>
      </c>
      <c r="Q1048083" s="59" t="s">
        <v>1021</v>
      </c>
    </row>
    <row r="1048084" spans="6:17" x14ac:dyDescent="0.2">
      <c r="F1048084" s="51" t="s">
        <v>1002</v>
      </c>
      <c r="G1048084" s="52" t="s">
        <v>561</v>
      </c>
      <c r="H1048084" s="25"/>
      <c r="P1048084" s="58" t="s">
        <v>1022</v>
      </c>
      <c r="Q1048084" s="59" t="s">
        <v>1023</v>
      </c>
    </row>
    <row r="1048085" spans="6:17" x14ac:dyDescent="0.2">
      <c r="F1048085" s="51" t="s">
        <v>1002</v>
      </c>
      <c r="G1048085" s="52" t="s">
        <v>1024</v>
      </c>
      <c r="H1048085" s="25"/>
      <c r="P1048085" s="58" t="s">
        <v>1022</v>
      </c>
      <c r="Q1048085" s="59" t="s">
        <v>1025</v>
      </c>
    </row>
    <row r="1048086" spans="6:17" x14ac:dyDescent="0.2">
      <c r="F1048086" s="51" t="s">
        <v>1002</v>
      </c>
      <c r="G1048086" s="52" t="s">
        <v>1026</v>
      </c>
      <c r="H1048086" s="25"/>
      <c r="P1048086" s="58" t="s">
        <v>1022</v>
      </c>
      <c r="Q1048086" s="59" t="s">
        <v>1027</v>
      </c>
    </row>
    <row r="1048087" spans="6:17" x14ac:dyDescent="0.2">
      <c r="F1048087" s="51" t="s">
        <v>1002</v>
      </c>
      <c r="G1048087" s="52" t="s">
        <v>1028</v>
      </c>
      <c r="H1048087" s="25"/>
      <c r="P1048087" s="58" t="s">
        <v>1022</v>
      </c>
      <c r="Q1048087" s="59" t="s">
        <v>1029</v>
      </c>
    </row>
    <row r="1048088" spans="6:17" x14ac:dyDescent="0.2">
      <c r="F1048088" s="51" t="s">
        <v>1002</v>
      </c>
      <c r="G1048088" s="52" t="s">
        <v>218</v>
      </c>
      <c r="H1048088" s="25"/>
      <c r="P1048088" s="58" t="s">
        <v>1022</v>
      </c>
      <c r="Q1048088" s="59" t="s">
        <v>1030</v>
      </c>
    </row>
    <row r="1048089" spans="6:17" x14ac:dyDescent="0.2">
      <c r="F1048089" s="51" t="s">
        <v>1031</v>
      </c>
      <c r="G1048089" s="52" t="s">
        <v>1032</v>
      </c>
      <c r="H1048089" s="25"/>
      <c r="P1048089" s="58" t="s">
        <v>1022</v>
      </c>
      <c r="Q1048089" s="59" t="s">
        <v>1033</v>
      </c>
    </row>
    <row r="1048090" spans="6:17" x14ac:dyDescent="0.2">
      <c r="F1048090" s="51" t="s">
        <v>1031</v>
      </c>
      <c r="G1048090" s="52" t="s">
        <v>1034</v>
      </c>
      <c r="H1048090" s="25"/>
      <c r="P1048090" s="58" t="s">
        <v>1022</v>
      </c>
      <c r="Q1048090" s="59" t="s">
        <v>1035</v>
      </c>
    </row>
    <row r="1048091" spans="6:17" x14ac:dyDescent="0.2">
      <c r="F1048091" s="51" t="s">
        <v>1031</v>
      </c>
      <c r="G1048091" s="52" t="s">
        <v>1036</v>
      </c>
      <c r="H1048091" s="25"/>
      <c r="P1048091" s="58" t="s">
        <v>1022</v>
      </c>
      <c r="Q1048091" s="59" t="s">
        <v>1037</v>
      </c>
    </row>
    <row r="1048092" spans="6:17" x14ac:dyDescent="0.2">
      <c r="F1048092" s="51" t="s">
        <v>1031</v>
      </c>
      <c r="G1048092" s="52" t="s">
        <v>1038</v>
      </c>
      <c r="H1048092" s="25"/>
      <c r="P1048092" s="58" t="s">
        <v>1022</v>
      </c>
      <c r="Q1048092" s="59" t="s">
        <v>1039</v>
      </c>
    </row>
    <row r="1048093" spans="6:17" x14ac:dyDescent="0.2">
      <c r="F1048093" s="51" t="s">
        <v>1031</v>
      </c>
      <c r="G1048093" s="52" t="s">
        <v>1040</v>
      </c>
      <c r="H1048093" s="25"/>
      <c r="P1048093" s="58" t="s">
        <v>1022</v>
      </c>
      <c r="Q1048093" s="59" t="s">
        <v>1041</v>
      </c>
    </row>
    <row r="1048094" spans="6:17" x14ac:dyDescent="0.2">
      <c r="F1048094" s="51" t="s">
        <v>1031</v>
      </c>
      <c r="G1048094" s="52" t="s">
        <v>1042</v>
      </c>
      <c r="H1048094" s="25"/>
      <c r="P1048094" s="58" t="s">
        <v>1022</v>
      </c>
      <c r="Q1048094" s="59" t="s">
        <v>1043</v>
      </c>
    </row>
    <row r="1048095" spans="6:17" x14ac:dyDescent="0.2">
      <c r="F1048095" s="51" t="s">
        <v>1031</v>
      </c>
      <c r="G1048095" s="52" t="s">
        <v>1044</v>
      </c>
      <c r="H1048095" s="25"/>
      <c r="P1048095" s="58" t="s">
        <v>1022</v>
      </c>
      <c r="Q1048095" s="59" t="s">
        <v>1045</v>
      </c>
    </row>
    <row r="1048096" spans="6:17" x14ac:dyDescent="0.2">
      <c r="F1048096" s="51" t="s">
        <v>1031</v>
      </c>
      <c r="G1048096" s="52" t="s">
        <v>63</v>
      </c>
      <c r="H1048096" s="25"/>
      <c r="P1048096" s="58" t="s">
        <v>1022</v>
      </c>
      <c r="Q1048096" s="59" t="s">
        <v>1046</v>
      </c>
    </row>
    <row r="1048097" spans="6:17" x14ac:dyDescent="0.2">
      <c r="F1048097" s="51" t="s">
        <v>1031</v>
      </c>
      <c r="G1048097" s="52" t="s">
        <v>1047</v>
      </c>
      <c r="H1048097" s="25"/>
      <c r="P1048097" s="58" t="s">
        <v>1022</v>
      </c>
      <c r="Q1048097" s="59" t="s">
        <v>1048</v>
      </c>
    </row>
    <row r="1048098" spans="6:17" x14ac:dyDescent="0.2">
      <c r="F1048098" s="51" t="s">
        <v>1031</v>
      </c>
      <c r="G1048098" s="52" t="s">
        <v>1049</v>
      </c>
      <c r="H1048098" s="25"/>
      <c r="P1048098" s="58" t="s">
        <v>1022</v>
      </c>
      <c r="Q1048098" s="59" t="s">
        <v>1050</v>
      </c>
    </row>
    <row r="1048099" spans="6:17" x14ac:dyDescent="0.2">
      <c r="F1048099" s="51" t="s">
        <v>1031</v>
      </c>
      <c r="G1048099" s="52" t="s">
        <v>1051</v>
      </c>
      <c r="H1048099" s="25"/>
      <c r="P1048099" s="58" t="s">
        <v>1022</v>
      </c>
      <c r="Q1048099" s="59" t="s">
        <v>1052</v>
      </c>
    </row>
    <row r="1048100" spans="6:17" x14ac:dyDescent="0.2">
      <c r="F1048100" s="51" t="s">
        <v>1031</v>
      </c>
      <c r="G1048100" s="52" t="s">
        <v>1053</v>
      </c>
      <c r="H1048100" s="25"/>
      <c r="P1048100" s="58" t="s">
        <v>1022</v>
      </c>
      <c r="Q1048100" s="59" t="s">
        <v>1054</v>
      </c>
    </row>
    <row r="1048101" spans="6:17" x14ac:dyDescent="0.2">
      <c r="F1048101" s="51" t="s">
        <v>1031</v>
      </c>
      <c r="G1048101" s="52" t="s">
        <v>1055</v>
      </c>
      <c r="H1048101" s="25"/>
      <c r="P1048101" s="58" t="s">
        <v>1022</v>
      </c>
      <c r="Q1048101" s="59" t="s">
        <v>1056</v>
      </c>
    </row>
    <row r="1048102" spans="6:17" x14ac:dyDescent="0.2">
      <c r="F1048102" s="51" t="s">
        <v>1031</v>
      </c>
      <c r="G1048102" s="52" t="s">
        <v>1057</v>
      </c>
      <c r="H1048102" s="25"/>
      <c r="P1048102" s="58" t="s">
        <v>1022</v>
      </c>
      <c r="Q1048102" s="59" t="s">
        <v>1058</v>
      </c>
    </row>
    <row r="1048103" spans="6:17" x14ac:dyDescent="0.2">
      <c r="F1048103" s="51" t="s">
        <v>1031</v>
      </c>
      <c r="G1048103" s="52" t="s">
        <v>1059</v>
      </c>
      <c r="H1048103" s="25"/>
      <c r="P1048103" s="58" t="s">
        <v>1022</v>
      </c>
      <c r="Q1048103" s="59" t="s">
        <v>1060</v>
      </c>
    </row>
    <row r="1048104" spans="6:17" x14ac:dyDescent="0.2">
      <c r="F1048104" s="51" t="s">
        <v>1031</v>
      </c>
      <c r="G1048104" s="52" t="s">
        <v>1061</v>
      </c>
      <c r="H1048104" s="25"/>
      <c r="P1048104" s="58" t="s">
        <v>1022</v>
      </c>
      <c r="Q1048104" s="59" t="s">
        <v>1062</v>
      </c>
    </row>
    <row r="1048105" spans="6:17" x14ac:dyDescent="0.2">
      <c r="F1048105" s="51" t="s">
        <v>1031</v>
      </c>
      <c r="G1048105" s="52" t="s">
        <v>1063</v>
      </c>
      <c r="H1048105" s="25"/>
      <c r="P1048105" s="58" t="s">
        <v>1022</v>
      </c>
      <c r="Q1048105" s="59" t="s">
        <v>1064</v>
      </c>
    </row>
    <row r="1048106" spans="6:17" x14ac:dyDescent="0.2">
      <c r="F1048106" s="51" t="s">
        <v>1031</v>
      </c>
      <c r="G1048106" s="52" t="s">
        <v>1065</v>
      </c>
      <c r="H1048106" s="25"/>
      <c r="P1048106" s="58" t="s">
        <v>1022</v>
      </c>
      <c r="Q1048106" s="59" t="s">
        <v>1066</v>
      </c>
    </row>
    <row r="1048107" spans="6:17" x14ac:dyDescent="0.2">
      <c r="F1048107" s="51" t="s">
        <v>1031</v>
      </c>
      <c r="G1048107" s="52" t="s">
        <v>1067</v>
      </c>
      <c r="H1048107" s="25"/>
      <c r="P1048107" s="58" t="s">
        <v>1022</v>
      </c>
      <c r="Q1048107" s="59" t="s">
        <v>1068</v>
      </c>
    </row>
    <row r="1048108" spans="6:17" x14ac:dyDescent="0.2">
      <c r="F1048108" s="51" t="s">
        <v>1031</v>
      </c>
      <c r="G1048108" s="52" t="s">
        <v>1069</v>
      </c>
      <c r="H1048108" s="25"/>
      <c r="P1048108" s="58" t="s">
        <v>1022</v>
      </c>
      <c r="Q1048108" s="59" t="s">
        <v>1070</v>
      </c>
    </row>
    <row r="1048109" spans="6:17" x14ac:dyDescent="0.2">
      <c r="F1048109" s="51" t="s">
        <v>1031</v>
      </c>
      <c r="G1048109" s="52" t="s">
        <v>1071</v>
      </c>
      <c r="H1048109" s="25"/>
      <c r="P1048109" s="58" t="s">
        <v>1022</v>
      </c>
      <c r="Q1048109" s="59" t="s">
        <v>1072</v>
      </c>
    </row>
    <row r="1048110" spans="6:17" x14ac:dyDescent="0.2">
      <c r="F1048110" s="51" t="s">
        <v>1031</v>
      </c>
      <c r="G1048110" s="52" t="s">
        <v>401</v>
      </c>
      <c r="H1048110" s="25"/>
      <c r="P1048110" s="58" t="s">
        <v>1022</v>
      </c>
      <c r="Q1048110" s="59" t="s">
        <v>1073</v>
      </c>
    </row>
    <row r="1048111" spans="6:17" x14ac:dyDescent="0.2">
      <c r="F1048111" s="51" t="s">
        <v>1031</v>
      </c>
      <c r="G1048111" s="52" t="s">
        <v>1074</v>
      </c>
      <c r="H1048111" s="25"/>
      <c r="P1048111" s="58" t="s">
        <v>1075</v>
      </c>
      <c r="Q1048111" s="59" t="s">
        <v>1076</v>
      </c>
    </row>
    <row r="1048112" spans="6:17" x14ac:dyDescent="0.2">
      <c r="F1048112" s="51" t="s">
        <v>1031</v>
      </c>
      <c r="G1048112" s="52" t="s">
        <v>1077</v>
      </c>
      <c r="H1048112" s="25"/>
      <c r="P1048112" s="58" t="s">
        <v>1075</v>
      </c>
      <c r="Q1048112" s="59" t="s">
        <v>1078</v>
      </c>
    </row>
    <row r="1048113" spans="6:17" x14ac:dyDescent="0.2">
      <c r="F1048113" s="51" t="s">
        <v>1031</v>
      </c>
      <c r="G1048113" s="52" t="s">
        <v>1079</v>
      </c>
      <c r="H1048113" s="25"/>
      <c r="P1048113" s="58" t="s">
        <v>1075</v>
      </c>
      <c r="Q1048113" s="59" t="s">
        <v>1080</v>
      </c>
    </row>
    <row r="1048114" spans="6:17" x14ac:dyDescent="0.2">
      <c r="F1048114" s="51" t="s">
        <v>1031</v>
      </c>
      <c r="G1048114" s="52" t="s">
        <v>1081</v>
      </c>
      <c r="H1048114" s="25"/>
      <c r="P1048114" s="58" t="s">
        <v>1075</v>
      </c>
      <c r="Q1048114" s="59" t="s">
        <v>1082</v>
      </c>
    </row>
    <row r="1048115" spans="6:17" x14ac:dyDescent="0.2">
      <c r="F1048115" s="51" t="s">
        <v>1031</v>
      </c>
      <c r="G1048115" s="52" t="s">
        <v>1083</v>
      </c>
      <c r="H1048115" s="25"/>
      <c r="P1048115" s="58" t="s">
        <v>1075</v>
      </c>
      <c r="Q1048115" s="59" t="s">
        <v>1084</v>
      </c>
    </row>
    <row r="1048116" spans="6:17" x14ac:dyDescent="0.2">
      <c r="F1048116" s="51" t="s">
        <v>1031</v>
      </c>
      <c r="G1048116" s="52" t="s">
        <v>1085</v>
      </c>
      <c r="H1048116" s="25"/>
      <c r="P1048116" s="58" t="s">
        <v>1086</v>
      </c>
      <c r="Q1048116" s="59" t="s">
        <v>1087</v>
      </c>
    </row>
    <row r="1048117" spans="6:17" x14ac:dyDescent="0.2">
      <c r="F1048117" s="51" t="s">
        <v>1031</v>
      </c>
      <c r="G1048117" s="52" t="s">
        <v>1088</v>
      </c>
      <c r="H1048117" s="25"/>
      <c r="P1048117" s="58" t="s">
        <v>1086</v>
      </c>
      <c r="Q1048117" s="59" t="s">
        <v>1089</v>
      </c>
    </row>
    <row r="1048118" spans="6:17" x14ac:dyDescent="0.2">
      <c r="F1048118" s="51" t="s">
        <v>1031</v>
      </c>
      <c r="G1048118" s="52" t="s">
        <v>1090</v>
      </c>
      <c r="H1048118" s="25"/>
      <c r="P1048118" s="58" t="s">
        <v>1086</v>
      </c>
      <c r="Q1048118" s="59" t="s">
        <v>1091</v>
      </c>
    </row>
    <row r="1048119" spans="6:17" x14ac:dyDescent="0.2">
      <c r="F1048119" s="51" t="s">
        <v>1092</v>
      </c>
      <c r="G1048119" s="52" t="s">
        <v>1093</v>
      </c>
      <c r="H1048119" s="25"/>
      <c r="P1048119" s="58" t="s">
        <v>1086</v>
      </c>
      <c r="Q1048119" s="59" t="s">
        <v>1094</v>
      </c>
    </row>
    <row r="1048120" spans="6:17" x14ac:dyDescent="0.2">
      <c r="F1048120" s="51" t="s">
        <v>1092</v>
      </c>
      <c r="G1048120" s="52" t="s">
        <v>1095</v>
      </c>
      <c r="H1048120" s="25"/>
      <c r="P1048120" s="58" t="s">
        <v>1086</v>
      </c>
      <c r="Q1048120" s="59" t="s">
        <v>1096</v>
      </c>
    </row>
    <row r="1048121" spans="6:17" x14ac:dyDescent="0.2">
      <c r="F1048121" s="51" t="s">
        <v>1092</v>
      </c>
      <c r="G1048121" s="52" t="s">
        <v>1097</v>
      </c>
      <c r="H1048121" s="25"/>
      <c r="P1048121" s="58" t="s">
        <v>1086</v>
      </c>
      <c r="Q1048121" s="59" t="s">
        <v>1098</v>
      </c>
    </row>
    <row r="1048122" spans="6:17" x14ac:dyDescent="0.2">
      <c r="F1048122" s="51" t="s">
        <v>1092</v>
      </c>
      <c r="G1048122" s="52" t="s">
        <v>1099</v>
      </c>
      <c r="H1048122" s="25"/>
      <c r="P1048122" s="58" t="s">
        <v>1086</v>
      </c>
      <c r="Q1048122" s="59" t="s">
        <v>1100</v>
      </c>
    </row>
    <row r="1048123" spans="6:17" x14ac:dyDescent="0.2">
      <c r="F1048123" s="51" t="s">
        <v>1092</v>
      </c>
      <c r="G1048123" s="52" t="s">
        <v>1101</v>
      </c>
      <c r="H1048123" s="25"/>
      <c r="P1048123" s="58" t="s">
        <v>1086</v>
      </c>
      <c r="Q1048123" s="59" t="s">
        <v>1102</v>
      </c>
    </row>
    <row r="1048124" spans="6:17" x14ac:dyDescent="0.2">
      <c r="F1048124" s="51" t="s">
        <v>1092</v>
      </c>
      <c r="G1048124" s="52" t="s">
        <v>1103</v>
      </c>
      <c r="H1048124" s="25"/>
      <c r="P1048124" s="58" t="s">
        <v>1086</v>
      </c>
      <c r="Q1048124" s="59" t="s">
        <v>1104</v>
      </c>
    </row>
    <row r="1048125" spans="6:17" x14ac:dyDescent="0.2">
      <c r="F1048125" s="51" t="s">
        <v>1092</v>
      </c>
      <c r="G1048125" s="52" t="s">
        <v>1105</v>
      </c>
      <c r="H1048125" s="25"/>
      <c r="P1048125" s="58" t="s">
        <v>1086</v>
      </c>
      <c r="Q1048125" s="59" t="s">
        <v>1106</v>
      </c>
    </row>
    <row r="1048126" spans="6:17" x14ac:dyDescent="0.2">
      <c r="F1048126" s="51" t="s">
        <v>1092</v>
      </c>
      <c r="G1048126" s="52" t="s">
        <v>1107</v>
      </c>
      <c r="H1048126" s="25"/>
      <c r="P1048126" s="58" t="s">
        <v>1086</v>
      </c>
      <c r="Q1048126" s="59" t="s">
        <v>1108</v>
      </c>
    </row>
    <row r="1048127" spans="6:17" x14ac:dyDescent="0.2">
      <c r="F1048127" s="51" t="s">
        <v>1092</v>
      </c>
      <c r="G1048127" s="52" t="s">
        <v>1109</v>
      </c>
      <c r="H1048127" s="25"/>
      <c r="P1048127" s="58" t="s">
        <v>1086</v>
      </c>
      <c r="Q1048127" s="59" t="s">
        <v>1110</v>
      </c>
    </row>
    <row r="1048128" spans="6:17" x14ac:dyDescent="0.2">
      <c r="F1048128" s="51" t="s">
        <v>1092</v>
      </c>
      <c r="G1048128" s="52" t="s">
        <v>1111</v>
      </c>
      <c r="H1048128" s="25"/>
      <c r="P1048128" s="58" t="s">
        <v>1086</v>
      </c>
      <c r="Q1048128" s="59" t="s">
        <v>1112</v>
      </c>
    </row>
    <row r="1048129" spans="6:17" x14ac:dyDescent="0.2">
      <c r="F1048129" s="51" t="s">
        <v>1092</v>
      </c>
      <c r="G1048129" s="52" t="s">
        <v>1113</v>
      </c>
      <c r="H1048129" s="25"/>
      <c r="P1048129" s="58" t="s">
        <v>1086</v>
      </c>
      <c r="Q1048129" s="59" t="s">
        <v>1114</v>
      </c>
    </row>
    <row r="1048130" spans="6:17" x14ac:dyDescent="0.2">
      <c r="F1048130" s="51" t="s">
        <v>1092</v>
      </c>
      <c r="G1048130" s="52" t="s">
        <v>76</v>
      </c>
      <c r="H1048130" s="25"/>
      <c r="P1048130" s="58" t="s">
        <v>1086</v>
      </c>
      <c r="Q1048130" s="59" t="s">
        <v>1115</v>
      </c>
    </row>
    <row r="1048131" spans="6:17" x14ac:dyDescent="0.2">
      <c r="F1048131" s="51" t="s">
        <v>1092</v>
      </c>
      <c r="G1048131" s="52" t="s">
        <v>1055</v>
      </c>
      <c r="H1048131" s="25"/>
      <c r="P1048131" s="58" t="s">
        <v>1086</v>
      </c>
      <c r="Q1048131" s="59" t="s">
        <v>1116</v>
      </c>
    </row>
    <row r="1048132" spans="6:17" x14ac:dyDescent="0.2">
      <c r="F1048132" s="51" t="s">
        <v>1092</v>
      </c>
      <c r="G1048132" s="52" t="s">
        <v>1117</v>
      </c>
      <c r="H1048132" s="25"/>
      <c r="P1048132" s="58" t="s">
        <v>1086</v>
      </c>
      <c r="Q1048132" s="59" t="s">
        <v>1118</v>
      </c>
    </row>
    <row r="1048133" spans="6:17" x14ac:dyDescent="0.2">
      <c r="F1048133" s="51" t="s">
        <v>1092</v>
      </c>
      <c r="G1048133" s="52" t="s">
        <v>1119</v>
      </c>
      <c r="H1048133" s="25"/>
      <c r="P1048133" s="58" t="s">
        <v>1086</v>
      </c>
      <c r="Q1048133" s="59" t="s">
        <v>1120</v>
      </c>
    </row>
    <row r="1048134" spans="6:17" x14ac:dyDescent="0.2">
      <c r="F1048134" s="51" t="s">
        <v>1092</v>
      </c>
      <c r="G1048134" s="52" t="s">
        <v>1121</v>
      </c>
      <c r="H1048134" s="25"/>
      <c r="P1048134" s="58" t="s">
        <v>1086</v>
      </c>
      <c r="Q1048134" s="59" t="s">
        <v>1122</v>
      </c>
    </row>
    <row r="1048135" spans="6:17" x14ac:dyDescent="0.2">
      <c r="F1048135" s="51" t="s">
        <v>1092</v>
      </c>
      <c r="G1048135" s="52" t="s">
        <v>1123</v>
      </c>
      <c r="H1048135" s="25"/>
      <c r="P1048135" s="58" t="s">
        <v>1086</v>
      </c>
      <c r="Q1048135" s="59" t="s">
        <v>1124</v>
      </c>
    </row>
    <row r="1048136" spans="6:17" x14ac:dyDescent="0.2">
      <c r="F1048136" s="51" t="s">
        <v>1092</v>
      </c>
      <c r="G1048136" s="52" t="s">
        <v>1125</v>
      </c>
      <c r="H1048136" s="25"/>
      <c r="P1048136" s="58" t="s">
        <v>1126</v>
      </c>
      <c r="Q1048136" s="59" t="s">
        <v>1127</v>
      </c>
    </row>
    <row r="1048137" spans="6:17" x14ac:dyDescent="0.2">
      <c r="F1048137" s="51" t="s">
        <v>1092</v>
      </c>
      <c r="G1048137" s="52" t="s">
        <v>1128</v>
      </c>
      <c r="H1048137" s="25"/>
      <c r="P1048137" s="58" t="s">
        <v>1126</v>
      </c>
      <c r="Q1048137" s="59" t="s">
        <v>1129</v>
      </c>
    </row>
    <row r="1048138" spans="6:17" x14ac:dyDescent="0.2">
      <c r="F1048138" s="51" t="s">
        <v>1092</v>
      </c>
      <c r="G1048138" s="52" t="s">
        <v>1130</v>
      </c>
      <c r="H1048138" s="25"/>
      <c r="P1048138" s="58" t="s">
        <v>1126</v>
      </c>
      <c r="Q1048138" s="59" t="s">
        <v>1131</v>
      </c>
    </row>
    <row r="1048139" spans="6:17" x14ac:dyDescent="0.2">
      <c r="F1048139" s="51" t="s">
        <v>1092</v>
      </c>
      <c r="G1048139" s="52" t="s">
        <v>1132</v>
      </c>
      <c r="H1048139" s="25"/>
      <c r="P1048139" s="58" t="s">
        <v>1126</v>
      </c>
      <c r="Q1048139" s="59" t="s">
        <v>1133</v>
      </c>
    </row>
    <row r="1048140" spans="6:17" x14ac:dyDescent="0.2">
      <c r="F1048140" s="51" t="s">
        <v>1092</v>
      </c>
      <c r="G1048140" s="52" t="s">
        <v>1134</v>
      </c>
      <c r="H1048140" s="25"/>
      <c r="P1048140" s="58" t="s">
        <v>1126</v>
      </c>
      <c r="Q1048140" s="59" t="s">
        <v>1135</v>
      </c>
    </row>
    <row r="1048141" spans="6:17" x14ac:dyDescent="0.2">
      <c r="F1048141" s="51" t="s">
        <v>1092</v>
      </c>
      <c r="G1048141" s="52" t="s">
        <v>438</v>
      </c>
      <c r="H1048141" s="25"/>
      <c r="P1048141" s="58" t="s">
        <v>1126</v>
      </c>
      <c r="Q1048141" s="59" t="s">
        <v>1136</v>
      </c>
    </row>
    <row r="1048142" spans="6:17" x14ac:dyDescent="0.2">
      <c r="F1048142" s="51" t="s">
        <v>1092</v>
      </c>
      <c r="G1048142" s="52" t="s">
        <v>1137</v>
      </c>
      <c r="H1048142" s="25"/>
      <c r="P1048142" s="58" t="s">
        <v>1126</v>
      </c>
      <c r="Q1048142" s="59" t="s">
        <v>1138</v>
      </c>
    </row>
    <row r="1048143" spans="6:17" x14ac:dyDescent="0.2">
      <c r="F1048143" s="51" t="s">
        <v>1092</v>
      </c>
      <c r="G1048143" s="52" t="s">
        <v>1139</v>
      </c>
      <c r="H1048143" s="25"/>
      <c r="P1048143" s="58" t="s">
        <v>1126</v>
      </c>
      <c r="Q1048143" s="59" t="s">
        <v>1140</v>
      </c>
    </row>
    <row r="1048144" spans="6:17" x14ac:dyDescent="0.2">
      <c r="F1048144" s="51" t="s">
        <v>1092</v>
      </c>
      <c r="G1048144" s="52" t="s">
        <v>1141</v>
      </c>
      <c r="H1048144" s="25"/>
      <c r="P1048144" s="58" t="s">
        <v>1126</v>
      </c>
      <c r="Q1048144" s="59" t="s">
        <v>1142</v>
      </c>
    </row>
    <row r="1048145" spans="6:17" x14ac:dyDescent="0.2">
      <c r="F1048145" s="51" t="s">
        <v>1092</v>
      </c>
      <c r="G1048145" s="52" t="s">
        <v>1143</v>
      </c>
      <c r="H1048145" s="25"/>
      <c r="P1048145" s="58" t="s">
        <v>1126</v>
      </c>
      <c r="Q1048145" s="59" t="s">
        <v>1144</v>
      </c>
    </row>
    <row r="1048146" spans="6:17" x14ac:dyDescent="0.2">
      <c r="F1048146" s="51" t="s">
        <v>1092</v>
      </c>
      <c r="G1048146" s="52" t="s">
        <v>577</v>
      </c>
      <c r="H1048146" s="25"/>
      <c r="P1048146" s="58" t="s">
        <v>1126</v>
      </c>
      <c r="Q1048146" s="59" t="s">
        <v>1145</v>
      </c>
    </row>
    <row r="1048147" spans="6:17" x14ac:dyDescent="0.2">
      <c r="F1048147" s="51" t="s">
        <v>1092</v>
      </c>
      <c r="G1048147" s="52" t="s">
        <v>1146</v>
      </c>
      <c r="H1048147" s="25"/>
      <c r="P1048147" s="58" t="s">
        <v>1126</v>
      </c>
      <c r="Q1048147" s="59" t="s">
        <v>1147</v>
      </c>
    </row>
    <row r="1048148" spans="6:17" x14ac:dyDescent="0.2">
      <c r="F1048148" s="51" t="s">
        <v>96</v>
      </c>
      <c r="G1048148" s="52" t="s">
        <v>1148</v>
      </c>
      <c r="H1048148" s="25"/>
      <c r="P1048148" s="58" t="s">
        <v>1126</v>
      </c>
      <c r="Q1048148" s="59" t="s">
        <v>1149</v>
      </c>
    </row>
    <row r="1048149" spans="6:17" x14ac:dyDescent="0.2">
      <c r="F1048149" s="51" t="s">
        <v>96</v>
      </c>
      <c r="G1048149" s="52" t="s">
        <v>642</v>
      </c>
      <c r="H1048149" s="25"/>
      <c r="P1048149" s="58" t="s">
        <v>1126</v>
      </c>
      <c r="Q1048149" s="59" t="s">
        <v>1150</v>
      </c>
    </row>
    <row r="1048150" spans="6:17" x14ac:dyDescent="0.2">
      <c r="F1048150" s="51" t="s">
        <v>96</v>
      </c>
      <c r="G1048150" s="52" t="s">
        <v>1151</v>
      </c>
      <c r="H1048150" s="25"/>
      <c r="P1048150" s="58" t="s">
        <v>1126</v>
      </c>
      <c r="Q1048150" s="59" t="s">
        <v>1152</v>
      </c>
    </row>
    <row r="1048151" spans="6:17" x14ac:dyDescent="0.2">
      <c r="F1048151" s="51" t="s">
        <v>96</v>
      </c>
      <c r="G1048151" s="52" t="s">
        <v>1153</v>
      </c>
      <c r="H1048151" s="25"/>
      <c r="P1048151" s="58" t="s">
        <v>1126</v>
      </c>
      <c r="Q1048151" s="59" t="s">
        <v>1154</v>
      </c>
    </row>
    <row r="1048152" spans="6:17" x14ac:dyDescent="0.2">
      <c r="F1048152" s="51" t="s">
        <v>96</v>
      </c>
      <c r="G1048152" s="52" t="s">
        <v>1155</v>
      </c>
      <c r="H1048152" s="25"/>
      <c r="P1048152" s="58" t="s">
        <v>1126</v>
      </c>
      <c r="Q1048152" s="59" t="s">
        <v>1156</v>
      </c>
    </row>
    <row r="1048153" spans="6:17" x14ac:dyDescent="0.2">
      <c r="F1048153" s="51" t="s">
        <v>96</v>
      </c>
      <c r="G1048153" s="52" t="s">
        <v>1157</v>
      </c>
      <c r="H1048153" s="25"/>
      <c r="P1048153" s="58" t="s">
        <v>1126</v>
      </c>
      <c r="Q1048153" s="59" t="s">
        <v>1158</v>
      </c>
    </row>
    <row r="1048154" spans="6:17" x14ac:dyDescent="0.2">
      <c r="F1048154" s="51" t="s">
        <v>96</v>
      </c>
      <c r="G1048154" s="52" t="s">
        <v>225</v>
      </c>
      <c r="H1048154" s="25"/>
      <c r="P1048154" s="58" t="s">
        <v>1126</v>
      </c>
      <c r="Q1048154" s="59" t="s">
        <v>1159</v>
      </c>
    </row>
    <row r="1048155" spans="6:17" x14ac:dyDescent="0.2">
      <c r="F1048155" s="51" t="s">
        <v>96</v>
      </c>
      <c r="G1048155" s="52" t="s">
        <v>1160</v>
      </c>
      <c r="H1048155" s="25"/>
      <c r="P1048155" s="58" t="s">
        <v>1126</v>
      </c>
      <c r="Q1048155" s="59" t="s">
        <v>1161</v>
      </c>
    </row>
    <row r="1048156" spans="6:17" x14ac:dyDescent="0.2">
      <c r="F1048156" s="51" t="s">
        <v>96</v>
      </c>
      <c r="G1048156" s="52" t="s">
        <v>1162</v>
      </c>
      <c r="H1048156" s="25"/>
      <c r="P1048156" s="58" t="s">
        <v>1126</v>
      </c>
      <c r="Q1048156" s="59" t="s">
        <v>1163</v>
      </c>
    </row>
    <row r="1048157" spans="6:17" x14ac:dyDescent="0.2">
      <c r="F1048157" s="51" t="s">
        <v>96</v>
      </c>
      <c r="G1048157" s="52" t="s">
        <v>1164</v>
      </c>
      <c r="H1048157" s="25"/>
      <c r="P1048157" s="58" t="s">
        <v>1126</v>
      </c>
      <c r="Q1048157" s="59" t="s">
        <v>1165</v>
      </c>
    </row>
    <row r="1048158" spans="6:17" x14ac:dyDescent="0.2">
      <c r="F1048158" s="51" t="s">
        <v>96</v>
      </c>
      <c r="G1048158" s="52" t="s">
        <v>1166</v>
      </c>
      <c r="H1048158" s="25"/>
      <c r="P1048158" s="58" t="s">
        <v>1126</v>
      </c>
      <c r="Q1048158" s="59" t="s">
        <v>1167</v>
      </c>
    </row>
    <row r="1048159" spans="6:17" x14ac:dyDescent="0.2">
      <c r="F1048159" s="51" t="s">
        <v>96</v>
      </c>
      <c r="G1048159" s="52" t="s">
        <v>184</v>
      </c>
      <c r="H1048159" s="25"/>
      <c r="P1048159" s="58" t="s">
        <v>1126</v>
      </c>
      <c r="Q1048159" s="59" t="s">
        <v>1168</v>
      </c>
    </row>
    <row r="1048160" spans="6:17" x14ac:dyDescent="0.2">
      <c r="F1048160" s="51" t="s">
        <v>96</v>
      </c>
      <c r="G1048160" s="52" t="s">
        <v>1169</v>
      </c>
      <c r="H1048160" s="25"/>
      <c r="P1048160" s="58" t="s">
        <v>1126</v>
      </c>
      <c r="Q1048160" s="59" t="s">
        <v>1170</v>
      </c>
    </row>
    <row r="1048161" spans="6:17" x14ac:dyDescent="0.2">
      <c r="F1048161" s="51" t="s">
        <v>96</v>
      </c>
      <c r="G1048161" s="52" t="s">
        <v>1171</v>
      </c>
      <c r="H1048161" s="25"/>
      <c r="P1048161" s="58" t="s">
        <v>1126</v>
      </c>
      <c r="Q1048161" s="59" t="s">
        <v>1172</v>
      </c>
    </row>
    <row r="1048162" spans="6:17" x14ac:dyDescent="0.2">
      <c r="F1048162" s="51" t="s">
        <v>96</v>
      </c>
      <c r="G1048162" s="52" t="s">
        <v>1173</v>
      </c>
      <c r="H1048162" s="25"/>
      <c r="P1048162" s="58" t="s">
        <v>1126</v>
      </c>
      <c r="Q1048162" s="59" t="s">
        <v>1174</v>
      </c>
    </row>
    <row r="1048163" spans="6:17" x14ac:dyDescent="0.2">
      <c r="F1048163" s="51" t="s">
        <v>96</v>
      </c>
      <c r="G1048163" s="52" t="s">
        <v>1175</v>
      </c>
      <c r="H1048163" s="25"/>
      <c r="P1048163" s="58" t="s">
        <v>1126</v>
      </c>
      <c r="Q1048163" s="59" t="s">
        <v>1176</v>
      </c>
    </row>
    <row r="1048164" spans="6:17" x14ac:dyDescent="0.2">
      <c r="F1048164" s="51" t="s">
        <v>96</v>
      </c>
      <c r="G1048164" s="52" t="s">
        <v>1177</v>
      </c>
      <c r="H1048164" s="25"/>
      <c r="P1048164" s="58" t="s">
        <v>1126</v>
      </c>
      <c r="Q1048164" s="59" t="s">
        <v>1178</v>
      </c>
    </row>
    <row r="1048165" spans="6:17" x14ac:dyDescent="0.2">
      <c r="F1048165" s="51" t="s">
        <v>96</v>
      </c>
      <c r="G1048165" s="52" t="s">
        <v>1179</v>
      </c>
      <c r="H1048165" s="25"/>
      <c r="P1048165" s="58" t="s">
        <v>1126</v>
      </c>
      <c r="Q1048165" s="59" t="s">
        <v>1180</v>
      </c>
    </row>
    <row r="1048166" spans="6:17" x14ac:dyDescent="0.2">
      <c r="F1048166" s="51" t="s">
        <v>96</v>
      </c>
      <c r="G1048166" s="52" t="s">
        <v>1181</v>
      </c>
      <c r="H1048166" s="25"/>
      <c r="P1048166" s="58" t="s">
        <v>1126</v>
      </c>
      <c r="Q1048166" s="59" t="s">
        <v>1182</v>
      </c>
    </row>
    <row r="1048167" spans="6:17" x14ac:dyDescent="0.2">
      <c r="F1048167" s="51" t="s">
        <v>96</v>
      </c>
      <c r="G1048167" s="52" t="s">
        <v>1183</v>
      </c>
      <c r="H1048167" s="25"/>
      <c r="P1048167" s="58" t="s">
        <v>1126</v>
      </c>
      <c r="Q1048167" s="59" t="s">
        <v>1184</v>
      </c>
    </row>
    <row r="1048168" spans="6:17" x14ac:dyDescent="0.2">
      <c r="F1048168" s="51" t="s">
        <v>96</v>
      </c>
      <c r="G1048168" s="52" t="s">
        <v>469</v>
      </c>
      <c r="H1048168" s="25"/>
      <c r="P1048168" s="58" t="s">
        <v>1126</v>
      </c>
      <c r="Q1048168" s="59" t="s">
        <v>1185</v>
      </c>
    </row>
    <row r="1048169" spans="6:17" x14ac:dyDescent="0.2">
      <c r="F1048169" s="51" t="s">
        <v>96</v>
      </c>
      <c r="G1048169" s="52" t="s">
        <v>1186</v>
      </c>
      <c r="H1048169" s="25"/>
      <c r="P1048169" s="58" t="s">
        <v>1126</v>
      </c>
      <c r="Q1048169" s="59" t="s">
        <v>1187</v>
      </c>
    </row>
    <row r="1048170" spans="6:17" x14ac:dyDescent="0.2">
      <c r="F1048170" s="51" t="s">
        <v>96</v>
      </c>
      <c r="G1048170" s="52" t="s">
        <v>1188</v>
      </c>
      <c r="H1048170" s="25"/>
      <c r="P1048170" s="58" t="s">
        <v>1126</v>
      </c>
      <c r="Q1048170" s="59" t="s">
        <v>1189</v>
      </c>
    </row>
    <row r="1048171" spans="6:17" x14ac:dyDescent="0.2">
      <c r="F1048171" s="51" t="s">
        <v>96</v>
      </c>
      <c r="G1048171" s="52" t="s">
        <v>1190</v>
      </c>
      <c r="H1048171" s="25"/>
      <c r="P1048171" s="58" t="s">
        <v>1126</v>
      </c>
      <c r="Q1048171" s="59" t="s">
        <v>1191</v>
      </c>
    </row>
    <row r="1048172" spans="6:17" x14ac:dyDescent="0.2">
      <c r="F1048172" s="51" t="s">
        <v>96</v>
      </c>
      <c r="G1048172" s="52" t="s">
        <v>1192</v>
      </c>
      <c r="H1048172" s="25"/>
      <c r="P1048172" s="58" t="s">
        <v>1126</v>
      </c>
      <c r="Q1048172" s="59" t="s">
        <v>1193</v>
      </c>
    </row>
    <row r="1048173" spans="6:17" x14ac:dyDescent="0.2">
      <c r="F1048173" s="51" t="s">
        <v>96</v>
      </c>
      <c r="G1048173" s="52" t="s">
        <v>1194</v>
      </c>
      <c r="H1048173" s="25"/>
      <c r="P1048173" s="58" t="s">
        <v>1126</v>
      </c>
      <c r="Q1048173" s="59" t="s">
        <v>1195</v>
      </c>
    </row>
    <row r="1048174" spans="6:17" x14ac:dyDescent="0.2">
      <c r="F1048174" s="51" t="s">
        <v>96</v>
      </c>
      <c r="G1048174" s="52" t="s">
        <v>1196</v>
      </c>
      <c r="H1048174" s="25"/>
      <c r="P1048174" s="58" t="s">
        <v>1126</v>
      </c>
      <c r="Q1048174" s="59" t="s">
        <v>1197</v>
      </c>
    </row>
    <row r="1048175" spans="6:17" x14ac:dyDescent="0.2">
      <c r="F1048175" s="51" t="s">
        <v>96</v>
      </c>
      <c r="G1048175" s="52" t="s">
        <v>1198</v>
      </c>
      <c r="H1048175" s="25"/>
      <c r="P1048175" s="58" t="s">
        <v>1126</v>
      </c>
      <c r="Q1048175" s="59" t="s">
        <v>1199</v>
      </c>
    </row>
    <row r="1048176" spans="6:17" x14ac:dyDescent="0.2">
      <c r="F1048176" s="51" t="s">
        <v>96</v>
      </c>
      <c r="G1048176" s="52" t="s">
        <v>1200</v>
      </c>
      <c r="H1048176" s="25"/>
      <c r="P1048176" s="58" t="s">
        <v>1126</v>
      </c>
      <c r="Q1048176" s="59" t="s">
        <v>1201</v>
      </c>
    </row>
    <row r="1048177" spans="6:17" x14ac:dyDescent="0.2">
      <c r="F1048177" s="51" t="s">
        <v>96</v>
      </c>
      <c r="G1048177" s="52" t="s">
        <v>1202</v>
      </c>
      <c r="H1048177" s="25"/>
      <c r="P1048177" s="58" t="s">
        <v>1126</v>
      </c>
      <c r="Q1048177" s="59" t="s">
        <v>1203</v>
      </c>
    </row>
    <row r="1048178" spans="6:17" x14ac:dyDescent="0.2">
      <c r="F1048178" s="51" t="s">
        <v>96</v>
      </c>
      <c r="G1048178" s="52" t="s">
        <v>1204</v>
      </c>
      <c r="H1048178" s="25"/>
      <c r="P1048178" s="58" t="s">
        <v>1126</v>
      </c>
      <c r="Q1048178" s="59" t="s">
        <v>1205</v>
      </c>
    </row>
    <row r="1048179" spans="6:17" x14ac:dyDescent="0.2">
      <c r="F1048179" s="51" t="s">
        <v>96</v>
      </c>
      <c r="G1048179" s="52" t="s">
        <v>1206</v>
      </c>
      <c r="H1048179" s="25"/>
      <c r="P1048179" s="58" t="s">
        <v>1126</v>
      </c>
      <c r="Q1048179" s="59" t="s">
        <v>1207</v>
      </c>
    </row>
    <row r="1048180" spans="6:17" x14ac:dyDescent="0.2">
      <c r="F1048180" s="51" t="s">
        <v>96</v>
      </c>
      <c r="G1048180" s="52" t="s">
        <v>89</v>
      </c>
      <c r="H1048180" s="25"/>
      <c r="P1048180" s="58" t="s">
        <v>1126</v>
      </c>
      <c r="Q1048180" s="59" t="s">
        <v>1208</v>
      </c>
    </row>
    <row r="1048181" spans="6:17" x14ac:dyDescent="0.2">
      <c r="F1048181" s="51" t="s">
        <v>96</v>
      </c>
      <c r="G1048181" s="52" t="s">
        <v>1209</v>
      </c>
      <c r="H1048181" s="25"/>
      <c r="P1048181" s="58" t="s">
        <v>1126</v>
      </c>
      <c r="Q1048181" s="59" t="s">
        <v>1210</v>
      </c>
    </row>
    <row r="1048182" spans="6:17" x14ac:dyDescent="0.2">
      <c r="F1048182" s="51" t="s">
        <v>96</v>
      </c>
      <c r="G1048182" s="52" t="s">
        <v>1211</v>
      </c>
      <c r="H1048182" s="25"/>
      <c r="P1048182" s="58" t="s">
        <v>1126</v>
      </c>
      <c r="Q1048182" s="59" t="s">
        <v>1212</v>
      </c>
    </row>
    <row r="1048183" spans="6:17" x14ac:dyDescent="0.2">
      <c r="F1048183" s="51" t="s">
        <v>96</v>
      </c>
      <c r="G1048183" s="52" t="s">
        <v>1213</v>
      </c>
      <c r="H1048183" s="25"/>
      <c r="P1048183" s="58" t="s">
        <v>1126</v>
      </c>
      <c r="Q1048183" s="59" t="s">
        <v>1214</v>
      </c>
    </row>
    <row r="1048184" spans="6:17" x14ac:dyDescent="0.2">
      <c r="F1048184" s="51" t="s">
        <v>96</v>
      </c>
      <c r="G1048184" s="52" t="s">
        <v>1215</v>
      </c>
      <c r="H1048184" s="25"/>
      <c r="P1048184" s="58" t="s">
        <v>1126</v>
      </c>
      <c r="Q1048184" s="59" t="s">
        <v>1216</v>
      </c>
    </row>
    <row r="1048185" spans="6:17" x14ac:dyDescent="0.2">
      <c r="F1048185" s="51" t="s">
        <v>96</v>
      </c>
      <c r="G1048185" s="52" t="s">
        <v>1217</v>
      </c>
      <c r="H1048185" s="25"/>
      <c r="P1048185" s="58" t="s">
        <v>1126</v>
      </c>
      <c r="Q1048185" s="59" t="s">
        <v>1218</v>
      </c>
    </row>
    <row r="1048186" spans="6:17" x14ac:dyDescent="0.2">
      <c r="F1048186" s="51" t="s">
        <v>96</v>
      </c>
      <c r="G1048186" s="52" t="s">
        <v>754</v>
      </c>
      <c r="H1048186" s="25"/>
      <c r="P1048186" s="58" t="s">
        <v>1126</v>
      </c>
      <c r="Q1048186" s="59" t="s">
        <v>1219</v>
      </c>
    </row>
    <row r="1048187" spans="6:17" x14ac:dyDescent="0.2">
      <c r="F1048187" s="51" t="s">
        <v>96</v>
      </c>
      <c r="G1048187" s="52" t="s">
        <v>96</v>
      </c>
      <c r="H1048187" s="25"/>
      <c r="P1048187" s="58" t="s">
        <v>1126</v>
      </c>
      <c r="Q1048187" s="59" t="s">
        <v>1220</v>
      </c>
    </row>
    <row r="1048188" spans="6:17" x14ac:dyDescent="0.2">
      <c r="F1048188" s="51" t="s">
        <v>96</v>
      </c>
      <c r="G1048188" s="52" t="s">
        <v>1221</v>
      </c>
      <c r="H1048188" s="25"/>
      <c r="P1048188" s="58" t="s">
        <v>1126</v>
      </c>
      <c r="Q1048188" s="59" t="s">
        <v>1222</v>
      </c>
    </row>
    <row r="1048189" spans="6:17" x14ac:dyDescent="0.2">
      <c r="F1048189" s="51" t="s">
        <v>96</v>
      </c>
      <c r="G1048189" s="52" t="s">
        <v>1223</v>
      </c>
      <c r="H1048189" s="25"/>
      <c r="P1048189" s="58" t="s">
        <v>1126</v>
      </c>
      <c r="Q1048189" s="59" t="s">
        <v>1224</v>
      </c>
    </row>
    <row r="1048190" spans="6:17" x14ac:dyDescent="0.2">
      <c r="F1048190" s="51" t="s">
        <v>96</v>
      </c>
      <c r="G1048190" s="52" t="s">
        <v>1225</v>
      </c>
      <c r="H1048190" s="25"/>
      <c r="P1048190" s="58" t="s">
        <v>1126</v>
      </c>
      <c r="Q1048190" s="59" t="s">
        <v>1226</v>
      </c>
    </row>
    <row r="1048191" spans="6:17" x14ac:dyDescent="0.2">
      <c r="F1048191" s="51" t="s">
        <v>96</v>
      </c>
      <c r="G1048191" s="52" t="s">
        <v>1227</v>
      </c>
      <c r="H1048191" s="25"/>
      <c r="P1048191" s="58" t="s">
        <v>1126</v>
      </c>
      <c r="Q1048191" s="59" t="s">
        <v>1228</v>
      </c>
    </row>
    <row r="1048192" spans="6:17" x14ac:dyDescent="0.2">
      <c r="F1048192" s="51" t="s">
        <v>96</v>
      </c>
      <c r="G1048192" s="52" t="s">
        <v>1229</v>
      </c>
      <c r="H1048192" s="25"/>
      <c r="P1048192" s="58" t="s">
        <v>1126</v>
      </c>
      <c r="Q1048192" s="59" t="s">
        <v>1230</v>
      </c>
    </row>
    <row r="1048193" spans="6:17" x14ac:dyDescent="0.2">
      <c r="F1048193" s="51" t="s">
        <v>96</v>
      </c>
      <c r="G1048193" s="52" t="s">
        <v>1231</v>
      </c>
      <c r="H1048193" s="25"/>
      <c r="P1048193" s="58" t="s">
        <v>1126</v>
      </c>
      <c r="Q1048193" s="59" t="s">
        <v>1232</v>
      </c>
    </row>
    <row r="1048194" spans="6:17" x14ac:dyDescent="0.2">
      <c r="F1048194" s="51" t="s">
        <v>96</v>
      </c>
      <c r="G1048194" s="52" t="s">
        <v>1233</v>
      </c>
      <c r="H1048194" s="25"/>
      <c r="P1048194" s="58" t="s">
        <v>1126</v>
      </c>
      <c r="Q1048194" s="59" t="s">
        <v>1234</v>
      </c>
    </row>
    <row r="1048195" spans="6:17" x14ac:dyDescent="0.2">
      <c r="F1048195" s="51" t="s">
        <v>96</v>
      </c>
      <c r="G1048195" s="52" t="s">
        <v>1235</v>
      </c>
      <c r="H1048195" s="25"/>
      <c r="P1048195" s="58" t="s">
        <v>1126</v>
      </c>
      <c r="Q1048195" s="59" t="s">
        <v>1236</v>
      </c>
    </row>
    <row r="1048196" spans="6:17" x14ac:dyDescent="0.2">
      <c r="F1048196" s="51" t="s">
        <v>96</v>
      </c>
      <c r="G1048196" s="52" t="s">
        <v>788</v>
      </c>
      <c r="H1048196" s="25"/>
      <c r="P1048196" s="58" t="s">
        <v>1126</v>
      </c>
      <c r="Q1048196" s="59" t="s">
        <v>1237</v>
      </c>
    </row>
    <row r="1048197" spans="6:17" x14ac:dyDescent="0.2">
      <c r="F1048197" s="51" t="s">
        <v>96</v>
      </c>
      <c r="G1048197" s="52" t="s">
        <v>1238</v>
      </c>
      <c r="H1048197" s="25"/>
      <c r="P1048197" s="58" t="s">
        <v>1126</v>
      </c>
      <c r="Q1048197" s="59" t="s">
        <v>1239</v>
      </c>
    </row>
    <row r="1048198" spans="6:17" x14ac:dyDescent="0.2">
      <c r="F1048198" s="51" t="s">
        <v>96</v>
      </c>
      <c r="G1048198" s="52" t="s">
        <v>1240</v>
      </c>
      <c r="H1048198" s="25"/>
      <c r="P1048198" s="58" t="s">
        <v>1126</v>
      </c>
      <c r="Q1048198" s="59" t="s">
        <v>1241</v>
      </c>
    </row>
    <row r="1048199" spans="6:17" x14ac:dyDescent="0.2">
      <c r="F1048199" s="51" t="s">
        <v>96</v>
      </c>
      <c r="G1048199" s="52" t="s">
        <v>1242</v>
      </c>
      <c r="H1048199" s="25"/>
      <c r="P1048199" s="58" t="s">
        <v>1126</v>
      </c>
      <c r="Q1048199" s="59" t="s">
        <v>1243</v>
      </c>
    </row>
    <row r="1048200" spans="6:17" x14ac:dyDescent="0.2">
      <c r="F1048200" s="51" t="s">
        <v>96</v>
      </c>
      <c r="G1048200" s="52" t="s">
        <v>792</v>
      </c>
      <c r="H1048200" s="25"/>
      <c r="P1048200" s="58" t="s">
        <v>1126</v>
      </c>
      <c r="Q1048200" s="59" t="s">
        <v>1244</v>
      </c>
    </row>
    <row r="1048201" spans="6:17" x14ac:dyDescent="0.2">
      <c r="F1048201" s="51" t="s">
        <v>96</v>
      </c>
      <c r="G1048201" s="52" t="s">
        <v>1245</v>
      </c>
      <c r="H1048201" s="25"/>
      <c r="P1048201" s="58" t="s">
        <v>1126</v>
      </c>
      <c r="Q1048201" s="59" t="s">
        <v>1246</v>
      </c>
    </row>
    <row r="1048202" spans="6:17" x14ac:dyDescent="0.2">
      <c r="F1048202" s="51" t="s">
        <v>96</v>
      </c>
      <c r="G1048202" s="52" t="s">
        <v>208</v>
      </c>
      <c r="H1048202" s="25"/>
      <c r="P1048202" s="58" t="s">
        <v>1126</v>
      </c>
      <c r="Q1048202" s="59" t="s">
        <v>1247</v>
      </c>
    </row>
    <row r="1048203" spans="6:17" x14ac:dyDescent="0.2">
      <c r="F1048203" s="51" t="s">
        <v>96</v>
      </c>
      <c r="G1048203" s="52" t="s">
        <v>1248</v>
      </c>
      <c r="H1048203" s="25"/>
      <c r="P1048203" s="58" t="s">
        <v>1126</v>
      </c>
      <c r="Q1048203" s="59" t="s">
        <v>1249</v>
      </c>
    </row>
    <row r="1048204" spans="6:17" x14ac:dyDescent="0.2">
      <c r="F1048204" s="51" t="s">
        <v>96</v>
      </c>
      <c r="G1048204" s="52" t="s">
        <v>124</v>
      </c>
      <c r="H1048204" s="25"/>
      <c r="P1048204" s="58" t="s">
        <v>1250</v>
      </c>
      <c r="Q1048204" s="59" t="s">
        <v>1251</v>
      </c>
    </row>
    <row r="1048205" spans="6:17" x14ac:dyDescent="0.2">
      <c r="F1048205" s="51" t="s">
        <v>96</v>
      </c>
      <c r="G1048205" s="52" t="s">
        <v>1252</v>
      </c>
      <c r="H1048205" s="25"/>
      <c r="P1048205" s="58" t="s">
        <v>1250</v>
      </c>
      <c r="Q1048205" s="59" t="s">
        <v>1253</v>
      </c>
    </row>
    <row r="1048206" spans="6:17" x14ac:dyDescent="0.2">
      <c r="F1048206" s="51" t="s">
        <v>96</v>
      </c>
      <c r="G1048206" s="52" t="s">
        <v>1254</v>
      </c>
      <c r="H1048206" s="25"/>
      <c r="P1048206" s="58" t="s">
        <v>1250</v>
      </c>
      <c r="Q1048206" s="59" t="s">
        <v>1255</v>
      </c>
    </row>
    <row r="1048207" spans="6:17" x14ac:dyDescent="0.2">
      <c r="F1048207" s="51" t="s">
        <v>96</v>
      </c>
      <c r="G1048207" s="52" t="s">
        <v>1256</v>
      </c>
      <c r="H1048207" s="25"/>
      <c r="P1048207" s="58" t="s">
        <v>1250</v>
      </c>
      <c r="Q1048207" s="59" t="s">
        <v>1257</v>
      </c>
    </row>
    <row r="1048208" spans="6:17" x14ac:dyDescent="0.2">
      <c r="F1048208" s="51" t="s">
        <v>96</v>
      </c>
      <c r="G1048208" s="52" t="s">
        <v>1258</v>
      </c>
      <c r="H1048208" s="25"/>
      <c r="P1048208" s="58" t="s">
        <v>1250</v>
      </c>
      <c r="Q1048208" s="59" t="s">
        <v>1259</v>
      </c>
    </row>
    <row r="1048209" spans="6:17" ht="13.5" thickBot="1" x14ac:dyDescent="0.25">
      <c r="F1048209" s="51" t="s">
        <v>96</v>
      </c>
      <c r="G1048209" s="52" t="s">
        <v>1260</v>
      </c>
      <c r="H1048209" s="25"/>
      <c r="P1048209" s="58" t="s">
        <v>1250</v>
      </c>
      <c r="Q1048209" s="59" t="s">
        <v>1261</v>
      </c>
    </row>
    <row r="1048210" spans="6:17" ht="13.5" thickBot="1" x14ac:dyDescent="0.25">
      <c r="F1048210" s="51" t="s">
        <v>96</v>
      </c>
      <c r="G1048210" s="52" t="s">
        <v>1262</v>
      </c>
      <c r="H1048210" s="25"/>
      <c r="M1048210" s="60"/>
      <c r="N1048210" s="61"/>
      <c r="O1048210" s="62"/>
      <c r="P1048210" s="58" t="s">
        <v>1250</v>
      </c>
      <c r="Q1048210" s="59" t="s">
        <v>1263</v>
      </c>
    </row>
    <row r="1048211" spans="6:17" ht="13.5" thickBot="1" x14ac:dyDescent="0.25">
      <c r="F1048211" s="51" t="s">
        <v>96</v>
      </c>
      <c r="G1048211" s="52" t="s">
        <v>1264</v>
      </c>
      <c r="H1048211" s="25"/>
      <c r="M1048211" s="63" t="s">
        <v>1265</v>
      </c>
      <c r="P1048211" s="58" t="s">
        <v>1250</v>
      </c>
      <c r="Q1048211" s="59" t="s">
        <v>1266</v>
      </c>
    </row>
    <row r="1048212" spans="6:17" x14ac:dyDescent="0.2">
      <c r="F1048212" s="51" t="s">
        <v>1267</v>
      </c>
      <c r="G1048212" s="52" t="s">
        <v>1268</v>
      </c>
      <c r="H1048212" s="25"/>
      <c r="M1048212" s="64" t="s">
        <v>1269</v>
      </c>
      <c r="P1048212" s="58" t="s">
        <v>1250</v>
      </c>
      <c r="Q1048212" s="59" t="s">
        <v>1270</v>
      </c>
    </row>
    <row r="1048213" spans="6:17" x14ac:dyDescent="0.2">
      <c r="F1048213" s="51" t="s">
        <v>1267</v>
      </c>
      <c r="G1048213" s="52" t="s">
        <v>1271</v>
      </c>
      <c r="H1048213" s="25"/>
      <c r="M1048213" s="65" t="s">
        <v>1272</v>
      </c>
      <c r="P1048213" s="58" t="s">
        <v>1273</v>
      </c>
      <c r="Q1048213" s="59" t="s">
        <v>1274</v>
      </c>
    </row>
    <row r="1048214" spans="6:17" x14ac:dyDescent="0.2">
      <c r="F1048214" s="51" t="s">
        <v>1267</v>
      </c>
      <c r="G1048214" s="52" t="s">
        <v>1275</v>
      </c>
      <c r="H1048214" s="25"/>
      <c r="M1048214" s="65" t="s">
        <v>1276</v>
      </c>
      <c r="P1048214" s="58" t="s">
        <v>1277</v>
      </c>
      <c r="Q1048214" s="59" t="s">
        <v>1278</v>
      </c>
    </row>
    <row r="1048215" spans="6:17" x14ac:dyDescent="0.2">
      <c r="F1048215" s="51" t="s">
        <v>1267</v>
      </c>
      <c r="G1048215" s="52" t="s">
        <v>1279</v>
      </c>
      <c r="H1048215" s="25"/>
      <c r="M1048215" s="65" t="s">
        <v>1280</v>
      </c>
      <c r="P1048215" s="58" t="s">
        <v>1277</v>
      </c>
      <c r="Q1048215" s="59" t="s">
        <v>1281</v>
      </c>
    </row>
    <row r="1048216" spans="6:17" x14ac:dyDescent="0.2">
      <c r="F1048216" s="51" t="s">
        <v>1267</v>
      </c>
      <c r="G1048216" s="52" t="s">
        <v>1282</v>
      </c>
      <c r="H1048216" s="25"/>
      <c r="M1048216" s="65" t="s">
        <v>1283</v>
      </c>
      <c r="P1048216" s="58" t="s">
        <v>1277</v>
      </c>
      <c r="Q1048216" s="59" t="s">
        <v>1284</v>
      </c>
    </row>
    <row r="1048217" spans="6:17" x14ac:dyDescent="0.2">
      <c r="F1048217" s="51" t="s">
        <v>1267</v>
      </c>
      <c r="G1048217" s="52" t="s">
        <v>1285</v>
      </c>
      <c r="H1048217" s="25"/>
      <c r="M1048217" s="65" t="s">
        <v>1286</v>
      </c>
      <c r="P1048217" s="58" t="s">
        <v>1277</v>
      </c>
      <c r="Q1048217" s="59" t="s">
        <v>1287</v>
      </c>
    </row>
    <row r="1048218" spans="6:17" x14ac:dyDescent="0.2">
      <c r="F1048218" s="51" t="s">
        <v>1267</v>
      </c>
      <c r="G1048218" s="52" t="s">
        <v>1288</v>
      </c>
      <c r="H1048218" s="25"/>
      <c r="M1048218" s="65" t="s">
        <v>1289</v>
      </c>
      <c r="P1048218" s="58" t="s">
        <v>1277</v>
      </c>
      <c r="Q1048218" s="59" t="s">
        <v>1290</v>
      </c>
    </row>
    <row r="1048219" spans="6:17" x14ac:dyDescent="0.2">
      <c r="F1048219" s="51" t="s">
        <v>1267</v>
      </c>
      <c r="G1048219" s="52" t="s">
        <v>1291</v>
      </c>
      <c r="H1048219" s="25"/>
      <c r="M1048219" s="65" t="s">
        <v>1292</v>
      </c>
      <c r="P1048219" s="58" t="s">
        <v>1277</v>
      </c>
      <c r="Q1048219" s="59" t="s">
        <v>1293</v>
      </c>
    </row>
    <row r="1048220" spans="6:17" x14ac:dyDescent="0.2">
      <c r="F1048220" s="51" t="s">
        <v>1267</v>
      </c>
      <c r="G1048220" s="52" t="s">
        <v>1294</v>
      </c>
      <c r="H1048220" s="25"/>
      <c r="M1048220" s="65" t="s">
        <v>1295</v>
      </c>
      <c r="P1048220" s="58" t="s">
        <v>1296</v>
      </c>
      <c r="Q1048220" s="59" t="s">
        <v>1297</v>
      </c>
    </row>
    <row r="1048221" spans="6:17" x14ac:dyDescent="0.2">
      <c r="F1048221" s="51" t="s">
        <v>1267</v>
      </c>
      <c r="G1048221" s="52" t="s">
        <v>1298</v>
      </c>
      <c r="H1048221" s="25"/>
      <c r="M1048221" s="65" t="s">
        <v>1299</v>
      </c>
      <c r="P1048221" s="58" t="s">
        <v>1296</v>
      </c>
      <c r="Q1048221" s="59" t="s">
        <v>1300</v>
      </c>
    </row>
    <row r="1048222" spans="6:17" x14ac:dyDescent="0.2">
      <c r="F1048222" s="51" t="s">
        <v>1267</v>
      </c>
      <c r="G1048222" s="52" t="s">
        <v>1301</v>
      </c>
      <c r="H1048222" s="25"/>
      <c r="M1048222" s="65" t="s">
        <v>1302</v>
      </c>
      <c r="P1048222" s="58" t="s">
        <v>1303</v>
      </c>
      <c r="Q1048222" s="59" t="s">
        <v>1304</v>
      </c>
    </row>
    <row r="1048223" spans="6:17" x14ac:dyDescent="0.2">
      <c r="F1048223" s="51" t="s">
        <v>1267</v>
      </c>
      <c r="G1048223" s="52" t="s">
        <v>1305</v>
      </c>
      <c r="H1048223" s="25"/>
      <c r="M1048223" s="65" t="s">
        <v>1306</v>
      </c>
      <c r="P1048223" s="58" t="s">
        <v>1303</v>
      </c>
      <c r="Q1048223" s="59" t="s">
        <v>1307</v>
      </c>
    </row>
    <row r="1048224" spans="6:17" x14ac:dyDescent="0.2">
      <c r="F1048224" s="51" t="s">
        <v>1267</v>
      </c>
      <c r="G1048224" s="52" t="s">
        <v>1308</v>
      </c>
      <c r="H1048224" s="25"/>
      <c r="M1048224" s="65" t="s">
        <v>1309</v>
      </c>
      <c r="P1048224" s="58" t="s">
        <v>1303</v>
      </c>
      <c r="Q1048224" s="59" t="s">
        <v>1310</v>
      </c>
    </row>
    <row r="1048225" spans="6:24" x14ac:dyDescent="0.2">
      <c r="F1048225" s="51" t="s">
        <v>1267</v>
      </c>
      <c r="G1048225" s="52" t="s">
        <v>1311</v>
      </c>
      <c r="H1048225" s="25"/>
      <c r="M1048225" s="65" t="s">
        <v>1312</v>
      </c>
      <c r="P1048225" s="58" t="s">
        <v>1313</v>
      </c>
      <c r="Q1048225" s="59" t="s">
        <v>1314</v>
      </c>
    </row>
    <row r="1048226" spans="6:24" x14ac:dyDescent="0.2">
      <c r="F1048226" s="51" t="s">
        <v>1267</v>
      </c>
      <c r="G1048226" s="52" t="s">
        <v>1315</v>
      </c>
      <c r="H1048226" s="25"/>
      <c r="M1048226" s="65" t="s">
        <v>1316</v>
      </c>
      <c r="P1048226" s="58" t="s">
        <v>1313</v>
      </c>
      <c r="Q1048226" s="59" t="s">
        <v>1317</v>
      </c>
    </row>
    <row r="1048227" spans="6:24" x14ac:dyDescent="0.2">
      <c r="F1048227" s="51" t="s">
        <v>1267</v>
      </c>
      <c r="G1048227" s="52" t="s">
        <v>1318</v>
      </c>
      <c r="H1048227" s="25"/>
      <c r="M1048227" s="65" t="s">
        <v>1319</v>
      </c>
      <c r="P1048227" s="58" t="s">
        <v>1313</v>
      </c>
      <c r="Q1048227" s="59" t="s">
        <v>1320</v>
      </c>
    </row>
    <row r="1048228" spans="6:24" x14ac:dyDescent="0.2">
      <c r="F1048228" s="51" t="s">
        <v>1267</v>
      </c>
      <c r="G1048228" s="52" t="s">
        <v>1321</v>
      </c>
      <c r="H1048228" s="25"/>
      <c r="M1048228" s="65" t="s">
        <v>1322</v>
      </c>
      <c r="P1048228" s="58" t="s">
        <v>1313</v>
      </c>
      <c r="Q1048228" s="59" t="s">
        <v>1323</v>
      </c>
    </row>
    <row r="1048229" spans="6:24" x14ac:dyDescent="0.2">
      <c r="F1048229" s="51" t="s">
        <v>1267</v>
      </c>
      <c r="G1048229" s="52" t="s">
        <v>1324</v>
      </c>
      <c r="H1048229" s="25"/>
      <c r="M1048229" s="65" t="s">
        <v>1325</v>
      </c>
      <c r="P1048229" s="58" t="s">
        <v>1313</v>
      </c>
      <c r="Q1048229" s="59" t="s">
        <v>1326</v>
      </c>
    </row>
    <row r="1048230" spans="6:24" x14ac:dyDescent="0.2">
      <c r="F1048230" s="51" t="s">
        <v>1267</v>
      </c>
      <c r="G1048230" s="52" t="s">
        <v>1327</v>
      </c>
      <c r="H1048230" s="25"/>
      <c r="M1048230" s="65" t="s">
        <v>1328</v>
      </c>
      <c r="P1048230" s="58" t="s">
        <v>1313</v>
      </c>
      <c r="Q1048230" s="59" t="s">
        <v>1329</v>
      </c>
    </row>
    <row r="1048231" spans="6:24" x14ac:dyDescent="0.2">
      <c r="F1048231" s="51" t="s">
        <v>1267</v>
      </c>
      <c r="G1048231" s="52" t="s">
        <v>1330</v>
      </c>
      <c r="H1048231" s="25"/>
      <c r="M1048231" s="65" t="s">
        <v>1331</v>
      </c>
      <c r="P1048231" s="58" t="s">
        <v>1313</v>
      </c>
      <c r="Q1048231" s="59" t="s">
        <v>1332</v>
      </c>
    </row>
    <row r="1048232" spans="6:24" x14ac:dyDescent="0.2">
      <c r="F1048232" s="51" t="s">
        <v>1267</v>
      </c>
      <c r="G1048232" s="52" t="s">
        <v>1333</v>
      </c>
      <c r="H1048232" s="25"/>
      <c r="M1048232" s="65" t="s">
        <v>1334</v>
      </c>
      <c r="P1048232" s="58" t="s">
        <v>1313</v>
      </c>
      <c r="Q1048232" s="59" t="s">
        <v>1335</v>
      </c>
    </row>
    <row r="1048233" spans="6:24" x14ac:dyDescent="0.2">
      <c r="F1048233" s="51" t="s">
        <v>1267</v>
      </c>
      <c r="G1048233" s="52" t="s">
        <v>1336</v>
      </c>
      <c r="H1048233" s="25"/>
      <c r="M1048233" s="65" t="s">
        <v>1337</v>
      </c>
      <c r="P1048233" s="58" t="s">
        <v>1313</v>
      </c>
      <c r="Q1048233" s="59" t="s">
        <v>1338</v>
      </c>
    </row>
    <row r="1048234" spans="6:24" x14ac:dyDescent="0.2">
      <c r="F1048234" s="51" t="s">
        <v>1267</v>
      </c>
      <c r="G1048234" s="52" t="s">
        <v>1339</v>
      </c>
      <c r="H1048234" s="25"/>
      <c r="M1048234" s="65" t="s">
        <v>1340</v>
      </c>
      <c r="P1048234" s="58" t="s">
        <v>1313</v>
      </c>
      <c r="Q1048234" s="59" t="s">
        <v>1341</v>
      </c>
    </row>
    <row r="1048235" spans="6:24" x14ac:dyDescent="0.2">
      <c r="F1048235" s="51" t="s">
        <v>1267</v>
      </c>
      <c r="G1048235" s="52" t="s">
        <v>1342</v>
      </c>
      <c r="H1048235" s="25"/>
      <c r="M1048235" s="65" t="s">
        <v>1343</v>
      </c>
      <c r="P1048235" s="58" t="s">
        <v>1313</v>
      </c>
      <c r="Q1048235" s="59" t="s">
        <v>1344</v>
      </c>
    </row>
    <row r="1048236" spans="6:24" x14ac:dyDescent="0.2">
      <c r="F1048236" s="51" t="s">
        <v>1267</v>
      </c>
      <c r="G1048236" s="52" t="s">
        <v>1345</v>
      </c>
      <c r="H1048236" s="25"/>
      <c r="M1048236" s="65" t="s">
        <v>1346</v>
      </c>
      <c r="P1048236" s="58" t="s">
        <v>1313</v>
      </c>
      <c r="Q1048236" s="59" t="s">
        <v>1347</v>
      </c>
    </row>
    <row r="1048237" spans="6:24" ht="38.25" x14ac:dyDescent="0.2">
      <c r="F1048237" s="51" t="s">
        <v>1267</v>
      </c>
      <c r="G1048237" s="52" t="s">
        <v>1348</v>
      </c>
      <c r="H1048237" s="25"/>
      <c r="M1048237" s="65" t="s">
        <v>1349</v>
      </c>
      <c r="P1048237" s="58" t="s">
        <v>1313</v>
      </c>
      <c r="Q1048237" s="59" t="s">
        <v>1350</v>
      </c>
      <c r="S1048237" s="66" t="s">
        <v>1533</v>
      </c>
      <c r="T1048237" s="67" t="s">
        <v>2450</v>
      </c>
      <c r="U1048237" s="68" t="s">
        <v>2451</v>
      </c>
      <c r="V1048237" s="69" t="s">
        <v>2452</v>
      </c>
      <c r="W1048237" s="68" t="s">
        <v>13</v>
      </c>
      <c r="X1048237" s="67"/>
    </row>
    <row r="1048238" spans="6:24" x14ac:dyDescent="0.2">
      <c r="F1048238" s="51" t="s">
        <v>1267</v>
      </c>
      <c r="G1048238" s="52" t="s">
        <v>1351</v>
      </c>
      <c r="H1048238" s="25"/>
      <c r="M1048238" s="65" t="s">
        <v>1352</v>
      </c>
      <c r="P1048238" s="58" t="s">
        <v>1313</v>
      </c>
      <c r="Q1048238" s="59" t="s">
        <v>1353</v>
      </c>
      <c r="S1048238" s="70"/>
      <c r="T1048238" s="71"/>
      <c r="U1048238" s="72"/>
      <c r="V1048238" s="73"/>
      <c r="W1048238" s="74"/>
      <c r="X1048238" s="75"/>
    </row>
    <row r="1048239" spans="6:24" x14ac:dyDescent="0.2">
      <c r="F1048239" s="51" t="s">
        <v>1267</v>
      </c>
      <c r="G1048239" s="52" t="s">
        <v>1354</v>
      </c>
      <c r="H1048239" s="25"/>
      <c r="M1048239" s="65" t="s">
        <v>1355</v>
      </c>
      <c r="P1048239" s="58" t="s">
        <v>1313</v>
      </c>
      <c r="Q1048239" s="59" t="s">
        <v>1356</v>
      </c>
      <c r="S1048239" s="70"/>
      <c r="T1048239" s="76"/>
      <c r="U1048239" s="72"/>
      <c r="V1048239" s="73"/>
      <c r="W1048239" s="74"/>
      <c r="X1048239" s="75"/>
    </row>
    <row r="1048240" spans="6:24" x14ac:dyDescent="0.2">
      <c r="F1048240" s="51" t="s">
        <v>1267</v>
      </c>
      <c r="G1048240" s="52" t="s">
        <v>1357</v>
      </c>
      <c r="H1048240" s="25"/>
      <c r="M1048240" s="65" t="s">
        <v>1358</v>
      </c>
      <c r="P1048240" s="58" t="s">
        <v>1313</v>
      </c>
      <c r="Q1048240" s="59" t="s">
        <v>1359</v>
      </c>
      <c r="S1048240" s="70"/>
      <c r="T1048240" s="76"/>
      <c r="U1048240" s="72"/>
      <c r="V1048240" s="73"/>
      <c r="W1048240" s="74"/>
      <c r="X1048240" s="75"/>
    </row>
    <row r="1048241" spans="6:24" x14ac:dyDescent="0.2">
      <c r="F1048241" s="51" t="s">
        <v>1267</v>
      </c>
      <c r="G1048241" s="52" t="s">
        <v>1360</v>
      </c>
      <c r="H1048241" s="25"/>
      <c r="M1048241" s="65" t="s">
        <v>1361</v>
      </c>
      <c r="P1048241" s="58" t="s">
        <v>1313</v>
      </c>
      <c r="Q1048241" s="59" t="s">
        <v>1362</v>
      </c>
      <c r="S1048241" s="70"/>
      <c r="T1048241" s="76"/>
      <c r="U1048241" s="72"/>
      <c r="V1048241" s="73"/>
      <c r="W1048241" s="74"/>
      <c r="X1048241" s="75"/>
    </row>
    <row r="1048242" spans="6:24" x14ac:dyDescent="0.2">
      <c r="F1048242" s="51" t="s">
        <v>1267</v>
      </c>
      <c r="G1048242" s="52" t="s">
        <v>1363</v>
      </c>
      <c r="H1048242" s="25"/>
      <c r="M1048242" s="65" t="s">
        <v>1364</v>
      </c>
      <c r="P1048242" s="58" t="s">
        <v>1313</v>
      </c>
      <c r="Q1048242" s="59" t="s">
        <v>1365</v>
      </c>
      <c r="S1048242" s="70"/>
      <c r="T1048242" s="76"/>
      <c r="U1048242" s="72"/>
      <c r="V1048242" s="73"/>
      <c r="W1048242" s="74"/>
      <c r="X1048242" s="75"/>
    </row>
    <row r="1048243" spans="6:24" x14ac:dyDescent="0.2">
      <c r="F1048243" s="51" t="s">
        <v>1267</v>
      </c>
      <c r="G1048243" s="52" t="s">
        <v>794</v>
      </c>
      <c r="H1048243" s="25"/>
      <c r="M1048243" s="65" t="s">
        <v>1366</v>
      </c>
      <c r="P1048243" s="58" t="s">
        <v>1313</v>
      </c>
      <c r="Q1048243" s="59" t="s">
        <v>1367</v>
      </c>
      <c r="S1048243" s="70"/>
      <c r="T1048243" s="76"/>
      <c r="U1048243" s="72"/>
      <c r="V1048243" s="73"/>
      <c r="W1048243" s="74"/>
      <c r="X1048243" s="75"/>
    </row>
    <row r="1048244" spans="6:24" x14ac:dyDescent="0.2">
      <c r="F1048244" s="51" t="s">
        <v>1267</v>
      </c>
      <c r="G1048244" s="52" t="s">
        <v>1368</v>
      </c>
      <c r="H1048244" s="25"/>
      <c r="M1048244" s="65" t="s">
        <v>1369</v>
      </c>
      <c r="P1048244" s="58" t="s">
        <v>1313</v>
      </c>
      <c r="Q1048244" s="59" t="s">
        <v>1370</v>
      </c>
      <c r="S1048244" s="70"/>
      <c r="T1048244" s="76"/>
      <c r="U1048244" s="72"/>
      <c r="V1048244" s="73"/>
      <c r="W1048244" s="74"/>
      <c r="X1048244" s="75"/>
    </row>
    <row r="1048245" spans="6:24" x14ac:dyDescent="0.2">
      <c r="F1048245" s="51" t="s">
        <v>1267</v>
      </c>
      <c r="G1048245" s="52" t="s">
        <v>1371</v>
      </c>
      <c r="H1048245" s="25"/>
      <c r="M1048245" s="65" t="s">
        <v>1372</v>
      </c>
      <c r="P1048245" s="58" t="s">
        <v>1313</v>
      </c>
      <c r="Q1048245" s="59" t="s">
        <v>1373</v>
      </c>
      <c r="S1048245" s="70"/>
      <c r="T1048245" s="76"/>
      <c r="U1048245" s="72"/>
      <c r="V1048245" s="73"/>
      <c r="W1048245" s="74"/>
      <c r="X1048245" s="75"/>
    </row>
    <row r="1048246" spans="6:24" x14ac:dyDescent="0.2">
      <c r="F1048246" s="51" t="s">
        <v>1267</v>
      </c>
      <c r="G1048246" s="52" t="s">
        <v>1374</v>
      </c>
      <c r="H1048246" s="25"/>
      <c r="M1048246" s="65" t="s">
        <v>1375</v>
      </c>
      <c r="P1048246" s="58" t="s">
        <v>1313</v>
      </c>
      <c r="Q1048246" s="59" t="s">
        <v>1376</v>
      </c>
      <c r="S1048246" s="70"/>
      <c r="T1048246" s="76"/>
      <c r="U1048246" s="72"/>
      <c r="V1048246" s="73"/>
      <c r="W1048246" s="74"/>
      <c r="X1048246" s="75"/>
    </row>
    <row r="1048247" spans="6:24" x14ac:dyDescent="0.2">
      <c r="F1048247" s="51" t="s">
        <v>1267</v>
      </c>
      <c r="G1048247" s="52" t="s">
        <v>1377</v>
      </c>
      <c r="H1048247" s="25"/>
      <c r="M1048247" s="65" t="s">
        <v>1378</v>
      </c>
      <c r="P1048247" s="58" t="s">
        <v>1313</v>
      </c>
      <c r="Q1048247" s="59" t="s">
        <v>1379</v>
      </c>
      <c r="S1048247" s="70"/>
      <c r="T1048247" s="76"/>
      <c r="U1048247" s="72"/>
      <c r="V1048247" s="73"/>
      <c r="W1048247" s="74"/>
      <c r="X1048247" s="75"/>
    </row>
    <row r="1048248" spans="6:24" x14ac:dyDescent="0.2">
      <c r="F1048248" s="51" t="s">
        <v>1267</v>
      </c>
      <c r="G1048248" s="52" t="s">
        <v>1380</v>
      </c>
      <c r="H1048248" s="25"/>
      <c r="M1048248" s="65" t="s">
        <v>1381</v>
      </c>
      <c r="P1048248" s="58" t="s">
        <v>1313</v>
      </c>
      <c r="Q1048248" s="59" t="s">
        <v>1382</v>
      </c>
      <c r="S1048248" s="70"/>
      <c r="T1048248" s="76"/>
      <c r="U1048248" s="72"/>
      <c r="V1048248" s="73"/>
      <c r="W1048248" s="74"/>
      <c r="X1048248" s="75"/>
    </row>
    <row r="1048249" spans="6:24" x14ac:dyDescent="0.2">
      <c r="F1048249" s="51" t="s">
        <v>1267</v>
      </c>
      <c r="G1048249" s="52" t="s">
        <v>135</v>
      </c>
      <c r="H1048249" s="25"/>
      <c r="M1048249" s="65" t="s">
        <v>1383</v>
      </c>
      <c r="P1048249" s="58" t="s">
        <v>1313</v>
      </c>
      <c r="Q1048249" s="59" t="s">
        <v>1384</v>
      </c>
      <c r="S1048249" s="70"/>
      <c r="T1048249" s="76"/>
      <c r="U1048249" s="72"/>
      <c r="V1048249" s="73"/>
      <c r="W1048249" s="74"/>
      <c r="X1048249" s="75"/>
    </row>
    <row r="1048250" spans="6:24" x14ac:dyDescent="0.2">
      <c r="F1048250" s="51" t="s">
        <v>1267</v>
      </c>
      <c r="G1048250" s="52" t="s">
        <v>1385</v>
      </c>
      <c r="H1048250" s="25"/>
      <c r="M1048250" s="65" t="s">
        <v>1386</v>
      </c>
      <c r="P1048250" s="58" t="s">
        <v>1313</v>
      </c>
      <c r="Q1048250" s="59" t="s">
        <v>1387</v>
      </c>
      <c r="S1048250" s="70"/>
      <c r="T1048250" s="76"/>
      <c r="U1048250" s="72"/>
      <c r="V1048250" s="73"/>
      <c r="W1048250" s="74"/>
      <c r="X1048250" s="75"/>
    </row>
    <row r="1048251" spans="6:24" x14ac:dyDescent="0.2">
      <c r="F1048251" s="51" t="s">
        <v>1267</v>
      </c>
      <c r="G1048251" s="52" t="s">
        <v>1388</v>
      </c>
      <c r="H1048251" s="25"/>
      <c r="M1048251" s="65" t="s">
        <v>1389</v>
      </c>
      <c r="P1048251" s="58" t="s">
        <v>1313</v>
      </c>
      <c r="Q1048251" s="59" t="s">
        <v>1390</v>
      </c>
      <c r="S1048251" s="70"/>
      <c r="T1048251" s="76"/>
      <c r="U1048251" s="72"/>
      <c r="V1048251" s="73"/>
      <c r="W1048251" s="74"/>
      <c r="X1048251" s="75"/>
    </row>
    <row r="1048252" spans="6:24" x14ac:dyDescent="0.2">
      <c r="F1048252" s="51" t="s">
        <v>1391</v>
      </c>
      <c r="G1048252" s="52" t="s">
        <v>39</v>
      </c>
      <c r="H1048252" s="25"/>
      <c r="M1048252" s="65" t="s">
        <v>1392</v>
      </c>
      <c r="P1048252" s="58" t="s">
        <v>1313</v>
      </c>
      <c r="Q1048252" s="59" t="s">
        <v>1393</v>
      </c>
      <c r="S1048252" s="70"/>
      <c r="T1048252" s="76"/>
      <c r="U1048252" s="72"/>
      <c r="V1048252" s="73"/>
      <c r="W1048252" s="74"/>
      <c r="X1048252" s="75"/>
    </row>
    <row r="1048253" spans="6:24" x14ac:dyDescent="0.2">
      <c r="F1048253" s="51" t="s">
        <v>1391</v>
      </c>
      <c r="G1048253" s="52" t="s">
        <v>229</v>
      </c>
      <c r="H1048253" s="25"/>
      <c r="M1048253" s="65" t="s">
        <v>1394</v>
      </c>
      <c r="P1048253" s="58" t="s">
        <v>1313</v>
      </c>
      <c r="Q1048253" s="59" t="s">
        <v>1395</v>
      </c>
      <c r="S1048253" s="70"/>
      <c r="T1048253" s="76"/>
      <c r="U1048253" s="72"/>
      <c r="V1048253" s="73"/>
      <c r="W1048253" s="74"/>
      <c r="X1048253" s="75"/>
    </row>
    <row r="1048254" spans="6:24" x14ac:dyDescent="0.2">
      <c r="F1048254" s="51" t="s">
        <v>1391</v>
      </c>
      <c r="G1048254" s="52" t="s">
        <v>1396</v>
      </c>
      <c r="H1048254" s="25"/>
      <c r="M1048254" s="65" t="s">
        <v>1397</v>
      </c>
      <c r="P1048254" s="58" t="s">
        <v>1313</v>
      </c>
      <c r="Q1048254" s="59" t="s">
        <v>1398</v>
      </c>
      <c r="S1048254" s="70"/>
      <c r="T1048254" s="76"/>
      <c r="U1048254" s="72"/>
      <c r="V1048254" s="73"/>
      <c r="W1048254" s="74"/>
      <c r="X1048254" s="75"/>
    </row>
    <row r="1048255" spans="6:24" x14ac:dyDescent="0.2">
      <c r="F1048255" s="51" t="s">
        <v>1391</v>
      </c>
      <c r="G1048255" s="52" t="s">
        <v>1399</v>
      </c>
      <c r="H1048255" s="25"/>
      <c r="M1048255" s="65" t="s">
        <v>1400</v>
      </c>
      <c r="P1048255" s="58" t="s">
        <v>1313</v>
      </c>
      <c r="Q1048255" s="59" t="s">
        <v>1401</v>
      </c>
      <c r="S1048255" s="70"/>
      <c r="T1048255" s="76"/>
      <c r="U1048255" s="72"/>
      <c r="V1048255" s="73"/>
      <c r="W1048255" s="74"/>
      <c r="X1048255" s="75"/>
    </row>
    <row r="1048256" spans="6:24" x14ac:dyDescent="0.2">
      <c r="F1048256" s="51" t="s">
        <v>1391</v>
      </c>
      <c r="G1048256" s="52" t="s">
        <v>184</v>
      </c>
      <c r="H1048256" s="25"/>
      <c r="M1048256" s="65" t="s">
        <v>1402</v>
      </c>
      <c r="P1048256" s="58" t="s">
        <v>1313</v>
      </c>
      <c r="Q1048256" s="59" t="s">
        <v>1403</v>
      </c>
      <c r="S1048256" s="70"/>
      <c r="T1048256" s="76"/>
      <c r="U1048256" s="72"/>
      <c r="V1048256" s="73"/>
      <c r="W1048256" s="74"/>
      <c r="X1048256" s="75"/>
    </row>
    <row r="1048257" spans="6:24" x14ac:dyDescent="0.2">
      <c r="F1048257" s="51" t="s">
        <v>1391</v>
      </c>
      <c r="G1048257" s="52" t="s">
        <v>1404</v>
      </c>
      <c r="H1048257" s="25"/>
      <c r="M1048257" s="65" t="s">
        <v>1405</v>
      </c>
      <c r="P1048257" s="58" t="s">
        <v>1313</v>
      </c>
      <c r="Q1048257" s="59" t="s">
        <v>1406</v>
      </c>
      <c r="S1048257" s="70"/>
      <c r="T1048257" s="76"/>
      <c r="U1048257" s="72"/>
      <c r="V1048257" s="73"/>
      <c r="W1048257" s="74"/>
      <c r="X1048257" s="75"/>
    </row>
    <row r="1048258" spans="6:24" x14ac:dyDescent="0.2">
      <c r="F1048258" s="51" t="s">
        <v>1391</v>
      </c>
      <c r="G1048258" s="52" t="s">
        <v>1407</v>
      </c>
      <c r="H1048258" s="25"/>
      <c r="M1048258" s="65" t="s">
        <v>1408</v>
      </c>
      <c r="P1048258" s="58" t="s">
        <v>1313</v>
      </c>
      <c r="Q1048258" s="59" t="s">
        <v>1409</v>
      </c>
      <c r="S1048258" s="70"/>
      <c r="T1048258" s="76"/>
      <c r="U1048258" s="72"/>
      <c r="V1048258" s="73"/>
      <c r="W1048258" s="74"/>
      <c r="X1048258" s="75"/>
    </row>
    <row r="1048259" spans="6:24" x14ac:dyDescent="0.2">
      <c r="F1048259" s="51" t="s">
        <v>1391</v>
      </c>
      <c r="G1048259" s="52" t="s">
        <v>1410</v>
      </c>
      <c r="H1048259" s="25"/>
      <c r="M1048259" s="65" t="s">
        <v>1411</v>
      </c>
      <c r="P1048259" s="58" t="s">
        <v>1313</v>
      </c>
      <c r="Q1048259" s="59" t="s">
        <v>1412</v>
      </c>
      <c r="S1048259" s="70"/>
      <c r="T1048259" s="76"/>
      <c r="U1048259" s="72"/>
      <c r="V1048259" s="73"/>
      <c r="W1048259" s="74"/>
      <c r="X1048259" s="75"/>
    </row>
    <row r="1048260" spans="6:24" x14ac:dyDescent="0.2">
      <c r="F1048260" s="51" t="s">
        <v>1391</v>
      </c>
      <c r="G1048260" s="52" t="s">
        <v>1413</v>
      </c>
      <c r="H1048260" s="25"/>
      <c r="M1048260" s="65" t="s">
        <v>1414</v>
      </c>
      <c r="P1048260" s="58" t="s">
        <v>1313</v>
      </c>
      <c r="Q1048260" s="59" t="s">
        <v>1415</v>
      </c>
      <c r="S1048260" s="70"/>
      <c r="T1048260" s="76"/>
      <c r="U1048260" s="72"/>
      <c r="V1048260" s="73"/>
      <c r="W1048260" s="74"/>
      <c r="X1048260" s="75"/>
    </row>
    <row r="1048261" spans="6:24" x14ac:dyDescent="0.2">
      <c r="F1048261" s="51" t="s">
        <v>1391</v>
      </c>
      <c r="G1048261" s="52" t="s">
        <v>1416</v>
      </c>
      <c r="H1048261" s="25"/>
      <c r="M1048261" s="65" t="s">
        <v>1417</v>
      </c>
      <c r="P1048261" s="58" t="s">
        <v>1313</v>
      </c>
      <c r="Q1048261" s="59" t="s">
        <v>1418</v>
      </c>
      <c r="S1048261" s="70"/>
      <c r="T1048261" s="76"/>
      <c r="U1048261" s="72"/>
      <c r="V1048261" s="73"/>
      <c r="W1048261" s="74"/>
      <c r="X1048261" s="75"/>
    </row>
    <row r="1048262" spans="6:24" x14ac:dyDescent="0.2">
      <c r="F1048262" s="51" t="s">
        <v>1391</v>
      </c>
      <c r="G1048262" s="52" t="s">
        <v>1419</v>
      </c>
      <c r="H1048262" s="25"/>
      <c r="M1048262" s="65" t="s">
        <v>1420</v>
      </c>
      <c r="P1048262" s="58" t="s">
        <v>1313</v>
      </c>
      <c r="Q1048262" s="59" t="s">
        <v>1421</v>
      </c>
      <c r="S1048262" s="70"/>
      <c r="T1048262" s="76"/>
      <c r="U1048262" s="72"/>
      <c r="V1048262" s="73"/>
      <c r="W1048262" s="74"/>
      <c r="X1048262" s="75"/>
    </row>
    <row r="1048263" spans="6:24" x14ac:dyDescent="0.2">
      <c r="F1048263" s="51" t="s">
        <v>1391</v>
      </c>
      <c r="G1048263" s="52" t="s">
        <v>1422</v>
      </c>
      <c r="H1048263" s="25"/>
      <c r="M1048263" s="65" t="s">
        <v>1423</v>
      </c>
      <c r="P1048263" s="58" t="s">
        <v>1313</v>
      </c>
      <c r="Q1048263" s="59" t="s">
        <v>1424</v>
      </c>
      <c r="S1048263" s="70"/>
      <c r="T1048263" s="76"/>
      <c r="U1048263" s="72"/>
      <c r="V1048263" s="73"/>
      <c r="W1048263" s="74"/>
      <c r="X1048263" s="75"/>
    </row>
    <row r="1048264" spans="6:24" x14ac:dyDescent="0.2">
      <c r="F1048264" s="51" t="s">
        <v>399</v>
      </c>
      <c r="G1048264" s="52" t="s">
        <v>1425</v>
      </c>
      <c r="H1048264" s="25"/>
      <c r="M1048264" s="65" t="s">
        <v>1426</v>
      </c>
      <c r="P1048264" s="58" t="s">
        <v>1313</v>
      </c>
      <c r="Q1048264" s="59" t="s">
        <v>1427</v>
      </c>
      <c r="S1048264" s="70"/>
      <c r="T1048264" s="76"/>
      <c r="U1048264" s="72"/>
      <c r="V1048264" s="73"/>
      <c r="W1048264" s="74"/>
      <c r="X1048264" s="75"/>
    </row>
    <row r="1048265" spans="6:24" x14ac:dyDescent="0.2">
      <c r="F1048265" s="51" t="s">
        <v>399</v>
      </c>
      <c r="G1048265" s="52" t="s">
        <v>1428</v>
      </c>
      <c r="H1048265" s="25"/>
      <c r="M1048265" s="65" t="s">
        <v>1429</v>
      </c>
      <c r="P1048265" s="58" t="s">
        <v>1313</v>
      </c>
      <c r="Q1048265" s="59" t="s">
        <v>1430</v>
      </c>
      <c r="S1048265" s="70"/>
      <c r="T1048265" s="76"/>
      <c r="U1048265" s="72"/>
      <c r="V1048265" s="73"/>
      <c r="W1048265" s="74"/>
      <c r="X1048265" s="75"/>
    </row>
    <row r="1048266" spans="6:24" x14ac:dyDescent="0.2">
      <c r="F1048266" s="51" t="s">
        <v>399</v>
      </c>
      <c r="G1048266" s="52" t="s">
        <v>456</v>
      </c>
      <c r="H1048266" s="25"/>
      <c r="M1048266" s="65" t="s">
        <v>1431</v>
      </c>
      <c r="P1048266" s="58" t="s">
        <v>1313</v>
      </c>
      <c r="Q1048266" s="59" t="s">
        <v>1432</v>
      </c>
      <c r="S1048266" s="70"/>
      <c r="T1048266" s="76"/>
      <c r="U1048266" s="72"/>
      <c r="V1048266" s="73"/>
      <c r="W1048266" s="74"/>
      <c r="X1048266" s="75"/>
    </row>
    <row r="1048267" spans="6:24" x14ac:dyDescent="0.2">
      <c r="F1048267" s="51" t="s">
        <v>399</v>
      </c>
      <c r="G1048267" s="52" t="s">
        <v>1433</v>
      </c>
      <c r="H1048267" s="25"/>
      <c r="M1048267" s="65" t="s">
        <v>1434</v>
      </c>
      <c r="P1048267" s="58" t="s">
        <v>1313</v>
      </c>
      <c r="Q1048267" s="59" t="s">
        <v>1435</v>
      </c>
      <c r="S1048267" s="70"/>
      <c r="T1048267" s="76"/>
      <c r="U1048267" s="72"/>
      <c r="V1048267" s="73"/>
      <c r="W1048267" s="74"/>
      <c r="X1048267" s="75"/>
    </row>
    <row r="1048268" spans="6:24" x14ac:dyDescent="0.2">
      <c r="F1048268" s="51" t="s">
        <v>399</v>
      </c>
      <c r="G1048268" s="52" t="s">
        <v>1436</v>
      </c>
      <c r="H1048268" s="25"/>
      <c r="M1048268" s="65" t="s">
        <v>1437</v>
      </c>
      <c r="P1048268" s="58" t="s">
        <v>1313</v>
      </c>
      <c r="Q1048268" s="59" t="s">
        <v>1438</v>
      </c>
      <c r="S1048268" s="70"/>
      <c r="T1048268" s="76"/>
      <c r="U1048268" s="72"/>
      <c r="V1048268" s="73"/>
      <c r="W1048268" s="74"/>
      <c r="X1048268" s="75"/>
    </row>
    <row r="1048269" spans="6:24" x14ac:dyDescent="0.2">
      <c r="F1048269" s="51" t="s">
        <v>399</v>
      </c>
      <c r="G1048269" s="52" t="s">
        <v>1439</v>
      </c>
      <c r="H1048269" s="25"/>
      <c r="M1048269" s="65" t="s">
        <v>1440</v>
      </c>
      <c r="P1048269" s="58" t="s">
        <v>1313</v>
      </c>
      <c r="Q1048269" s="59" t="s">
        <v>1441</v>
      </c>
      <c r="S1048269" s="70"/>
      <c r="T1048269" s="76"/>
      <c r="U1048269" s="72"/>
      <c r="V1048269" s="73"/>
      <c r="W1048269" s="74"/>
      <c r="X1048269" s="75"/>
    </row>
    <row r="1048270" spans="6:24" x14ac:dyDescent="0.2">
      <c r="F1048270" s="51" t="s">
        <v>399</v>
      </c>
      <c r="G1048270" s="52" t="s">
        <v>1442</v>
      </c>
      <c r="H1048270" s="25"/>
      <c r="M1048270" s="65" t="s">
        <v>1443</v>
      </c>
      <c r="P1048270" s="58" t="s">
        <v>1313</v>
      </c>
      <c r="Q1048270" s="59" t="s">
        <v>1444</v>
      </c>
      <c r="S1048270" s="70"/>
      <c r="T1048270" s="76"/>
      <c r="U1048270" s="72"/>
      <c r="V1048270" s="73"/>
      <c r="W1048270" s="74"/>
      <c r="X1048270" s="75"/>
    </row>
    <row r="1048271" spans="6:24" x14ac:dyDescent="0.2">
      <c r="F1048271" s="51" t="s">
        <v>399</v>
      </c>
      <c r="G1048271" s="52" t="s">
        <v>1445</v>
      </c>
      <c r="H1048271" s="25"/>
      <c r="M1048271" s="65" t="s">
        <v>1446</v>
      </c>
      <c r="P1048271" s="58" t="s">
        <v>1313</v>
      </c>
      <c r="Q1048271" s="59" t="s">
        <v>1447</v>
      </c>
      <c r="S1048271" s="70"/>
      <c r="T1048271" s="76"/>
      <c r="U1048271" s="72"/>
      <c r="V1048271" s="73"/>
      <c r="W1048271" s="74"/>
      <c r="X1048271" s="75"/>
    </row>
    <row r="1048272" spans="6:24" x14ac:dyDescent="0.2">
      <c r="F1048272" s="51" t="s">
        <v>399</v>
      </c>
      <c r="G1048272" s="52" t="s">
        <v>1448</v>
      </c>
      <c r="H1048272" s="25"/>
      <c r="M1048272" s="65" t="s">
        <v>1449</v>
      </c>
      <c r="P1048272" s="58" t="s">
        <v>1313</v>
      </c>
      <c r="Q1048272" s="59" t="s">
        <v>1450</v>
      </c>
      <c r="S1048272" s="70"/>
      <c r="T1048272" s="76"/>
      <c r="U1048272" s="72"/>
      <c r="V1048272" s="73"/>
      <c r="W1048272" s="74"/>
      <c r="X1048272" s="75"/>
    </row>
    <row r="1048273" spans="6:24" x14ac:dyDescent="0.2">
      <c r="F1048273" s="51" t="s">
        <v>399</v>
      </c>
      <c r="G1048273" s="52" t="s">
        <v>1451</v>
      </c>
      <c r="H1048273" s="25"/>
      <c r="M1048273" s="65" t="s">
        <v>1452</v>
      </c>
      <c r="P1048273" s="58" t="s">
        <v>1313</v>
      </c>
      <c r="Q1048273" s="59" t="s">
        <v>1453</v>
      </c>
      <c r="S1048273" s="70"/>
      <c r="T1048273" s="76"/>
      <c r="U1048273" s="72"/>
      <c r="V1048273" s="73"/>
      <c r="W1048273" s="74"/>
      <c r="X1048273" s="75"/>
    </row>
    <row r="1048274" spans="6:24" x14ac:dyDescent="0.2">
      <c r="F1048274" s="51" t="s">
        <v>399</v>
      </c>
      <c r="G1048274" s="52" t="s">
        <v>1454</v>
      </c>
      <c r="H1048274" s="25"/>
      <c r="M1048274" s="65" t="s">
        <v>1455</v>
      </c>
      <c r="P1048274" s="58" t="s">
        <v>1313</v>
      </c>
      <c r="Q1048274" s="59" t="s">
        <v>1456</v>
      </c>
      <c r="S1048274" s="70"/>
      <c r="T1048274" s="76"/>
      <c r="U1048274" s="72"/>
      <c r="V1048274" s="73"/>
      <c r="W1048274" s="74"/>
      <c r="X1048274" s="75"/>
    </row>
    <row r="1048275" spans="6:24" x14ac:dyDescent="0.2">
      <c r="F1048275" s="51" t="s">
        <v>399</v>
      </c>
      <c r="G1048275" s="52" t="s">
        <v>1457</v>
      </c>
      <c r="H1048275" s="25"/>
      <c r="M1048275" s="65" t="s">
        <v>1458</v>
      </c>
      <c r="P1048275" s="58" t="s">
        <v>1313</v>
      </c>
      <c r="Q1048275" s="59" t="s">
        <v>1459</v>
      </c>
      <c r="S1048275" s="70"/>
      <c r="T1048275" s="76"/>
      <c r="U1048275" s="72"/>
      <c r="V1048275" s="73"/>
      <c r="W1048275" s="74"/>
      <c r="X1048275" s="75"/>
    </row>
    <row r="1048276" spans="6:24" x14ac:dyDescent="0.2">
      <c r="F1048276" s="51" t="s">
        <v>399</v>
      </c>
      <c r="G1048276" s="52" t="s">
        <v>1460</v>
      </c>
      <c r="H1048276" s="25"/>
      <c r="M1048276" s="65" t="s">
        <v>1461</v>
      </c>
      <c r="P1048276" s="58" t="s">
        <v>1313</v>
      </c>
      <c r="Q1048276" s="59" t="s">
        <v>1462</v>
      </c>
      <c r="S1048276" s="70"/>
      <c r="T1048276" s="76"/>
      <c r="U1048276" s="72"/>
      <c r="V1048276" s="73"/>
      <c r="W1048276" s="74"/>
      <c r="X1048276" s="75"/>
    </row>
    <row r="1048277" spans="6:24" x14ac:dyDescent="0.2">
      <c r="F1048277" s="51" t="s">
        <v>399</v>
      </c>
      <c r="G1048277" s="52" t="s">
        <v>1463</v>
      </c>
      <c r="H1048277" s="25"/>
      <c r="M1048277" s="65" t="s">
        <v>1464</v>
      </c>
      <c r="P1048277" s="58" t="s">
        <v>1313</v>
      </c>
      <c r="Q1048277" s="59" t="s">
        <v>1465</v>
      </c>
      <c r="S1048277" s="70"/>
      <c r="T1048277" s="76"/>
      <c r="U1048277" s="72"/>
      <c r="V1048277" s="73"/>
      <c r="W1048277" s="74"/>
      <c r="X1048277" s="75"/>
    </row>
    <row r="1048278" spans="6:24" x14ac:dyDescent="0.2">
      <c r="F1048278" s="51" t="s">
        <v>1466</v>
      </c>
      <c r="G1048278" s="52" t="s">
        <v>1467</v>
      </c>
      <c r="H1048278" s="25"/>
      <c r="M1048278" s="65" t="s">
        <v>1468</v>
      </c>
      <c r="P1048278" s="58" t="s">
        <v>1313</v>
      </c>
      <c r="Q1048278" s="59" t="s">
        <v>1469</v>
      </c>
      <c r="S1048278" s="70"/>
      <c r="T1048278" s="76"/>
      <c r="U1048278" s="72"/>
      <c r="V1048278" s="73"/>
      <c r="W1048278" s="74"/>
      <c r="X1048278" s="75"/>
    </row>
    <row r="1048279" spans="6:24" x14ac:dyDescent="0.2">
      <c r="F1048279" s="51" t="s">
        <v>1466</v>
      </c>
      <c r="G1048279" s="52" t="s">
        <v>1470</v>
      </c>
      <c r="H1048279" s="25"/>
      <c r="M1048279" s="65" t="s">
        <v>1471</v>
      </c>
      <c r="P1048279" s="58" t="s">
        <v>1313</v>
      </c>
      <c r="Q1048279" s="59" t="s">
        <v>1472</v>
      </c>
      <c r="S1048279" s="70"/>
      <c r="T1048279" s="76"/>
      <c r="U1048279" s="72"/>
      <c r="V1048279" s="73"/>
      <c r="W1048279" s="74"/>
      <c r="X1048279" s="75"/>
    </row>
    <row r="1048280" spans="6:24" x14ac:dyDescent="0.2">
      <c r="F1048280" s="51" t="s">
        <v>1466</v>
      </c>
      <c r="G1048280" s="52" t="s">
        <v>418</v>
      </c>
      <c r="H1048280" s="25"/>
      <c r="M1048280" s="65" t="s">
        <v>1473</v>
      </c>
      <c r="P1048280" s="58" t="s">
        <v>1313</v>
      </c>
      <c r="Q1048280" s="59" t="s">
        <v>1474</v>
      </c>
      <c r="S1048280" s="70"/>
      <c r="T1048280" s="76"/>
      <c r="U1048280" s="72"/>
      <c r="V1048280" s="73"/>
      <c r="W1048280" s="74"/>
      <c r="X1048280" s="75"/>
    </row>
    <row r="1048281" spans="6:24" x14ac:dyDescent="0.2">
      <c r="F1048281" s="51" t="s">
        <v>1466</v>
      </c>
      <c r="G1048281" s="52" t="s">
        <v>1475</v>
      </c>
      <c r="H1048281" s="25"/>
      <c r="M1048281" s="65" t="s">
        <v>1476</v>
      </c>
      <c r="P1048281" s="58" t="s">
        <v>1313</v>
      </c>
      <c r="Q1048281" s="59" t="s">
        <v>1477</v>
      </c>
      <c r="S1048281" s="70"/>
      <c r="T1048281" s="76"/>
      <c r="U1048281" s="72"/>
      <c r="V1048281" s="73"/>
      <c r="W1048281" s="74"/>
      <c r="X1048281" s="75"/>
    </row>
    <row r="1048282" spans="6:24" x14ac:dyDescent="0.2">
      <c r="F1048282" s="51" t="s">
        <v>1466</v>
      </c>
      <c r="G1048282" s="52" t="s">
        <v>40</v>
      </c>
      <c r="H1048282" s="25"/>
      <c r="M1048282" s="65" t="s">
        <v>1478</v>
      </c>
      <c r="P1048282" s="58" t="s">
        <v>1313</v>
      </c>
      <c r="Q1048282" s="59" t="s">
        <v>1479</v>
      </c>
      <c r="S1048282" s="70"/>
      <c r="T1048282" s="76"/>
      <c r="U1048282" s="72"/>
      <c r="V1048282" s="73"/>
      <c r="W1048282" s="74"/>
      <c r="X1048282" s="75"/>
    </row>
    <row r="1048283" spans="6:24" x14ac:dyDescent="0.2">
      <c r="F1048283" s="51" t="s">
        <v>1466</v>
      </c>
      <c r="G1048283" s="52" t="s">
        <v>1480</v>
      </c>
      <c r="H1048283" s="25"/>
      <c r="M1048283" s="65" t="s">
        <v>1481</v>
      </c>
      <c r="P1048283" s="58" t="s">
        <v>1313</v>
      </c>
      <c r="Q1048283" s="59" t="s">
        <v>1482</v>
      </c>
      <c r="S1048283" s="70"/>
      <c r="T1048283" s="76"/>
      <c r="U1048283" s="72"/>
      <c r="V1048283" s="73"/>
      <c r="W1048283" s="74"/>
      <c r="X1048283" s="75"/>
    </row>
    <row r="1048284" spans="6:24" x14ac:dyDescent="0.2">
      <c r="F1048284" s="51" t="s">
        <v>1466</v>
      </c>
      <c r="G1048284" s="52" t="s">
        <v>1483</v>
      </c>
      <c r="H1048284" s="25"/>
      <c r="M1048284" s="65" t="s">
        <v>1484</v>
      </c>
      <c r="P1048284" s="58" t="s">
        <v>1313</v>
      </c>
      <c r="Q1048284" s="59" t="s">
        <v>1485</v>
      </c>
      <c r="S1048284" s="70"/>
      <c r="T1048284" s="76"/>
      <c r="U1048284" s="72"/>
      <c r="V1048284" s="73"/>
      <c r="W1048284" s="74"/>
      <c r="X1048284" s="75"/>
    </row>
    <row r="1048285" spans="6:24" x14ac:dyDescent="0.2">
      <c r="F1048285" s="51" t="s">
        <v>1466</v>
      </c>
      <c r="G1048285" s="52" t="s">
        <v>44</v>
      </c>
      <c r="H1048285" s="25"/>
      <c r="M1048285" s="65" t="s">
        <v>1486</v>
      </c>
      <c r="P1048285" s="58" t="s">
        <v>1313</v>
      </c>
      <c r="Q1048285" s="59" t="s">
        <v>1487</v>
      </c>
      <c r="S1048285" s="70"/>
      <c r="T1048285" s="76"/>
      <c r="U1048285" s="72"/>
      <c r="V1048285" s="73"/>
      <c r="W1048285" s="74"/>
      <c r="X1048285" s="75"/>
    </row>
    <row r="1048286" spans="6:24" x14ac:dyDescent="0.2">
      <c r="F1048286" s="51" t="s">
        <v>1466</v>
      </c>
      <c r="G1048286" s="52" t="s">
        <v>173</v>
      </c>
      <c r="H1048286" s="25"/>
      <c r="M1048286" s="65" t="s">
        <v>1488</v>
      </c>
      <c r="P1048286" s="58" t="s">
        <v>1313</v>
      </c>
      <c r="Q1048286" s="59" t="s">
        <v>1489</v>
      </c>
      <c r="S1048286" s="70"/>
      <c r="T1048286" s="76"/>
      <c r="U1048286" s="72"/>
      <c r="V1048286" s="73"/>
      <c r="W1048286" s="74"/>
      <c r="X1048286" s="75"/>
    </row>
    <row r="1048287" spans="6:24" x14ac:dyDescent="0.2">
      <c r="F1048287" s="51" t="s">
        <v>1466</v>
      </c>
      <c r="G1048287" s="52" t="s">
        <v>656</v>
      </c>
      <c r="H1048287" s="25"/>
      <c r="M1048287" s="65" t="s">
        <v>1490</v>
      </c>
      <c r="P1048287" s="58" t="s">
        <v>1313</v>
      </c>
      <c r="Q1048287" s="59" t="s">
        <v>1491</v>
      </c>
      <c r="S1048287" s="70"/>
      <c r="T1048287" s="76"/>
      <c r="U1048287" s="72"/>
      <c r="V1048287" s="73"/>
      <c r="W1048287" s="74"/>
      <c r="X1048287" s="75"/>
    </row>
    <row r="1048288" spans="6:24" x14ac:dyDescent="0.2">
      <c r="F1048288" s="51" t="s">
        <v>1466</v>
      </c>
      <c r="G1048288" s="52" t="s">
        <v>1492</v>
      </c>
      <c r="H1048288" s="25"/>
      <c r="M1048288" s="65" t="s">
        <v>1493</v>
      </c>
      <c r="P1048288" s="58" t="s">
        <v>1313</v>
      </c>
      <c r="Q1048288" s="59" t="s">
        <v>1494</v>
      </c>
      <c r="S1048288" s="70"/>
      <c r="T1048288" s="76"/>
      <c r="U1048288" s="72"/>
      <c r="V1048288" s="73"/>
      <c r="W1048288" s="74"/>
      <c r="X1048288" s="75"/>
    </row>
    <row r="1048289" spans="6:24" x14ac:dyDescent="0.2">
      <c r="F1048289" s="51" t="s">
        <v>1466</v>
      </c>
      <c r="G1048289" s="52" t="s">
        <v>1495</v>
      </c>
      <c r="H1048289" s="25"/>
      <c r="M1048289" s="65" t="s">
        <v>1496</v>
      </c>
      <c r="P1048289" s="58" t="s">
        <v>1313</v>
      </c>
      <c r="Q1048289" s="59" t="s">
        <v>1497</v>
      </c>
      <c r="S1048289" s="70"/>
      <c r="T1048289" s="76"/>
      <c r="U1048289" s="72"/>
      <c r="V1048289" s="73"/>
      <c r="W1048289" s="74"/>
      <c r="X1048289" s="75"/>
    </row>
    <row r="1048290" spans="6:24" x14ac:dyDescent="0.2">
      <c r="F1048290" s="51" t="s">
        <v>1466</v>
      </c>
      <c r="G1048290" s="52" t="s">
        <v>1498</v>
      </c>
      <c r="H1048290" s="25"/>
      <c r="M1048290" s="65" t="s">
        <v>1499</v>
      </c>
      <c r="P1048290" s="58" t="s">
        <v>1313</v>
      </c>
      <c r="Q1048290" s="59" t="s">
        <v>1500</v>
      </c>
      <c r="S1048290" s="70"/>
      <c r="T1048290" s="76"/>
      <c r="U1048290" s="72"/>
      <c r="V1048290" s="73"/>
      <c r="W1048290" s="74"/>
      <c r="X1048290" s="75"/>
    </row>
    <row r="1048291" spans="6:24" x14ac:dyDescent="0.2">
      <c r="F1048291" s="51" t="s">
        <v>1466</v>
      </c>
      <c r="G1048291" s="52" t="s">
        <v>1501</v>
      </c>
      <c r="H1048291" s="25"/>
      <c r="M1048291" s="65" t="s">
        <v>1502</v>
      </c>
      <c r="P1048291" s="58" t="s">
        <v>1313</v>
      </c>
      <c r="Q1048291" s="59" t="s">
        <v>1503</v>
      </c>
      <c r="S1048291" s="70"/>
      <c r="T1048291" s="76"/>
      <c r="U1048291" s="72"/>
      <c r="V1048291" s="73"/>
      <c r="W1048291" s="74"/>
      <c r="X1048291" s="75"/>
    </row>
    <row r="1048292" spans="6:24" x14ac:dyDescent="0.2">
      <c r="F1048292" s="51" t="s">
        <v>1466</v>
      </c>
      <c r="G1048292" s="52" t="s">
        <v>1504</v>
      </c>
      <c r="H1048292" s="25"/>
      <c r="M1048292" s="65" t="s">
        <v>1505</v>
      </c>
      <c r="P1048292" s="58" t="s">
        <v>1313</v>
      </c>
      <c r="Q1048292" s="59" t="s">
        <v>1506</v>
      </c>
      <c r="S1048292" s="70"/>
      <c r="T1048292" s="76"/>
      <c r="U1048292" s="72"/>
      <c r="V1048292" s="73"/>
      <c r="W1048292" s="74"/>
      <c r="X1048292" s="75"/>
    </row>
    <row r="1048293" spans="6:24" x14ac:dyDescent="0.2">
      <c r="F1048293" s="51" t="s">
        <v>1466</v>
      </c>
      <c r="G1048293" s="52" t="s">
        <v>1507</v>
      </c>
      <c r="H1048293" s="25"/>
      <c r="M1048293" s="65" t="s">
        <v>1508</v>
      </c>
      <c r="P1048293" s="58" t="s">
        <v>1313</v>
      </c>
      <c r="Q1048293" s="59" t="s">
        <v>1509</v>
      </c>
      <c r="S1048293" s="70"/>
      <c r="T1048293" s="76"/>
      <c r="U1048293" s="72"/>
      <c r="V1048293" s="73"/>
      <c r="W1048293" s="74"/>
      <c r="X1048293" s="75"/>
    </row>
    <row r="1048294" spans="6:24" x14ac:dyDescent="0.2">
      <c r="F1048294" s="51" t="s">
        <v>1466</v>
      </c>
      <c r="G1048294" s="52" t="s">
        <v>1510</v>
      </c>
      <c r="H1048294" s="25"/>
      <c r="M1048294" s="65" t="s">
        <v>1511</v>
      </c>
      <c r="P1048294" s="58" t="s">
        <v>1313</v>
      </c>
      <c r="Q1048294" s="59" t="s">
        <v>1512</v>
      </c>
      <c r="S1048294" s="70"/>
      <c r="T1048294" s="76"/>
      <c r="U1048294" s="72"/>
      <c r="V1048294" s="73"/>
      <c r="W1048294" s="74"/>
      <c r="X1048294" s="75"/>
    </row>
    <row r="1048295" spans="6:24" x14ac:dyDescent="0.2">
      <c r="F1048295" s="51" t="s">
        <v>1466</v>
      </c>
      <c r="G1048295" s="52" t="s">
        <v>590</v>
      </c>
      <c r="H1048295" s="25"/>
      <c r="M1048295" s="65" t="s">
        <v>1513</v>
      </c>
      <c r="P1048295" s="58" t="s">
        <v>1313</v>
      </c>
      <c r="Q1048295" s="59" t="s">
        <v>1514</v>
      </c>
      <c r="S1048295" s="70"/>
      <c r="T1048295" s="76"/>
      <c r="U1048295" s="72"/>
      <c r="V1048295" s="73"/>
      <c r="W1048295" s="74"/>
      <c r="X1048295" s="75"/>
    </row>
    <row r="1048296" spans="6:24" x14ac:dyDescent="0.2">
      <c r="F1048296" s="51" t="s">
        <v>1466</v>
      </c>
      <c r="G1048296" s="52" t="s">
        <v>1515</v>
      </c>
      <c r="H1048296" s="25"/>
      <c r="M1048296" s="65" t="s">
        <v>1516</v>
      </c>
      <c r="P1048296" s="58" t="s">
        <v>1313</v>
      </c>
      <c r="Q1048296" s="59" t="s">
        <v>1517</v>
      </c>
      <c r="S1048296" s="70"/>
      <c r="T1048296" s="76"/>
      <c r="U1048296" s="72"/>
      <c r="V1048296" s="73"/>
      <c r="W1048296" s="74"/>
      <c r="X1048296" s="75"/>
    </row>
    <row r="1048297" spans="6:24" x14ac:dyDescent="0.2">
      <c r="F1048297" s="51" t="s">
        <v>1466</v>
      </c>
      <c r="G1048297" s="52" t="s">
        <v>1518</v>
      </c>
      <c r="H1048297" s="25"/>
      <c r="M1048297" s="65" t="s">
        <v>1519</v>
      </c>
      <c r="P1048297" s="58" t="s">
        <v>1313</v>
      </c>
      <c r="Q1048297" s="59" t="s">
        <v>1520</v>
      </c>
      <c r="S1048297" s="70"/>
      <c r="T1048297" s="76"/>
      <c r="U1048297" s="72"/>
      <c r="V1048297" s="73"/>
      <c r="W1048297" s="74"/>
      <c r="X1048297" s="75"/>
    </row>
    <row r="1048298" spans="6:24" x14ac:dyDescent="0.2">
      <c r="F1048298" s="51" t="s">
        <v>1466</v>
      </c>
      <c r="G1048298" s="52" t="s">
        <v>62</v>
      </c>
      <c r="H1048298" s="25"/>
      <c r="M1048298" s="65" t="s">
        <v>1521</v>
      </c>
      <c r="P1048298" s="58" t="s">
        <v>1313</v>
      </c>
      <c r="Q1048298" s="59" t="s">
        <v>1522</v>
      </c>
      <c r="S1048298" s="70"/>
      <c r="T1048298" s="76"/>
      <c r="U1048298" s="72"/>
      <c r="V1048298" s="73"/>
      <c r="W1048298" s="74"/>
      <c r="X1048298" s="75"/>
    </row>
    <row r="1048299" spans="6:24" x14ac:dyDescent="0.2">
      <c r="F1048299" s="51" t="s">
        <v>1466</v>
      </c>
      <c r="G1048299" s="52" t="s">
        <v>1523</v>
      </c>
      <c r="H1048299" s="25"/>
      <c r="M1048299" s="65" t="s">
        <v>1524</v>
      </c>
      <c r="P1048299" s="58" t="s">
        <v>1313</v>
      </c>
      <c r="Q1048299" s="59" t="s">
        <v>1525</v>
      </c>
      <c r="S1048299" s="70"/>
      <c r="T1048299" s="76"/>
      <c r="U1048299" s="72"/>
      <c r="V1048299" s="73"/>
      <c r="W1048299" s="74"/>
      <c r="X1048299" s="75"/>
    </row>
    <row r="1048300" spans="6:24" x14ac:dyDescent="0.2">
      <c r="F1048300" s="51" t="s">
        <v>1466</v>
      </c>
      <c r="G1048300" s="52" t="s">
        <v>1526</v>
      </c>
      <c r="H1048300" s="25"/>
      <c r="M1048300" s="65" t="s">
        <v>1527</v>
      </c>
      <c r="P1048300" s="58" t="s">
        <v>1313</v>
      </c>
      <c r="Q1048300" s="59" t="s">
        <v>1528</v>
      </c>
      <c r="S1048300" s="70"/>
      <c r="T1048300" s="76"/>
      <c r="U1048300" s="72"/>
      <c r="V1048300" s="73"/>
      <c r="W1048300" s="74"/>
      <c r="X1048300" s="75"/>
    </row>
    <row r="1048301" spans="6:24" x14ac:dyDescent="0.2">
      <c r="F1048301" s="51" t="s">
        <v>1466</v>
      </c>
      <c r="G1048301" s="52" t="s">
        <v>1529</v>
      </c>
      <c r="H1048301" s="25"/>
      <c r="M1048301" s="65" t="s">
        <v>1530</v>
      </c>
      <c r="P1048301" s="58" t="s">
        <v>1531</v>
      </c>
      <c r="Q1048301" s="59" t="s">
        <v>1532</v>
      </c>
      <c r="S1048301" s="70"/>
      <c r="T1048301" s="76"/>
      <c r="U1048301" s="72"/>
      <c r="V1048301" s="73"/>
      <c r="W1048301" s="74"/>
      <c r="X1048301" s="75"/>
    </row>
    <row r="1048302" spans="6:24" x14ac:dyDescent="0.2">
      <c r="F1048302" s="51" t="s">
        <v>1466</v>
      </c>
      <c r="G1048302" s="52" t="s">
        <v>1534</v>
      </c>
      <c r="H1048302" s="25"/>
      <c r="M1048302" s="65" t="s">
        <v>1535</v>
      </c>
      <c r="P1048302" s="58" t="s">
        <v>1531</v>
      </c>
      <c r="Q1048302" s="59" t="s">
        <v>1536</v>
      </c>
      <c r="S1048302" s="70"/>
      <c r="T1048302" s="76"/>
      <c r="U1048302" s="72"/>
      <c r="V1048302" s="73"/>
      <c r="W1048302" s="74"/>
      <c r="X1048302" s="75"/>
    </row>
    <row r="1048303" spans="6:24" x14ac:dyDescent="0.2">
      <c r="F1048303" s="51" t="s">
        <v>1466</v>
      </c>
      <c r="G1048303" s="52" t="s">
        <v>1537</v>
      </c>
      <c r="H1048303" s="25"/>
      <c r="M1048303" s="65" t="s">
        <v>1538</v>
      </c>
      <c r="P1048303" s="58" t="s">
        <v>1531</v>
      </c>
      <c r="Q1048303" s="59" t="s">
        <v>1539</v>
      </c>
      <c r="S1048303" s="70"/>
      <c r="T1048303" s="76"/>
      <c r="U1048303" s="72"/>
      <c r="V1048303" s="73"/>
      <c r="W1048303" s="74"/>
      <c r="X1048303" s="75"/>
    </row>
    <row r="1048304" spans="6:24" x14ac:dyDescent="0.2">
      <c r="F1048304" s="51" t="s">
        <v>1466</v>
      </c>
      <c r="G1048304" s="52" t="s">
        <v>1540</v>
      </c>
      <c r="H1048304" s="25"/>
      <c r="M1048304" s="65" t="s">
        <v>1541</v>
      </c>
      <c r="P1048304" s="58" t="s">
        <v>1531</v>
      </c>
      <c r="Q1048304" s="59" t="s">
        <v>1542</v>
      </c>
      <c r="S1048304" s="70"/>
      <c r="T1048304" s="76"/>
      <c r="U1048304" s="72"/>
      <c r="V1048304" s="73"/>
      <c r="W1048304" s="74"/>
      <c r="X1048304" s="75"/>
    </row>
    <row r="1048305" spans="6:24" x14ac:dyDescent="0.2">
      <c r="F1048305" s="51" t="s">
        <v>1466</v>
      </c>
      <c r="G1048305" s="52" t="s">
        <v>188</v>
      </c>
      <c r="H1048305" s="25"/>
      <c r="M1048305" s="65" t="s">
        <v>1543</v>
      </c>
      <c r="P1048305" s="58" t="s">
        <v>1531</v>
      </c>
      <c r="Q1048305" s="59" t="s">
        <v>1544</v>
      </c>
      <c r="S1048305" s="70"/>
      <c r="T1048305" s="76"/>
      <c r="U1048305" s="72"/>
      <c r="V1048305" s="73"/>
      <c r="W1048305" s="74"/>
      <c r="X1048305" s="75"/>
    </row>
    <row r="1048306" spans="6:24" x14ac:dyDescent="0.2">
      <c r="F1048306" s="51" t="s">
        <v>1466</v>
      </c>
      <c r="G1048306" s="52" t="s">
        <v>1545</v>
      </c>
      <c r="H1048306" s="25"/>
      <c r="M1048306" s="65" t="s">
        <v>1546</v>
      </c>
      <c r="P1048306" s="58" t="s">
        <v>1531</v>
      </c>
      <c r="Q1048306" s="59" t="s">
        <v>1547</v>
      </c>
      <c r="S1048306" s="70"/>
      <c r="T1048306" s="76"/>
      <c r="U1048306" s="72"/>
      <c r="V1048306" s="73"/>
      <c r="W1048306" s="74"/>
      <c r="X1048306" s="75"/>
    </row>
    <row r="1048307" spans="6:24" x14ac:dyDescent="0.2">
      <c r="F1048307" s="51" t="s">
        <v>1466</v>
      </c>
      <c r="G1048307" s="52" t="s">
        <v>1548</v>
      </c>
      <c r="H1048307" s="25"/>
      <c r="M1048307" s="65" t="s">
        <v>1549</v>
      </c>
      <c r="P1048307" s="58" t="s">
        <v>1531</v>
      </c>
      <c r="Q1048307" s="59" t="s">
        <v>1550</v>
      </c>
      <c r="S1048307" s="70"/>
      <c r="T1048307" s="76"/>
      <c r="U1048307" s="72"/>
      <c r="V1048307" s="73"/>
      <c r="W1048307" s="74"/>
      <c r="X1048307" s="75"/>
    </row>
    <row r="1048308" spans="6:24" x14ac:dyDescent="0.2">
      <c r="F1048308" s="51" t="s">
        <v>1466</v>
      </c>
      <c r="G1048308" s="52" t="s">
        <v>1551</v>
      </c>
      <c r="H1048308" s="25"/>
      <c r="M1048308" s="65" t="s">
        <v>1552</v>
      </c>
      <c r="P1048308" s="58" t="s">
        <v>1531</v>
      </c>
      <c r="Q1048308" s="59" t="s">
        <v>1553</v>
      </c>
      <c r="S1048308" s="70"/>
      <c r="T1048308" s="76"/>
      <c r="U1048308" s="72"/>
      <c r="V1048308" s="73"/>
      <c r="W1048308" s="74"/>
      <c r="X1048308" s="75"/>
    </row>
    <row r="1048309" spans="6:24" x14ac:dyDescent="0.2">
      <c r="F1048309" s="51" t="s">
        <v>1466</v>
      </c>
      <c r="G1048309" s="52" t="s">
        <v>1554</v>
      </c>
      <c r="H1048309" s="25"/>
      <c r="M1048309" s="65" t="s">
        <v>1555</v>
      </c>
      <c r="P1048309" s="58" t="s">
        <v>1531</v>
      </c>
      <c r="Q1048309" s="59" t="s">
        <v>1556</v>
      </c>
      <c r="S1048309" s="70"/>
      <c r="T1048309" s="76"/>
      <c r="U1048309" s="72"/>
      <c r="V1048309" s="73"/>
      <c r="W1048309" s="74"/>
      <c r="X1048309" s="75"/>
    </row>
    <row r="1048310" spans="6:24" x14ac:dyDescent="0.2">
      <c r="F1048310" s="51" t="s">
        <v>1466</v>
      </c>
      <c r="G1048310" s="52" t="s">
        <v>1557</v>
      </c>
      <c r="H1048310" s="25"/>
      <c r="M1048310" s="65" t="s">
        <v>1558</v>
      </c>
      <c r="P1048310" s="58" t="s">
        <v>1531</v>
      </c>
      <c r="Q1048310" s="59" t="s">
        <v>1559</v>
      </c>
      <c r="S1048310" s="70"/>
      <c r="T1048310" s="76"/>
      <c r="U1048310" s="72"/>
      <c r="V1048310" s="73"/>
      <c r="W1048310" s="74"/>
      <c r="X1048310" s="75"/>
    </row>
    <row r="1048311" spans="6:24" x14ac:dyDescent="0.2">
      <c r="F1048311" s="51" t="s">
        <v>1466</v>
      </c>
      <c r="G1048311" s="52" t="s">
        <v>1560</v>
      </c>
      <c r="H1048311" s="25"/>
      <c r="M1048311" s="65" t="s">
        <v>1561</v>
      </c>
      <c r="P1048311" s="58" t="s">
        <v>1531</v>
      </c>
      <c r="Q1048311" s="59" t="s">
        <v>1562</v>
      </c>
      <c r="S1048311" s="70"/>
      <c r="T1048311" s="76"/>
      <c r="U1048311" s="72"/>
      <c r="V1048311" s="73"/>
      <c r="W1048311" s="74"/>
      <c r="X1048311" s="75"/>
    </row>
    <row r="1048312" spans="6:24" x14ac:dyDescent="0.2">
      <c r="F1048312" s="51" t="s">
        <v>1466</v>
      </c>
      <c r="G1048312" s="52" t="s">
        <v>1563</v>
      </c>
      <c r="H1048312" s="25"/>
      <c r="M1048312" s="65" t="s">
        <v>1564</v>
      </c>
      <c r="P1048312" s="58" t="s">
        <v>1531</v>
      </c>
      <c r="Q1048312" s="59" t="s">
        <v>1565</v>
      </c>
      <c r="S1048312" s="70"/>
      <c r="T1048312" s="76"/>
      <c r="U1048312" s="72"/>
      <c r="V1048312" s="73"/>
      <c r="W1048312" s="74"/>
      <c r="X1048312" s="75"/>
    </row>
    <row r="1048313" spans="6:24" x14ac:dyDescent="0.2">
      <c r="F1048313" s="51" t="s">
        <v>1466</v>
      </c>
      <c r="G1048313" s="52" t="s">
        <v>1566</v>
      </c>
      <c r="H1048313" s="25"/>
      <c r="M1048313" s="65" t="s">
        <v>1567</v>
      </c>
      <c r="P1048313" s="58" t="s">
        <v>1531</v>
      </c>
      <c r="Q1048313" s="59" t="s">
        <v>1568</v>
      </c>
      <c r="S1048313" s="70"/>
      <c r="T1048313" s="76"/>
      <c r="U1048313" s="72"/>
      <c r="V1048313" s="73"/>
      <c r="W1048313" s="74"/>
      <c r="X1048313" s="75"/>
    </row>
    <row r="1048314" spans="6:24" x14ac:dyDescent="0.2">
      <c r="F1048314" s="51" t="s">
        <v>1466</v>
      </c>
      <c r="G1048314" s="52" t="s">
        <v>1569</v>
      </c>
      <c r="H1048314" s="25"/>
      <c r="M1048314" s="65" t="s">
        <v>1570</v>
      </c>
      <c r="P1048314" s="58" t="s">
        <v>1531</v>
      </c>
      <c r="Q1048314" s="59" t="s">
        <v>1571</v>
      </c>
      <c r="S1048314" s="70"/>
      <c r="T1048314" s="76"/>
      <c r="U1048314" s="72"/>
      <c r="V1048314" s="73"/>
      <c r="W1048314" s="74"/>
      <c r="X1048314" s="75"/>
    </row>
    <row r="1048315" spans="6:24" x14ac:dyDescent="0.2">
      <c r="F1048315" s="51" t="s">
        <v>1466</v>
      </c>
      <c r="G1048315" s="52" t="s">
        <v>77</v>
      </c>
      <c r="H1048315" s="25"/>
      <c r="M1048315" s="65" t="s">
        <v>1572</v>
      </c>
      <c r="P1048315" s="58" t="s">
        <v>1531</v>
      </c>
      <c r="Q1048315" s="59" t="s">
        <v>1573</v>
      </c>
      <c r="S1048315" s="70"/>
      <c r="T1048315" s="76"/>
      <c r="U1048315" s="72"/>
      <c r="V1048315" s="73"/>
      <c r="W1048315" s="74"/>
      <c r="X1048315" s="75"/>
    </row>
    <row r="1048316" spans="6:24" x14ac:dyDescent="0.2">
      <c r="F1048316" s="51" t="s">
        <v>1466</v>
      </c>
      <c r="G1048316" s="52" t="s">
        <v>1574</v>
      </c>
      <c r="H1048316" s="25"/>
      <c r="M1048316" s="65" t="s">
        <v>1575</v>
      </c>
      <c r="P1048316" s="58" t="s">
        <v>1531</v>
      </c>
      <c r="Q1048316" s="59" t="s">
        <v>1576</v>
      </c>
      <c r="S1048316" s="70"/>
      <c r="T1048316" s="76"/>
      <c r="U1048316" s="72"/>
      <c r="V1048316" s="73"/>
      <c r="W1048316" s="74"/>
      <c r="X1048316" s="75"/>
    </row>
    <row r="1048317" spans="6:24" x14ac:dyDescent="0.2">
      <c r="F1048317" s="51" t="s">
        <v>1466</v>
      </c>
      <c r="G1048317" s="52" t="s">
        <v>1577</v>
      </c>
      <c r="H1048317" s="25"/>
      <c r="M1048317" s="65" t="s">
        <v>1578</v>
      </c>
      <c r="P1048317" s="58" t="s">
        <v>1531</v>
      </c>
      <c r="Q1048317" s="59" t="s">
        <v>1579</v>
      </c>
      <c r="S1048317" s="70"/>
      <c r="T1048317" s="76"/>
      <c r="U1048317" s="72"/>
      <c r="V1048317" s="73"/>
      <c r="W1048317" s="74"/>
      <c r="X1048317" s="75"/>
    </row>
    <row r="1048318" spans="6:24" x14ac:dyDescent="0.2">
      <c r="F1048318" s="51" t="s">
        <v>1466</v>
      </c>
      <c r="G1048318" s="52" t="s">
        <v>1580</v>
      </c>
      <c r="H1048318" s="25"/>
      <c r="M1048318" s="65" t="s">
        <v>1581</v>
      </c>
      <c r="P1048318" s="58" t="s">
        <v>1531</v>
      </c>
      <c r="Q1048318" s="59" t="s">
        <v>1582</v>
      </c>
      <c r="S1048318" s="70"/>
      <c r="T1048318" s="76"/>
      <c r="U1048318" s="72"/>
      <c r="V1048318" s="73"/>
      <c r="W1048318" s="74"/>
      <c r="X1048318" s="75"/>
    </row>
    <row r="1048319" spans="6:24" x14ac:dyDescent="0.2">
      <c r="F1048319" s="51" t="s">
        <v>1466</v>
      </c>
      <c r="G1048319" s="52" t="s">
        <v>1583</v>
      </c>
      <c r="H1048319" s="25"/>
      <c r="M1048319" s="65" t="s">
        <v>1584</v>
      </c>
      <c r="P1048319" s="58" t="s">
        <v>1531</v>
      </c>
      <c r="Q1048319" s="59" t="s">
        <v>1585</v>
      </c>
      <c r="S1048319" s="70"/>
      <c r="T1048319" s="76"/>
      <c r="U1048319" s="72"/>
      <c r="V1048319" s="73"/>
      <c r="W1048319" s="74"/>
      <c r="X1048319" s="75"/>
    </row>
    <row r="1048320" spans="6:24" x14ac:dyDescent="0.2">
      <c r="F1048320" s="51" t="s">
        <v>1466</v>
      </c>
      <c r="G1048320" s="52" t="s">
        <v>1586</v>
      </c>
      <c r="H1048320" s="25"/>
      <c r="M1048320" s="65" t="s">
        <v>1587</v>
      </c>
      <c r="P1048320" s="58" t="s">
        <v>1531</v>
      </c>
      <c r="Q1048320" s="59" t="s">
        <v>1588</v>
      </c>
      <c r="S1048320" s="70"/>
      <c r="T1048320" s="76"/>
      <c r="U1048320" s="72"/>
      <c r="V1048320" s="73"/>
      <c r="W1048320" s="74"/>
      <c r="X1048320" s="75"/>
    </row>
    <row r="1048321" spans="6:24" x14ac:dyDescent="0.2">
      <c r="F1048321" s="51" t="s">
        <v>1466</v>
      </c>
      <c r="G1048321" s="52" t="s">
        <v>1589</v>
      </c>
      <c r="H1048321" s="25"/>
      <c r="M1048321" s="65" t="s">
        <v>1590</v>
      </c>
      <c r="P1048321" s="58" t="s">
        <v>1531</v>
      </c>
      <c r="Q1048321" s="59" t="s">
        <v>1591</v>
      </c>
      <c r="S1048321" s="70"/>
      <c r="T1048321" s="76"/>
      <c r="U1048321" s="72"/>
      <c r="V1048321" s="73"/>
      <c r="W1048321" s="74"/>
      <c r="X1048321" s="75"/>
    </row>
    <row r="1048322" spans="6:24" x14ac:dyDescent="0.2">
      <c r="F1048322" s="51" t="s">
        <v>1466</v>
      </c>
      <c r="G1048322" s="52" t="s">
        <v>1592</v>
      </c>
      <c r="H1048322" s="25"/>
      <c r="M1048322" s="65" t="s">
        <v>1593</v>
      </c>
      <c r="P1048322" s="58" t="s">
        <v>1531</v>
      </c>
      <c r="Q1048322" s="59" t="s">
        <v>1594</v>
      </c>
      <c r="S1048322" s="70"/>
      <c r="T1048322" s="76"/>
      <c r="U1048322" s="72"/>
      <c r="V1048322" s="73"/>
      <c r="W1048322" s="74"/>
      <c r="X1048322" s="75"/>
    </row>
    <row r="1048323" spans="6:24" x14ac:dyDescent="0.2">
      <c r="F1048323" s="51" t="s">
        <v>1466</v>
      </c>
      <c r="G1048323" s="52" t="s">
        <v>1595</v>
      </c>
      <c r="H1048323" s="25"/>
      <c r="M1048323" s="65" t="s">
        <v>1596</v>
      </c>
      <c r="P1048323" s="58" t="s">
        <v>1531</v>
      </c>
      <c r="Q1048323" s="59" t="s">
        <v>1597</v>
      </c>
      <c r="S1048323" s="70"/>
      <c r="T1048323" s="76"/>
      <c r="U1048323" s="72"/>
      <c r="V1048323" s="73"/>
      <c r="W1048323" s="74"/>
      <c r="X1048323" s="75"/>
    </row>
    <row r="1048324" spans="6:24" x14ac:dyDescent="0.2">
      <c r="F1048324" s="51" t="s">
        <v>1466</v>
      </c>
      <c r="G1048324" s="52" t="s">
        <v>571</v>
      </c>
      <c r="H1048324" s="25"/>
      <c r="M1048324" s="65" t="s">
        <v>1598</v>
      </c>
      <c r="P1048324" s="58" t="s">
        <v>1531</v>
      </c>
      <c r="Q1048324" s="59" t="s">
        <v>1599</v>
      </c>
      <c r="S1048324" s="70"/>
      <c r="T1048324" s="76"/>
      <c r="U1048324" s="72"/>
      <c r="V1048324" s="73"/>
      <c r="W1048324" s="74"/>
      <c r="X1048324" s="75"/>
    </row>
    <row r="1048325" spans="6:24" x14ac:dyDescent="0.2">
      <c r="F1048325" s="51" t="s">
        <v>1466</v>
      </c>
      <c r="G1048325" s="52" t="s">
        <v>1600</v>
      </c>
      <c r="H1048325" s="25"/>
      <c r="M1048325" s="65" t="s">
        <v>1601</v>
      </c>
      <c r="P1048325" s="58" t="s">
        <v>1531</v>
      </c>
      <c r="Q1048325" s="59" t="s">
        <v>1602</v>
      </c>
      <c r="S1048325" s="70"/>
      <c r="T1048325" s="76"/>
      <c r="U1048325" s="72"/>
      <c r="V1048325" s="73"/>
      <c r="W1048325" s="74"/>
      <c r="X1048325" s="75"/>
    </row>
    <row r="1048326" spans="6:24" x14ac:dyDescent="0.2">
      <c r="F1048326" s="51" t="s">
        <v>1466</v>
      </c>
      <c r="G1048326" s="52" t="s">
        <v>1603</v>
      </c>
      <c r="H1048326" s="25"/>
      <c r="M1048326" s="65" t="s">
        <v>1604</v>
      </c>
      <c r="P1048326" s="58" t="s">
        <v>1531</v>
      </c>
      <c r="Q1048326" s="59" t="s">
        <v>1605</v>
      </c>
      <c r="S1048326" s="70"/>
      <c r="T1048326" s="76"/>
      <c r="U1048326" s="72"/>
      <c r="V1048326" s="73"/>
      <c r="W1048326" s="74"/>
      <c r="X1048326" s="75"/>
    </row>
    <row r="1048327" spans="6:24" x14ac:dyDescent="0.2">
      <c r="F1048327" s="51" t="s">
        <v>1466</v>
      </c>
      <c r="G1048327" s="52" t="s">
        <v>1606</v>
      </c>
      <c r="H1048327" s="25"/>
      <c r="M1048327" s="65" t="s">
        <v>1607</v>
      </c>
      <c r="P1048327" s="58" t="s">
        <v>1531</v>
      </c>
      <c r="Q1048327" s="59" t="s">
        <v>1608</v>
      </c>
      <c r="S1048327" s="70"/>
      <c r="T1048327" s="76"/>
      <c r="U1048327" s="72"/>
      <c r="V1048327" s="73"/>
      <c r="W1048327" s="74"/>
      <c r="X1048327" s="75"/>
    </row>
    <row r="1048328" spans="6:24" x14ac:dyDescent="0.2">
      <c r="F1048328" s="51" t="s">
        <v>1466</v>
      </c>
      <c r="G1048328" s="52" t="s">
        <v>1609</v>
      </c>
      <c r="H1048328" s="25"/>
      <c r="M1048328" s="65" t="s">
        <v>1610</v>
      </c>
      <c r="P1048328" s="58" t="s">
        <v>1611</v>
      </c>
      <c r="Q1048328" s="59" t="s">
        <v>1612</v>
      </c>
      <c r="S1048328" s="70"/>
      <c r="T1048328" s="76"/>
      <c r="U1048328" s="72"/>
      <c r="V1048328" s="73"/>
      <c r="W1048328" s="74"/>
      <c r="X1048328" s="75"/>
    </row>
    <row r="1048329" spans="6:24" x14ac:dyDescent="0.2">
      <c r="F1048329" s="51" t="s">
        <v>1466</v>
      </c>
      <c r="G1048329" s="52" t="s">
        <v>1613</v>
      </c>
      <c r="H1048329" s="25"/>
      <c r="M1048329" s="65" t="s">
        <v>1614</v>
      </c>
      <c r="P1048329" s="58" t="s">
        <v>1611</v>
      </c>
      <c r="Q1048329" s="59" t="s">
        <v>1615</v>
      </c>
      <c r="S1048329" s="70"/>
      <c r="T1048329" s="76"/>
      <c r="U1048329" s="72"/>
      <c r="V1048329" s="73"/>
      <c r="W1048329" s="74"/>
      <c r="X1048329" s="75"/>
    </row>
    <row r="1048330" spans="6:24" x14ac:dyDescent="0.2">
      <c r="F1048330" s="51" t="s">
        <v>1466</v>
      </c>
      <c r="G1048330" s="52" t="s">
        <v>1616</v>
      </c>
      <c r="H1048330" s="25"/>
      <c r="M1048330" s="65" t="s">
        <v>1617</v>
      </c>
      <c r="P1048330" s="58" t="s">
        <v>1611</v>
      </c>
      <c r="Q1048330" s="59" t="s">
        <v>1618</v>
      </c>
      <c r="S1048330" s="70"/>
      <c r="T1048330" s="76"/>
      <c r="U1048330" s="72"/>
      <c r="V1048330" s="73"/>
      <c r="W1048330" s="74"/>
      <c r="X1048330" s="75"/>
    </row>
    <row r="1048331" spans="6:24" x14ac:dyDescent="0.2">
      <c r="F1048331" s="51" t="s">
        <v>1466</v>
      </c>
      <c r="G1048331" s="52" t="s">
        <v>1619</v>
      </c>
      <c r="H1048331" s="25"/>
      <c r="M1048331" s="65" t="s">
        <v>1620</v>
      </c>
      <c r="P1048331" s="58" t="s">
        <v>1611</v>
      </c>
      <c r="Q1048331" s="59" t="s">
        <v>1621</v>
      </c>
      <c r="S1048331" s="70"/>
      <c r="T1048331" s="76"/>
      <c r="U1048331" s="72"/>
      <c r="V1048331" s="73"/>
      <c r="W1048331" s="74"/>
      <c r="X1048331" s="75"/>
    </row>
    <row r="1048332" spans="6:24" x14ac:dyDescent="0.2">
      <c r="F1048332" s="51" t="s">
        <v>1466</v>
      </c>
      <c r="G1048332" s="52" t="s">
        <v>1622</v>
      </c>
      <c r="H1048332" s="25"/>
      <c r="M1048332" s="65" t="s">
        <v>1623</v>
      </c>
      <c r="P1048332" s="58" t="s">
        <v>1611</v>
      </c>
      <c r="Q1048332" s="59" t="s">
        <v>1624</v>
      </c>
      <c r="S1048332" s="70"/>
      <c r="T1048332" s="76"/>
      <c r="U1048332" s="72"/>
      <c r="V1048332" s="73"/>
      <c r="W1048332" s="74"/>
      <c r="X1048332" s="75"/>
    </row>
    <row r="1048333" spans="6:24" x14ac:dyDescent="0.2">
      <c r="F1048333" s="51" t="s">
        <v>1466</v>
      </c>
      <c r="G1048333" s="52" t="s">
        <v>1625</v>
      </c>
      <c r="H1048333" s="25"/>
      <c r="M1048333" s="65" t="s">
        <v>1626</v>
      </c>
      <c r="P1048333" s="58" t="s">
        <v>1611</v>
      </c>
      <c r="Q1048333" s="59" t="s">
        <v>1627</v>
      </c>
      <c r="S1048333" s="70"/>
      <c r="T1048333" s="76"/>
      <c r="U1048333" s="72"/>
      <c r="V1048333" s="73"/>
      <c r="W1048333" s="74"/>
      <c r="X1048333" s="75"/>
    </row>
    <row r="1048334" spans="6:24" x14ac:dyDescent="0.2">
      <c r="F1048334" s="51" t="s">
        <v>1466</v>
      </c>
      <c r="G1048334" s="52" t="s">
        <v>1628</v>
      </c>
      <c r="H1048334" s="25"/>
      <c r="M1048334" s="65" t="s">
        <v>1629</v>
      </c>
      <c r="P1048334" s="58" t="s">
        <v>1611</v>
      </c>
      <c r="Q1048334" s="59" t="s">
        <v>1630</v>
      </c>
      <c r="S1048334" s="70"/>
      <c r="T1048334" s="76"/>
      <c r="U1048334" s="72"/>
      <c r="V1048334" s="73"/>
      <c r="W1048334" s="74"/>
      <c r="X1048334" s="75"/>
    </row>
    <row r="1048335" spans="6:24" x14ac:dyDescent="0.2">
      <c r="F1048335" s="51" t="s">
        <v>1466</v>
      </c>
      <c r="G1048335" s="52" t="s">
        <v>1631</v>
      </c>
      <c r="H1048335" s="25"/>
      <c r="M1048335" s="65" t="s">
        <v>1632</v>
      </c>
      <c r="P1048335" s="58" t="s">
        <v>1611</v>
      </c>
      <c r="Q1048335" s="59" t="s">
        <v>1633</v>
      </c>
      <c r="S1048335" s="70"/>
      <c r="T1048335" s="76"/>
      <c r="U1048335" s="72"/>
      <c r="V1048335" s="73"/>
      <c r="W1048335" s="74"/>
      <c r="X1048335" s="75"/>
    </row>
    <row r="1048336" spans="6:24" x14ac:dyDescent="0.2">
      <c r="F1048336" s="51" t="s">
        <v>1466</v>
      </c>
      <c r="G1048336" s="52" t="s">
        <v>1634</v>
      </c>
      <c r="H1048336" s="25"/>
      <c r="M1048336" s="65" t="s">
        <v>1635</v>
      </c>
      <c r="P1048336" s="58" t="s">
        <v>1611</v>
      </c>
      <c r="Q1048336" s="59" t="s">
        <v>1636</v>
      </c>
      <c r="S1048336" s="70"/>
      <c r="T1048336" s="76"/>
      <c r="U1048336" s="72"/>
      <c r="V1048336" s="73"/>
      <c r="W1048336" s="74"/>
      <c r="X1048336" s="75"/>
    </row>
    <row r="1048337" spans="6:24" x14ac:dyDescent="0.2">
      <c r="F1048337" s="51" t="s">
        <v>1466</v>
      </c>
      <c r="G1048337" s="52" t="s">
        <v>1637</v>
      </c>
      <c r="H1048337" s="25"/>
      <c r="M1048337" s="65" t="s">
        <v>1638</v>
      </c>
      <c r="P1048337" s="58" t="s">
        <v>1611</v>
      </c>
      <c r="Q1048337" s="59" t="s">
        <v>1639</v>
      </c>
      <c r="S1048337" s="70"/>
      <c r="T1048337" s="76"/>
      <c r="U1048337" s="72"/>
      <c r="V1048337" s="73"/>
      <c r="W1048337" s="74"/>
      <c r="X1048337" s="75"/>
    </row>
    <row r="1048338" spans="6:24" x14ac:dyDescent="0.2">
      <c r="F1048338" s="51" t="s">
        <v>1466</v>
      </c>
      <c r="G1048338" s="52" t="s">
        <v>1640</v>
      </c>
      <c r="H1048338" s="25"/>
      <c r="M1048338" s="65" t="s">
        <v>1641</v>
      </c>
      <c r="P1048338" s="58" t="s">
        <v>1611</v>
      </c>
      <c r="Q1048338" s="59" t="s">
        <v>1642</v>
      </c>
      <c r="S1048338" s="70"/>
      <c r="T1048338" s="76"/>
      <c r="U1048338" s="72"/>
      <c r="V1048338" s="73"/>
      <c r="W1048338" s="74"/>
      <c r="X1048338" s="75"/>
    </row>
    <row r="1048339" spans="6:24" x14ac:dyDescent="0.2">
      <c r="F1048339" s="51" t="s">
        <v>1466</v>
      </c>
      <c r="G1048339" s="52" t="s">
        <v>1643</v>
      </c>
      <c r="H1048339" s="25"/>
      <c r="M1048339" s="65" t="s">
        <v>1644</v>
      </c>
      <c r="P1048339" s="58" t="s">
        <v>1611</v>
      </c>
      <c r="Q1048339" s="59" t="s">
        <v>1645</v>
      </c>
      <c r="S1048339" s="70"/>
      <c r="T1048339" s="76"/>
      <c r="U1048339" s="72"/>
      <c r="V1048339" s="73"/>
      <c r="W1048339" s="74"/>
      <c r="X1048339" s="75"/>
    </row>
    <row r="1048340" spans="6:24" x14ac:dyDescent="0.2">
      <c r="F1048340" s="51" t="s">
        <v>1466</v>
      </c>
      <c r="G1048340" s="52" t="s">
        <v>1646</v>
      </c>
      <c r="H1048340" s="25"/>
      <c r="M1048340" s="65" t="s">
        <v>1647</v>
      </c>
      <c r="P1048340" s="58" t="s">
        <v>1611</v>
      </c>
      <c r="Q1048340" s="59" t="s">
        <v>1648</v>
      </c>
      <c r="S1048340" s="70"/>
      <c r="T1048340" s="76"/>
      <c r="U1048340" s="72"/>
      <c r="V1048340" s="73"/>
      <c r="W1048340" s="74"/>
      <c r="X1048340" s="75"/>
    </row>
    <row r="1048341" spans="6:24" x14ac:dyDescent="0.2">
      <c r="F1048341" s="51" t="s">
        <v>1466</v>
      </c>
      <c r="G1048341" s="52" t="s">
        <v>1649</v>
      </c>
      <c r="H1048341" s="25"/>
      <c r="M1048341" s="65" t="s">
        <v>1650</v>
      </c>
      <c r="P1048341" s="58" t="s">
        <v>1611</v>
      </c>
      <c r="Q1048341" s="59" t="s">
        <v>1651</v>
      </c>
      <c r="S1048341" s="70"/>
      <c r="T1048341" s="76"/>
      <c r="U1048341" s="72"/>
      <c r="V1048341" s="73"/>
      <c r="W1048341" s="74"/>
      <c r="X1048341" s="75"/>
    </row>
    <row r="1048342" spans="6:24" x14ac:dyDescent="0.2">
      <c r="F1048342" s="51" t="s">
        <v>1466</v>
      </c>
      <c r="G1048342" s="52" t="s">
        <v>1652</v>
      </c>
      <c r="H1048342" s="25"/>
      <c r="M1048342" s="65" t="s">
        <v>1653</v>
      </c>
      <c r="P1048342" s="58" t="s">
        <v>1611</v>
      </c>
      <c r="Q1048342" s="59" t="s">
        <v>1654</v>
      </c>
      <c r="S1048342" s="70"/>
      <c r="T1048342" s="76"/>
      <c r="U1048342" s="72"/>
      <c r="V1048342" s="73"/>
      <c r="W1048342" s="74"/>
      <c r="X1048342" s="75"/>
    </row>
    <row r="1048343" spans="6:24" x14ac:dyDescent="0.2">
      <c r="F1048343" s="51" t="s">
        <v>1466</v>
      </c>
      <c r="G1048343" s="52" t="s">
        <v>108</v>
      </c>
      <c r="H1048343" s="25"/>
      <c r="M1048343" s="65" t="s">
        <v>1655</v>
      </c>
      <c r="P1048343" s="58" t="s">
        <v>1611</v>
      </c>
      <c r="Q1048343" s="59" t="s">
        <v>1656</v>
      </c>
      <c r="S1048343" s="70"/>
      <c r="T1048343" s="76"/>
      <c r="U1048343" s="72"/>
      <c r="V1048343" s="73"/>
      <c r="W1048343" s="74"/>
      <c r="X1048343" s="75"/>
    </row>
    <row r="1048344" spans="6:24" x14ac:dyDescent="0.2">
      <c r="F1048344" s="51" t="s">
        <v>1466</v>
      </c>
      <c r="G1048344" s="52" t="s">
        <v>1657</v>
      </c>
      <c r="H1048344" s="25"/>
      <c r="M1048344" s="65" t="s">
        <v>1658</v>
      </c>
      <c r="P1048344" s="58" t="s">
        <v>1611</v>
      </c>
      <c r="Q1048344" s="59" t="s">
        <v>1659</v>
      </c>
      <c r="S1048344" s="70"/>
      <c r="T1048344" s="76"/>
      <c r="U1048344" s="72"/>
      <c r="V1048344" s="73"/>
      <c r="W1048344" s="74"/>
      <c r="X1048344" s="75"/>
    </row>
    <row r="1048345" spans="6:24" x14ac:dyDescent="0.2">
      <c r="F1048345" s="51" t="s">
        <v>1466</v>
      </c>
      <c r="G1048345" s="52" t="s">
        <v>1660</v>
      </c>
      <c r="H1048345" s="25"/>
      <c r="M1048345" s="65" t="s">
        <v>1661</v>
      </c>
      <c r="P1048345" s="58" t="s">
        <v>1611</v>
      </c>
      <c r="Q1048345" s="59" t="s">
        <v>1662</v>
      </c>
      <c r="S1048345" s="70"/>
      <c r="T1048345" s="76"/>
      <c r="U1048345" s="72"/>
      <c r="V1048345" s="73"/>
      <c r="W1048345" s="74"/>
      <c r="X1048345" s="75"/>
    </row>
    <row r="1048346" spans="6:24" x14ac:dyDescent="0.2">
      <c r="F1048346" s="51" t="s">
        <v>1466</v>
      </c>
      <c r="G1048346" s="52" t="s">
        <v>1663</v>
      </c>
      <c r="H1048346" s="25"/>
      <c r="M1048346" s="65" t="s">
        <v>1664</v>
      </c>
      <c r="P1048346" s="58" t="s">
        <v>1611</v>
      </c>
      <c r="Q1048346" s="59" t="s">
        <v>1665</v>
      </c>
      <c r="S1048346" s="70"/>
      <c r="T1048346" s="76"/>
      <c r="U1048346" s="72"/>
      <c r="V1048346" s="73"/>
      <c r="W1048346" s="74"/>
      <c r="X1048346" s="75"/>
    </row>
    <row r="1048347" spans="6:24" x14ac:dyDescent="0.2">
      <c r="F1048347" s="51" t="s">
        <v>1466</v>
      </c>
      <c r="G1048347" s="52" t="s">
        <v>1666</v>
      </c>
      <c r="H1048347" s="25"/>
      <c r="M1048347" s="65" t="s">
        <v>1667</v>
      </c>
      <c r="P1048347" s="58" t="s">
        <v>1611</v>
      </c>
      <c r="Q1048347" s="59" t="s">
        <v>1668</v>
      </c>
      <c r="S1048347" s="70"/>
      <c r="T1048347" s="76"/>
      <c r="U1048347" s="72"/>
      <c r="V1048347" s="73"/>
      <c r="W1048347" s="74"/>
      <c r="X1048347" s="75"/>
    </row>
    <row r="1048348" spans="6:24" x14ac:dyDescent="0.2">
      <c r="F1048348" s="51" t="s">
        <v>1466</v>
      </c>
      <c r="G1048348" s="52" t="s">
        <v>1669</v>
      </c>
      <c r="H1048348" s="25"/>
      <c r="M1048348" s="65" t="s">
        <v>1670</v>
      </c>
      <c r="P1048348" s="58" t="s">
        <v>1611</v>
      </c>
      <c r="Q1048348" s="59" t="s">
        <v>1671</v>
      </c>
      <c r="S1048348" s="70"/>
      <c r="T1048348" s="76"/>
      <c r="U1048348" s="72"/>
      <c r="V1048348" s="73"/>
      <c r="W1048348" s="74"/>
      <c r="X1048348" s="75"/>
    </row>
    <row r="1048349" spans="6:24" x14ac:dyDescent="0.2">
      <c r="F1048349" s="51" t="s">
        <v>1466</v>
      </c>
      <c r="G1048349" s="52" t="s">
        <v>1672</v>
      </c>
      <c r="H1048349" s="25"/>
      <c r="M1048349" s="65" t="s">
        <v>1673</v>
      </c>
      <c r="P1048349" s="58" t="s">
        <v>1611</v>
      </c>
      <c r="Q1048349" s="59" t="s">
        <v>1674</v>
      </c>
      <c r="S1048349" s="70"/>
      <c r="T1048349" s="76"/>
      <c r="U1048349" s="72"/>
      <c r="V1048349" s="73"/>
      <c r="W1048349" s="74"/>
      <c r="X1048349" s="75"/>
    </row>
    <row r="1048350" spans="6:24" x14ac:dyDescent="0.2">
      <c r="F1048350" s="51" t="s">
        <v>1466</v>
      </c>
      <c r="G1048350" s="52" t="s">
        <v>1675</v>
      </c>
      <c r="H1048350" s="25"/>
      <c r="M1048350" s="65" t="s">
        <v>1676</v>
      </c>
      <c r="P1048350" s="58" t="s">
        <v>1611</v>
      </c>
      <c r="Q1048350" s="59" t="s">
        <v>1677</v>
      </c>
      <c r="S1048350" s="70"/>
      <c r="T1048350" s="76"/>
      <c r="U1048350" s="72"/>
      <c r="V1048350" s="73"/>
      <c r="W1048350" s="74"/>
      <c r="X1048350" s="75"/>
    </row>
    <row r="1048351" spans="6:24" x14ac:dyDescent="0.2">
      <c r="F1048351" s="51" t="s">
        <v>1466</v>
      </c>
      <c r="G1048351" s="52" t="s">
        <v>1678</v>
      </c>
      <c r="H1048351" s="25"/>
      <c r="M1048351" s="65" t="s">
        <v>1679</v>
      </c>
      <c r="P1048351" s="58" t="s">
        <v>1611</v>
      </c>
      <c r="Q1048351" s="59" t="s">
        <v>1680</v>
      </c>
      <c r="S1048351" s="70"/>
      <c r="T1048351" s="76"/>
      <c r="U1048351" s="72"/>
      <c r="V1048351" s="73"/>
      <c r="W1048351" s="74"/>
      <c r="X1048351" s="75"/>
    </row>
    <row r="1048352" spans="6:24" x14ac:dyDescent="0.2">
      <c r="F1048352" s="51" t="s">
        <v>1466</v>
      </c>
      <c r="G1048352" s="52" t="s">
        <v>124</v>
      </c>
      <c r="H1048352" s="25"/>
      <c r="M1048352" s="65" t="s">
        <v>1681</v>
      </c>
      <c r="P1048352" s="58" t="s">
        <v>1611</v>
      </c>
      <c r="Q1048352" s="59" t="s">
        <v>1682</v>
      </c>
      <c r="S1048352" s="70"/>
      <c r="T1048352" s="76"/>
      <c r="U1048352" s="72"/>
      <c r="V1048352" s="73"/>
      <c r="W1048352" s="74"/>
      <c r="X1048352" s="75"/>
    </row>
    <row r="1048353" spans="6:24" x14ac:dyDescent="0.2">
      <c r="F1048353" s="51" t="s">
        <v>1466</v>
      </c>
      <c r="G1048353" s="52" t="s">
        <v>1683</v>
      </c>
      <c r="H1048353" s="25"/>
      <c r="M1048353" s="65" t="s">
        <v>1684</v>
      </c>
      <c r="P1048353" s="58" t="s">
        <v>1611</v>
      </c>
      <c r="Q1048353" s="59" t="s">
        <v>1685</v>
      </c>
      <c r="S1048353" s="70"/>
      <c r="T1048353" s="76"/>
      <c r="U1048353" s="72"/>
      <c r="V1048353" s="73"/>
      <c r="W1048353" s="74"/>
      <c r="X1048353" s="75"/>
    </row>
    <row r="1048354" spans="6:24" x14ac:dyDescent="0.2">
      <c r="F1048354" s="51" t="s">
        <v>1466</v>
      </c>
      <c r="G1048354" s="52" t="s">
        <v>1686</v>
      </c>
      <c r="H1048354" s="25"/>
      <c r="M1048354" s="65" t="s">
        <v>1687</v>
      </c>
      <c r="P1048354" s="58" t="s">
        <v>1688</v>
      </c>
      <c r="Q1048354" s="59" t="s">
        <v>1689</v>
      </c>
      <c r="S1048354" s="70"/>
      <c r="T1048354" s="76"/>
      <c r="U1048354" s="72"/>
      <c r="V1048354" s="73"/>
      <c r="W1048354" s="74"/>
      <c r="X1048354" s="75"/>
    </row>
    <row r="1048355" spans="6:24" x14ac:dyDescent="0.2">
      <c r="F1048355" s="51" t="s">
        <v>1466</v>
      </c>
      <c r="G1048355" s="52" t="s">
        <v>1690</v>
      </c>
      <c r="H1048355" s="25"/>
      <c r="M1048355" s="65" t="s">
        <v>1691</v>
      </c>
      <c r="P1048355" s="58" t="s">
        <v>1688</v>
      </c>
      <c r="Q1048355" s="59" t="s">
        <v>1692</v>
      </c>
      <c r="S1048355" s="70"/>
      <c r="T1048355" s="76"/>
      <c r="U1048355" s="72"/>
      <c r="V1048355" s="73"/>
      <c r="W1048355" s="74"/>
      <c r="X1048355" s="75"/>
    </row>
    <row r="1048356" spans="6:24" x14ac:dyDescent="0.2">
      <c r="F1048356" s="51" t="s">
        <v>1466</v>
      </c>
      <c r="G1048356" s="52" t="s">
        <v>1693</v>
      </c>
      <c r="H1048356" s="25"/>
      <c r="M1048356" s="65" t="s">
        <v>1694</v>
      </c>
      <c r="P1048356" s="58" t="s">
        <v>1688</v>
      </c>
      <c r="Q1048356" s="59" t="s">
        <v>1695</v>
      </c>
      <c r="S1048356" s="70"/>
      <c r="T1048356" s="76"/>
      <c r="U1048356" s="72"/>
      <c r="V1048356" s="73"/>
      <c r="W1048356" s="74"/>
      <c r="X1048356" s="75"/>
    </row>
    <row r="1048357" spans="6:24" x14ac:dyDescent="0.2">
      <c r="F1048357" s="51" t="s">
        <v>1466</v>
      </c>
      <c r="G1048357" s="52" t="s">
        <v>517</v>
      </c>
      <c r="H1048357" s="25"/>
      <c r="M1048357" s="65" t="s">
        <v>1696</v>
      </c>
      <c r="P1048357" s="58" t="s">
        <v>1688</v>
      </c>
      <c r="Q1048357" s="59" t="s">
        <v>1697</v>
      </c>
      <c r="S1048357" s="70"/>
      <c r="T1048357" s="76"/>
      <c r="U1048357" s="72"/>
      <c r="V1048357" s="73"/>
      <c r="W1048357" s="74"/>
      <c r="X1048357" s="75"/>
    </row>
    <row r="1048358" spans="6:24" x14ac:dyDescent="0.2">
      <c r="F1048358" s="51" t="s">
        <v>1466</v>
      </c>
      <c r="G1048358" s="52" t="s">
        <v>1698</v>
      </c>
      <c r="H1048358" s="25"/>
      <c r="M1048358" s="65" t="s">
        <v>1699</v>
      </c>
      <c r="P1048358" s="58" t="s">
        <v>1688</v>
      </c>
      <c r="Q1048358" s="59" t="s">
        <v>1700</v>
      </c>
      <c r="S1048358" s="70"/>
      <c r="T1048358" s="76"/>
      <c r="U1048358" s="72"/>
      <c r="V1048358" s="73"/>
      <c r="W1048358" s="74"/>
      <c r="X1048358" s="75"/>
    </row>
    <row r="1048359" spans="6:24" x14ac:dyDescent="0.2">
      <c r="F1048359" s="51" t="s">
        <v>1466</v>
      </c>
      <c r="G1048359" s="52" t="s">
        <v>1701</v>
      </c>
      <c r="H1048359" s="25"/>
      <c r="M1048359" s="65" t="s">
        <v>1702</v>
      </c>
      <c r="P1048359" s="58" t="s">
        <v>1688</v>
      </c>
      <c r="Q1048359" s="59" t="s">
        <v>1703</v>
      </c>
      <c r="S1048359" s="70"/>
      <c r="T1048359" s="76"/>
      <c r="U1048359" s="72"/>
      <c r="V1048359" s="73"/>
      <c r="W1048359" s="74"/>
      <c r="X1048359" s="75"/>
    </row>
    <row r="1048360" spans="6:24" x14ac:dyDescent="0.2">
      <c r="F1048360" s="51" t="s">
        <v>1466</v>
      </c>
      <c r="G1048360" s="52" t="s">
        <v>1704</v>
      </c>
      <c r="H1048360" s="25"/>
      <c r="M1048360" s="65" t="s">
        <v>1705</v>
      </c>
      <c r="P1048360" s="58" t="s">
        <v>1688</v>
      </c>
      <c r="Q1048360" s="59" t="s">
        <v>1706</v>
      </c>
      <c r="S1048360" s="70"/>
      <c r="T1048360" s="76"/>
      <c r="U1048360" s="72"/>
      <c r="V1048360" s="73"/>
      <c r="W1048360" s="74"/>
      <c r="X1048360" s="75"/>
    </row>
    <row r="1048361" spans="6:24" x14ac:dyDescent="0.2">
      <c r="F1048361" s="51" t="s">
        <v>1466</v>
      </c>
      <c r="G1048361" s="52" t="s">
        <v>1707</v>
      </c>
      <c r="H1048361" s="25"/>
      <c r="M1048361" s="65" t="s">
        <v>1708</v>
      </c>
      <c r="P1048361" s="58" t="s">
        <v>1688</v>
      </c>
      <c r="Q1048361" s="59" t="s">
        <v>1709</v>
      </c>
      <c r="S1048361" s="70"/>
      <c r="T1048361" s="76"/>
      <c r="U1048361" s="72"/>
      <c r="V1048361" s="73"/>
      <c r="W1048361" s="74"/>
      <c r="X1048361" s="75"/>
    </row>
    <row r="1048362" spans="6:24" x14ac:dyDescent="0.2">
      <c r="F1048362" s="51" t="s">
        <v>1466</v>
      </c>
      <c r="G1048362" s="52" t="s">
        <v>1710</v>
      </c>
      <c r="H1048362" s="25"/>
      <c r="M1048362" s="65" t="s">
        <v>1711</v>
      </c>
      <c r="P1048362" s="58" t="s">
        <v>1688</v>
      </c>
      <c r="Q1048362" s="59" t="s">
        <v>1712</v>
      </c>
      <c r="S1048362" s="70"/>
      <c r="T1048362" s="76"/>
      <c r="U1048362" s="72"/>
      <c r="V1048362" s="73"/>
      <c r="W1048362" s="74"/>
      <c r="X1048362" s="75"/>
    </row>
    <row r="1048363" spans="6:24" x14ac:dyDescent="0.2">
      <c r="F1048363" s="51" t="s">
        <v>1466</v>
      </c>
      <c r="G1048363" s="52" t="s">
        <v>218</v>
      </c>
      <c r="H1048363" s="25"/>
      <c r="M1048363" s="65" t="s">
        <v>1713</v>
      </c>
      <c r="P1048363" s="58" t="s">
        <v>1688</v>
      </c>
      <c r="Q1048363" s="59" t="s">
        <v>1714</v>
      </c>
      <c r="S1048363" s="70"/>
      <c r="T1048363" s="76"/>
      <c r="U1048363" s="72"/>
      <c r="V1048363" s="73"/>
      <c r="W1048363" s="74"/>
      <c r="X1048363" s="75"/>
    </row>
    <row r="1048364" spans="6:24" x14ac:dyDescent="0.2">
      <c r="F1048364" s="51" t="s">
        <v>1466</v>
      </c>
      <c r="G1048364" s="52" t="s">
        <v>1715</v>
      </c>
      <c r="H1048364" s="25"/>
      <c r="M1048364" s="65" t="s">
        <v>1716</v>
      </c>
      <c r="P1048364" s="58" t="s">
        <v>1688</v>
      </c>
      <c r="Q1048364" s="59" t="s">
        <v>1717</v>
      </c>
      <c r="S1048364" s="70"/>
      <c r="T1048364" s="76"/>
      <c r="U1048364" s="72"/>
      <c r="V1048364" s="73"/>
      <c r="W1048364" s="74"/>
      <c r="X1048364" s="75"/>
    </row>
    <row r="1048365" spans="6:24" x14ac:dyDescent="0.2">
      <c r="F1048365" s="51" t="s">
        <v>517</v>
      </c>
      <c r="G1048365" s="52" t="s">
        <v>1718</v>
      </c>
      <c r="H1048365" s="25"/>
      <c r="M1048365" s="65" t="s">
        <v>1719</v>
      </c>
      <c r="P1048365" s="58" t="s">
        <v>1720</v>
      </c>
      <c r="Q1048365" s="59" t="s">
        <v>1721</v>
      </c>
      <c r="S1048365" s="70"/>
      <c r="T1048365" s="76"/>
      <c r="U1048365" s="72"/>
      <c r="V1048365" s="73"/>
      <c r="W1048365" s="74"/>
      <c r="X1048365" s="75"/>
    </row>
    <row r="1048366" spans="6:24" x14ac:dyDescent="0.2">
      <c r="F1048366" s="51" t="s">
        <v>517</v>
      </c>
      <c r="G1048366" s="52" t="s">
        <v>229</v>
      </c>
      <c r="H1048366" s="25"/>
      <c r="M1048366" s="65" t="s">
        <v>1722</v>
      </c>
      <c r="P1048366" s="58" t="s">
        <v>1720</v>
      </c>
      <c r="Q1048366" s="59" t="s">
        <v>1723</v>
      </c>
      <c r="S1048366" s="70"/>
      <c r="T1048366" s="76"/>
      <c r="U1048366" s="72"/>
      <c r="V1048366" s="73"/>
      <c r="W1048366" s="74"/>
      <c r="X1048366" s="75"/>
    </row>
    <row r="1048367" spans="6:24" x14ac:dyDescent="0.2">
      <c r="F1048367" s="51" t="s">
        <v>517</v>
      </c>
      <c r="G1048367" s="52" t="s">
        <v>1724</v>
      </c>
      <c r="H1048367" s="25"/>
      <c r="M1048367" s="65" t="s">
        <v>1725</v>
      </c>
      <c r="P1048367" s="58" t="s">
        <v>1720</v>
      </c>
      <c r="Q1048367" s="59" t="s">
        <v>1726</v>
      </c>
      <c r="S1048367" s="70"/>
      <c r="T1048367" s="76"/>
      <c r="U1048367" s="72"/>
      <c r="V1048367" s="73"/>
      <c r="W1048367" s="74"/>
      <c r="X1048367" s="75"/>
    </row>
    <row r="1048368" spans="6:24" x14ac:dyDescent="0.2">
      <c r="F1048368" s="51" t="s">
        <v>517</v>
      </c>
      <c r="G1048368" s="52" t="s">
        <v>1727</v>
      </c>
      <c r="H1048368" s="25"/>
      <c r="M1048368" s="65" t="s">
        <v>1728</v>
      </c>
      <c r="P1048368" s="58" t="s">
        <v>1720</v>
      </c>
      <c r="Q1048368" s="59" t="s">
        <v>1729</v>
      </c>
      <c r="S1048368" s="70"/>
      <c r="T1048368" s="76"/>
      <c r="U1048368" s="72"/>
      <c r="V1048368" s="73"/>
      <c r="W1048368" s="74"/>
      <c r="X1048368" s="75"/>
    </row>
    <row r="1048369" spans="6:24" x14ac:dyDescent="0.2">
      <c r="F1048369" s="51" t="s">
        <v>517</v>
      </c>
      <c r="G1048369" s="52" t="s">
        <v>1730</v>
      </c>
      <c r="H1048369" s="25"/>
      <c r="M1048369" s="65" t="s">
        <v>1731</v>
      </c>
      <c r="P1048369" s="58" t="s">
        <v>1720</v>
      </c>
      <c r="Q1048369" s="59" t="s">
        <v>1732</v>
      </c>
      <c r="S1048369" s="70"/>
      <c r="T1048369" s="76"/>
      <c r="U1048369" s="72"/>
      <c r="V1048369" s="73"/>
      <c r="W1048369" s="74"/>
      <c r="X1048369" s="75"/>
    </row>
    <row r="1048370" spans="6:24" x14ac:dyDescent="0.2">
      <c r="F1048370" s="51" t="s">
        <v>517</v>
      </c>
      <c r="G1048370" s="52" t="s">
        <v>1733</v>
      </c>
      <c r="H1048370" s="25"/>
      <c r="M1048370" s="65" t="s">
        <v>1734</v>
      </c>
      <c r="P1048370" s="58" t="s">
        <v>1720</v>
      </c>
      <c r="Q1048370" s="59" t="s">
        <v>1735</v>
      </c>
      <c r="S1048370" s="70"/>
      <c r="T1048370" s="76"/>
      <c r="U1048370" s="72"/>
      <c r="V1048370" s="73"/>
      <c r="W1048370" s="74"/>
      <c r="X1048370" s="75"/>
    </row>
    <row r="1048371" spans="6:24" x14ac:dyDescent="0.2">
      <c r="F1048371" s="51" t="s">
        <v>517</v>
      </c>
      <c r="G1048371" s="52" t="s">
        <v>1736</v>
      </c>
      <c r="H1048371" s="25"/>
      <c r="M1048371" s="65" t="s">
        <v>1737</v>
      </c>
      <c r="P1048371" s="58" t="s">
        <v>1720</v>
      </c>
      <c r="Q1048371" s="59" t="s">
        <v>1738</v>
      </c>
      <c r="S1048371" s="70"/>
      <c r="T1048371" s="76"/>
      <c r="U1048371" s="72"/>
      <c r="V1048371" s="73"/>
      <c r="W1048371" s="74"/>
      <c r="X1048371" s="75"/>
    </row>
    <row r="1048372" spans="6:24" x14ac:dyDescent="0.2">
      <c r="F1048372" s="51" t="s">
        <v>517</v>
      </c>
      <c r="G1048372" s="52" t="s">
        <v>1739</v>
      </c>
      <c r="H1048372" s="25"/>
      <c r="M1048372" s="65" t="s">
        <v>1740</v>
      </c>
      <c r="P1048372" s="58" t="s">
        <v>1720</v>
      </c>
      <c r="Q1048372" s="59" t="s">
        <v>1741</v>
      </c>
      <c r="S1048372" s="70"/>
      <c r="T1048372" s="76"/>
      <c r="U1048372" s="72"/>
      <c r="V1048372" s="73"/>
      <c r="W1048372" s="74"/>
      <c r="X1048372" s="75"/>
    </row>
    <row r="1048373" spans="6:24" x14ac:dyDescent="0.2">
      <c r="F1048373" s="51" t="s">
        <v>517</v>
      </c>
      <c r="G1048373" s="52" t="s">
        <v>1742</v>
      </c>
      <c r="H1048373" s="25"/>
      <c r="M1048373" s="65" t="s">
        <v>1743</v>
      </c>
      <c r="P1048373" s="58" t="s">
        <v>1720</v>
      </c>
      <c r="Q1048373" s="59" t="s">
        <v>1744</v>
      </c>
      <c r="S1048373" s="70"/>
      <c r="T1048373" s="76"/>
      <c r="U1048373" s="72"/>
      <c r="V1048373" s="73"/>
      <c r="W1048373" s="74"/>
      <c r="X1048373" s="75"/>
    </row>
    <row r="1048374" spans="6:24" x14ac:dyDescent="0.2">
      <c r="F1048374" s="51" t="s">
        <v>517</v>
      </c>
      <c r="G1048374" s="52" t="s">
        <v>1745</v>
      </c>
      <c r="H1048374" s="25"/>
      <c r="M1048374" s="65" t="s">
        <v>1746</v>
      </c>
      <c r="P1048374" s="58" t="s">
        <v>1720</v>
      </c>
      <c r="Q1048374" s="59" t="s">
        <v>1747</v>
      </c>
      <c r="S1048374" s="70"/>
      <c r="T1048374" s="76"/>
      <c r="U1048374" s="72"/>
      <c r="V1048374" s="73"/>
      <c r="W1048374" s="74"/>
      <c r="X1048374" s="75"/>
    </row>
    <row r="1048375" spans="6:24" x14ac:dyDescent="0.2">
      <c r="F1048375" s="51" t="s">
        <v>517</v>
      </c>
      <c r="G1048375" s="52" t="s">
        <v>89</v>
      </c>
      <c r="H1048375" s="25"/>
      <c r="M1048375" s="65" t="s">
        <v>1748</v>
      </c>
      <c r="P1048375" s="58" t="s">
        <v>1720</v>
      </c>
      <c r="Q1048375" s="59" t="s">
        <v>1749</v>
      </c>
      <c r="S1048375" s="70"/>
      <c r="T1048375" s="76"/>
      <c r="U1048375" s="72"/>
      <c r="V1048375" s="73"/>
      <c r="W1048375" s="74"/>
      <c r="X1048375" s="75"/>
    </row>
    <row r="1048376" spans="6:24" x14ac:dyDescent="0.2">
      <c r="F1048376" s="51" t="s">
        <v>517</v>
      </c>
      <c r="G1048376" s="52" t="s">
        <v>1750</v>
      </c>
      <c r="H1048376" s="25"/>
      <c r="M1048376" s="65" t="s">
        <v>1751</v>
      </c>
      <c r="P1048376" s="58" t="s">
        <v>1720</v>
      </c>
      <c r="Q1048376" s="59" t="s">
        <v>1752</v>
      </c>
      <c r="S1048376" s="70"/>
      <c r="T1048376" s="76"/>
      <c r="U1048376" s="72"/>
      <c r="V1048376" s="73"/>
      <c r="W1048376" s="74"/>
      <c r="X1048376" s="75"/>
    </row>
    <row r="1048377" spans="6:24" x14ac:dyDescent="0.2">
      <c r="F1048377" s="51" t="s">
        <v>517</v>
      </c>
      <c r="G1048377" s="52" t="s">
        <v>1753</v>
      </c>
      <c r="H1048377" s="25"/>
      <c r="M1048377" s="65" t="s">
        <v>1754</v>
      </c>
      <c r="P1048377" s="58" t="s">
        <v>1720</v>
      </c>
      <c r="Q1048377" s="59" t="s">
        <v>1755</v>
      </c>
      <c r="S1048377" s="70"/>
      <c r="T1048377" s="76"/>
      <c r="U1048377" s="72"/>
      <c r="V1048377" s="73"/>
      <c r="W1048377" s="74"/>
      <c r="X1048377" s="75"/>
    </row>
    <row r="1048378" spans="6:24" x14ac:dyDescent="0.2">
      <c r="F1048378" s="51" t="s">
        <v>517</v>
      </c>
      <c r="G1048378" s="52" t="s">
        <v>1756</v>
      </c>
      <c r="H1048378" s="25"/>
      <c r="M1048378" s="65" t="s">
        <v>1757</v>
      </c>
      <c r="P1048378" s="58" t="s">
        <v>1720</v>
      </c>
      <c r="Q1048378" s="59" t="s">
        <v>1758</v>
      </c>
      <c r="S1048378" s="70"/>
      <c r="T1048378" s="76"/>
      <c r="U1048378" s="72"/>
      <c r="V1048378" s="73"/>
      <c r="W1048378" s="74"/>
      <c r="X1048378" s="75"/>
    </row>
    <row r="1048379" spans="6:24" x14ac:dyDescent="0.2">
      <c r="F1048379" s="51" t="s">
        <v>517</v>
      </c>
      <c r="G1048379" s="52" t="s">
        <v>1759</v>
      </c>
      <c r="H1048379" s="25"/>
      <c r="M1048379" s="65" t="s">
        <v>1760</v>
      </c>
      <c r="P1048379" s="58" t="s">
        <v>1720</v>
      </c>
      <c r="Q1048379" s="59" t="s">
        <v>1761</v>
      </c>
      <c r="S1048379" s="70"/>
      <c r="T1048379" s="76"/>
      <c r="U1048379" s="72"/>
      <c r="V1048379" s="73"/>
      <c r="W1048379" s="74"/>
      <c r="X1048379" s="75"/>
    </row>
    <row r="1048380" spans="6:24" x14ac:dyDescent="0.2">
      <c r="F1048380" s="51" t="s">
        <v>517</v>
      </c>
      <c r="G1048380" s="52" t="s">
        <v>1762</v>
      </c>
      <c r="H1048380" s="25"/>
      <c r="M1048380" s="65" t="s">
        <v>1763</v>
      </c>
      <c r="P1048380" s="58" t="s">
        <v>1720</v>
      </c>
      <c r="Q1048380" s="59" t="s">
        <v>1764</v>
      </c>
      <c r="S1048380" s="70"/>
      <c r="T1048380" s="76"/>
      <c r="U1048380" s="72"/>
      <c r="V1048380" s="73"/>
      <c r="W1048380" s="74"/>
      <c r="X1048380" s="75"/>
    </row>
    <row r="1048381" spans="6:24" x14ac:dyDescent="0.2">
      <c r="F1048381" s="51" t="s">
        <v>517</v>
      </c>
      <c r="G1048381" s="52" t="s">
        <v>1765</v>
      </c>
      <c r="H1048381" s="25"/>
      <c r="M1048381" s="65" t="s">
        <v>1766</v>
      </c>
      <c r="P1048381" s="58" t="s">
        <v>1720</v>
      </c>
      <c r="Q1048381" s="59" t="s">
        <v>1767</v>
      </c>
      <c r="S1048381" s="70"/>
      <c r="T1048381" s="76"/>
      <c r="U1048381" s="72"/>
      <c r="V1048381" s="73"/>
      <c r="W1048381" s="74"/>
      <c r="X1048381" s="75"/>
    </row>
    <row r="1048382" spans="6:24" x14ac:dyDescent="0.2">
      <c r="F1048382" s="51" t="s">
        <v>517</v>
      </c>
      <c r="G1048382" s="52" t="s">
        <v>1768</v>
      </c>
      <c r="H1048382" s="25"/>
      <c r="M1048382" s="65" t="s">
        <v>1769</v>
      </c>
      <c r="P1048382" s="58" t="s">
        <v>1720</v>
      </c>
      <c r="Q1048382" s="59" t="s">
        <v>1770</v>
      </c>
      <c r="S1048382" s="70"/>
      <c r="T1048382" s="76"/>
      <c r="U1048382" s="72"/>
      <c r="V1048382" s="73"/>
      <c r="W1048382" s="74"/>
      <c r="X1048382" s="75"/>
    </row>
    <row r="1048383" spans="6:24" x14ac:dyDescent="0.2">
      <c r="F1048383" s="51" t="s">
        <v>517</v>
      </c>
      <c r="G1048383" s="52" t="s">
        <v>1771</v>
      </c>
      <c r="H1048383" s="25"/>
      <c r="M1048383" s="65" t="s">
        <v>1772</v>
      </c>
      <c r="P1048383" s="58" t="s">
        <v>1720</v>
      </c>
      <c r="Q1048383" s="59" t="s">
        <v>1773</v>
      </c>
      <c r="S1048383" s="70"/>
      <c r="T1048383" s="76"/>
      <c r="U1048383" s="72"/>
      <c r="V1048383" s="73"/>
      <c r="W1048383" s="74"/>
      <c r="X1048383" s="75"/>
    </row>
    <row r="1048384" spans="6:24" x14ac:dyDescent="0.2">
      <c r="F1048384" s="51" t="s">
        <v>517</v>
      </c>
      <c r="G1048384" s="52" t="s">
        <v>1774</v>
      </c>
      <c r="H1048384" s="25"/>
      <c r="M1048384" s="65" t="s">
        <v>1775</v>
      </c>
      <c r="P1048384" s="58" t="s">
        <v>1720</v>
      </c>
      <c r="Q1048384" s="59" t="s">
        <v>1776</v>
      </c>
      <c r="S1048384" s="70"/>
      <c r="T1048384" s="76"/>
      <c r="U1048384" s="72"/>
      <c r="V1048384" s="73"/>
      <c r="W1048384" s="74"/>
      <c r="X1048384" s="75"/>
    </row>
    <row r="1048385" spans="6:24" x14ac:dyDescent="0.2">
      <c r="F1048385" s="51" t="s">
        <v>517</v>
      </c>
      <c r="G1048385" s="52" t="s">
        <v>1777</v>
      </c>
      <c r="H1048385" s="25"/>
      <c r="M1048385" s="65" t="s">
        <v>1778</v>
      </c>
      <c r="P1048385" s="58" t="s">
        <v>1720</v>
      </c>
      <c r="Q1048385" s="59" t="s">
        <v>1779</v>
      </c>
      <c r="S1048385" s="70"/>
      <c r="T1048385" s="76"/>
      <c r="U1048385" s="72"/>
      <c r="V1048385" s="73"/>
      <c r="W1048385" s="74"/>
      <c r="X1048385" s="75"/>
    </row>
    <row r="1048386" spans="6:24" x14ac:dyDescent="0.2">
      <c r="F1048386" s="51" t="s">
        <v>517</v>
      </c>
      <c r="G1048386" s="52" t="s">
        <v>119</v>
      </c>
      <c r="H1048386" s="25"/>
      <c r="M1048386" s="65" t="s">
        <v>1780</v>
      </c>
      <c r="P1048386" s="58" t="s">
        <v>1720</v>
      </c>
      <c r="Q1048386" s="59" t="s">
        <v>1781</v>
      </c>
      <c r="S1048386" s="70"/>
      <c r="T1048386" s="76"/>
      <c r="U1048386" s="72"/>
      <c r="V1048386" s="73"/>
      <c r="W1048386" s="74"/>
      <c r="X1048386" s="75"/>
    </row>
    <row r="1048387" spans="6:24" x14ac:dyDescent="0.2">
      <c r="F1048387" s="51" t="s">
        <v>517</v>
      </c>
      <c r="G1048387" s="52" t="s">
        <v>1782</v>
      </c>
      <c r="H1048387" s="25"/>
      <c r="M1048387" s="65" t="s">
        <v>1783</v>
      </c>
      <c r="P1048387" s="58" t="s">
        <v>1720</v>
      </c>
      <c r="Q1048387" s="59" t="s">
        <v>1784</v>
      </c>
      <c r="S1048387" s="70"/>
      <c r="T1048387" s="76"/>
      <c r="U1048387" s="72"/>
      <c r="V1048387" s="73"/>
      <c r="W1048387" s="74"/>
      <c r="X1048387" s="75"/>
    </row>
    <row r="1048388" spans="6:24" x14ac:dyDescent="0.2">
      <c r="F1048388" s="51" t="s">
        <v>517</v>
      </c>
      <c r="G1048388" s="52" t="s">
        <v>517</v>
      </c>
      <c r="H1048388" s="25"/>
      <c r="M1048388" s="65" t="s">
        <v>1785</v>
      </c>
      <c r="P1048388" s="58" t="s">
        <v>1720</v>
      </c>
      <c r="Q1048388" s="59" t="s">
        <v>1786</v>
      </c>
      <c r="S1048388" s="70"/>
      <c r="T1048388" s="76"/>
      <c r="U1048388" s="72"/>
      <c r="V1048388" s="73"/>
      <c r="W1048388" s="74"/>
      <c r="X1048388" s="75"/>
    </row>
    <row r="1048389" spans="6:24" x14ac:dyDescent="0.2">
      <c r="F1048389" s="51" t="s">
        <v>517</v>
      </c>
      <c r="G1048389" s="52" t="s">
        <v>1787</v>
      </c>
      <c r="H1048389" s="25"/>
      <c r="M1048389" s="65" t="s">
        <v>1788</v>
      </c>
      <c r="P1048389" s="58" t="s">
        <v>1720</v>
      </c>
      <c r="Q1048389" s="59" t="s">
        <v>1789</v>
      </c>
      <c r="S1048389" s="70"/>
      <c r="T1048389" s="76"/>
      <c r="U1048389" s="72"/>
      <c r="V1048389" s="73"/>
      <c r="W1048389" s="74"/>
      <c r="X1048389" s="75"/>
    </row>
    <row r="1048390" spans="6:24" x14ac:dyDescent="0.2">
      <c r="F1048390" s="51" t="s">
        <v>517</v>
      </c>
      <c r="G1048390" s="52" t="s">
        <v>1790</v>
      </c>
      <c r="H1048390" s="25"/>
      <c r="M1048390" s="65" t="s">
        <v>1791</v>
      </c>
      <c r="P1048390" s="58" t="s">
        <v>1720</v>
      </c>
      <c r="Q1048390" s="59" t="s">
        <v>1792</v>
      </c>
      <c r="S1048390" s="70"/>
      <c r="T1048390" s="76"/>
      <c r="U1048390" s="72"/>
      <c r="V1048390" s="73"/>
      <c r="W1048390" s="74"/>
      <c r="X1048390" s="75"/>
    </row>
    <row r="1048391" spans="6:24" x14ac:dyDescent="0.2">
      <c r="F1048391" s="51" t="s">
        <v>1793</v>
      </c>
      <c r="G1048391" s="52" t="s">
        <v>1794</v>
      </c>
      <c r="H1048391" s="25"/>
      <c r="M1048391" s="65" t="s">
        <v>1795</v>
      </c>
      <c r="P1048391" s="58" t="s">
        <v>1720</v>
      </c>
      <c r="Q1048391" s="59" t="s">
        <v>1796</v>
      </c>
      <c r="S1048391" s="70"/>
      <c r="T1048391" s="76"/>
      <c r="U1048391" s="72"/>
      <c r="V1048391" s="73"/>
      <c r="W1048391" s="74"/>
      <c r="X1048391" s="75"/>
    </row>
    <row r="1048392" spans="6:24" x14ac:dyDescent="0.2">
      <c r="F1048392" s="51" t="s">
        <v>1793</v>
      </c>
      <c r="G1048392" s="52" t="s">
        <v>1797</v>
      </c>
      <c r="H1048392" s="25"/>
      <c r="M1048392" s="65" t="s">
        <v>1798</v>
      </c>
      <c r="P1048392" s="58" t="s">
        <v>1720</v>
      </c>
      <c r="Q1048392" s="59" t="s">
        <v>1799</v>
      </c>
      <c r="S1048392" s="70"/>
      <c r="T1048392" s="76"/>
      <c r="U1048392" s="72"/>
      <c r="V1048392" s="73"/>
      <c r="W1048392" s="74"/>
      <c r="X1048392" s="75"/>
    </row>
    <row r="1048393" spans="6:24" x14ac:dyDescent="0.2">
      <c r="F1048393" s="51" t="s">
        <v>1793</v>
      </c>
      <c r="G1048393" s="52" t="s">
        <v>1800</v>
      </c>
      <c r="H1048393" s="25"/>
      <c r="M1048393" s="65" t="s">
        <v>1801</v>
      </c>
      <c r="P1048393" s="58" t="s">
        <v>1720</v>
      </c>
      <c r="Q1048393" s="59" t="s">
        <v>1802</v>
      </c>
      <c r="S1048393" s="70"/>
      <c r="T1048393" s="76"/>
      <c r="U1048393" s="72"/>
      <c r="V1048393" s="73"/>
      <c r="W1048393" s="74"/>
      <c r="X1048393" s="75"/>
    </row>
    <row r="1048394" spans="6:24" x14ac:dyDescent="0.2">
      <c r="F1048394" s="51" t="s">
        <v>1793</v>
      </c>
      <c r="G1048394" s="52" t="s">
        <v>1803</v>
      </c>
      <c r="H1048394" s="25"/>
      <c r="M1048394" s="65" t="s">
        <v>1804</v>
      </c>
      <c r="P1048394" s="58" t="s">
        <v>1720</v>
      </c>
      <c r="Q1048394" s="59" t="s">
        <v>1805</v>
      </c>
      <c r="S1048394" s="70"/>
      <c r="T1048394" s="76"/>
      <c r="U1048394" s="72"/>
      <c r="V1048394" s="73"/>
      <c r="W1048394" s="74"/>
      <c r="X1048394" s="75"/>
    </row>
    <row r="1048395" spans="6:24" x14ac:dyDescent="0.2">
      <c r="F1048395" s="51" t="s">
        <v>1793</v>
      </c>
      <c r="G1048395" s="52" t="s">
        <v>1806</v>
      </c>
      <c r="H1048395" s="25"/>
      <c r="M1048395" s="65" t="s">
        <v>1807</v>
      </c>
      <c r="P1048395" s="58" t="s">
        <v>1720</v>
      </c>
      <c r="Q1048395" s="59" t="s">
        <v>1808</v>
      </c>
      <c r="S1048395" s="70"/>
      <c r="T1048395" s="76"/>
      <c r="U1048395" s="72"/>
      <c r="V1048395" s="73"/>
      <c r="W1048395" s="74"/>
      <c r="X1048395" s="75"/>
    </row>
    <row r="1048396" spans="6:24" x14ac:dyDescent="0.2">
      <c r="F1048396" s="51" t="s">
        <v>1793</v>
      </c>
      <c r="G1048396" s="52" t="s">
        <v>1809</v>
      </c>
      <c r="H1048396" s="25"/>
      <c r="M1048396" s="65" t="s">
        <v>1810</v>
      </c>
      <c r="P1048396" s="58" t="s">
        <v>1720</v>
      </c>
      <c r="Q1048396" s="59" t="s">
        <v>1811</v>
      </c>
      <c r="S1048396" s="70"/>
      <c r="T1048396" s="76"/>
      <c r="U1048396" s="72"/>
      <c r="V1048396" s="73"/>
      <c r="W1048396" s="74"/>
      <c r="X1048396" s="75"/>
    </row>
    <row r="1048397" spans="6:24" x14ac:dyDescent="0.2">
      <c r="F1048397" s="51" t="s">
        <v>1793</v>
      </c>
      <c r="G1048397" s="52" t="s">
        <v>1812</v>
      </c>
      <c r="H1048397" s="25"/>
      <c r="M1048397" s="65" t="s">
        <v>1813</v>
      </c>
      <c r="P1048397" s="58" t="s">
        <v>1720</v>
      </c>
      <c r="Q1048397" s="59" t="s">
        <v>1814</v>
      </c>
      <c r="S1048397" s="70"/>
      <c r="T1048397" s="76"/>
      <c r="U1048397" s="72"/>
      <c r="V1048397" s="73"/>
      <c r="W1048397" s="74"/>
      <c r="X1048397" s="75"/>
    </row>
    <row r="1048398" spans="6:24" x14ac:dyDescent="0.2">
      <c r="F1048398" s="51" t="s">
        <v>1793</v>
      </c>
      <c r="G1048398" s="52" t="s">
        <v>1815</v>
      </c>
      <c r="H1048398" s="25"/>
      <c r="M1048398" s="65" t="s">
        <v>1816</v>
      </c>
      <c r="P1048398" s="58" t="s">
        <v>1720</v>
      </c>
      <c r="Q1048398" s="59" t="s">
        <v>1817</v>
      </c>
      <c r="S1048398" s="70"/>
      <c r="T1048398" s="76"/>
      <c r="U1048398" s="72"/>
      <c r="V1048398" s="73"/>
      <c r="W1048398" s="74"/>
      <c r="X1048398" s="75"/>
    </row>
    <row r="1048399" spans="6:24" x14ac:dyDescent="0.2">
      <c r="F1048399" s="51" t="s">
        <v>1793</v>
      </c>
      <c r="G1048399" s="52" t="s">
        <v>1818</v>
      </c>
      <c r="H1048399" s="25"/>
      <c r="M1048399" s="65" t="s">
        <v>1819</v>
      </c>
      <c r="P1048399" s="58" t="s">
        <v>1720</v>
      </c>
      <c r="Q1048399" s="59" t="s">
        <v>1820</v>
      </c>
      <c r="S1048399" s="70"/>
      <c r="T1048399" s="76"/>
      <c r="U1048399" s="72"/>
      <c r="V1048399" s="73"/>
      <c r="W1048399" s="74"/>
      <c r="X1048399" s="75"/>
    </row>
    <row r="1048400" spans="6:24" x14ac:dyDescent="0.2">
      <c r="F1048400" s="51" t="s">
        <v>1793</v>
      </c>
      <c r="G1048400" s="52" t="s">
        <v>1821</v>
      </c>
      <c r="H1048400" s="25"/>
      <c r="M1048400" s="65" t="s">
        <v>1822</v>
      </c>
      <c r="P1048400" s="58" t="s">
        <v>1720</v>
      </c>
      <c r="Q1048400" s="59" t="s">
        <v>1823</v>
      </c>
      <c r="S1048400" s="70"/>
      <c r="T1048400" s="76"/>
      <c r="U1048400" s="72"/>
      <c r="V1048400" s="73"/>
      <c r="W1048400" s="74"/>
      <c r="X1048400" s="75"/>
    </row>
    <row r="1048401" spans="6:24" x14ac:dyDescent="0.2">
      <c r="F1048401" s="51" t="s">
        <v>1793</v>
      </c>
      <c r="G1048401" s="52" t="s">
        <v>1824</v>
      </c>
      <c r="H1048401" s="25"/>
      <c r="M1048401" s="65" t="s">
        <v>1825</v>
      </c>
      <c r="P1048401" s="58" t="s">
        <v>1720</v>
      </c>
      <c r="Q1048401" s="59" t="s">
        <v>1826</v>
      </c>
      <c r="S1048401" s="70"/>
      <c r="T1048401" s="76"/>
      <c r="U1048401" s="72"/>
      <c r="V1048401" s="73"/>
      <c r="W1048401" s="74"/>
      <c r="X1048401" s="75"/>
    </row>
    <row r="1048402" spans="6:24" x14ac:dyDescent="0.2">
      <c r="F1048402" s="51" t="s">
        <v>1793</v>
      </c>
      <c r="G1048402" s="52" t="s">
        <v>1827</v>
      </c>
      <c r="H1048402" s="25"/>
      <c r="M1048402" s="65" t="s">
        <v>1828</v>
      </c>
      <c r="P1048402" s="58" t="s">
        <v>1720</v>
      </c>
      <c r="Q1048402" s="59" t="s">
        <v>1829</v>
      </c>
      <c r="S1048402" s="70"/>
      <c r="T1048402" s="76"/>
      <c r="U1048402" s="72"/>
      <c r="V1048402" s="73"/>
      <c r="W1048402" s="74"/>
      <c r="X1048402" s="75"/>
    </row>
    <row r="1048403" spans="6:24" x14ac:dyDescent="0.2">
      <c r="F1048403" s="51" t="s">
        <v>1793</v>
      </c>
      <c r="G1048403" s="52" t="s">
        <v>1830</v>
      </c>
      <c r="H1048403" s="25"/>
      <c r="M1048403" s="65" t="s">
        <v>1831</v>
      </c>
      <c r="P1048403" s="58" t="s">
        <v>1720</v>
      </c>
      <c r="Q1048403" s="59" t="s">
        <v>1832</v>
      </c>
      <c r="S1048403" s="70"/>
      <c r="T1048403" s="76"/>
      <c r="U1048403" s="72"/>
      <c r="V1048403" s="73"/>
      <c r="W1048403" s="74"/>
      <c r="X1048403" s="75"/>
    </row>
    <row r="1048404" spans="6:24" x14ac:dyDescent="0.2">
      <c r="F1048404" s="51" t="s">
        <v>1793</v>
      </c>
      <c r="G1048404" s="52" t="s">
        <v>1833</v>
      </c>
      <c r="H1048404" s="25"/>
      <c r="M1048404" s="65" t="s">
        <v>1834</v>
      </c>
      <c r="P1048404" s="58" t="s">
        <v>1720</v>
      </c>
      <c r="Q1048404" s="59" t="s">
        <v>1835</v>
      </c>
      <c r="S1048404" s="70"/>
      <c r="T1048404" s="76"/>
      <c r="U1048404" s="72"/>
      <c r="V1048404" s="73"/>
      <c r="W1048404" s="74"/>
      <c r="X1048404" s="75"/>
    </row>
    <row r="1048405" spans="6:24" x14ac:dyDescent="0.2">
      <c r="F1048405" s="51" t="s">
        <v>1793</v>
      </c>
      <c r="G1048405" s="52" t="s">
        <v>1836</v>
      </c>
      <c r="H1048405" s="25"/>
      <c r="M1048405" s="65" t="s">
        <v>1837</v>
      </c>
      <c r="P1048405" s="58" t="s">
        <v>1720</v>
      </c>
      <c r="Q1048405" s="59" t="s">
        <v>1838</v>
      </c>
      <c r="S1048405" s="70"/>
      <c r="T1048405" s="76"/>
      <c r="U1048405" s="72"/>
      <c r="V1048405" s="73"/>
      <c r="W1048405" s="74"/>
      <c r="X1048405" s="75"/>
    </row>
    <row r="1048406" spans="6:24" x14ac:dyDescent="0.2">
      <c r="F1048406" s="51" t="s">
        <v>1793</v>
      </c>
      <c r="G1048406" s="52" t="s">
        <v>1839</v>
      </c>
      <c r="H1048406" s="25"/>
      <c r="M1048406" s="65" t="s">
        <v>1840</v>
      </c>
      <c r="P1048406" s="58" t="s">
        <v>1720</v>
      </c>
      <c r="Q1048406" s="59" t="s">
        <v>1841</v>
      </c>
      <c r="S1048406" s="70"/>
      <c r="T1048406" s="76"/>
      <c r="U1048406" s="72"/>
      <c r="V1048406" s="73"/>
      <c r="W1048406" s="74"/>
      <c r="X1048406" s="75"/>
    </row>
    <row r="1048407" spans="6:24" x14ac:dyDescent="0.2">
      <c r="F1048407" s="51" t="s">
        <v>1793</v>
      </c>
      <c r="G1048407" s="52" t="s">
        <v>1842</v>
      </c>
      <c r="H1048407" s="25"/>
      <c r="M1048407" s="65" t="s">
        <v>1843</v>
      </c>
      <c r="P1048407" s="58" t="s">
        <v>1720</v>
      </c>
      <c r="Q1048407" s="59" t="s">
        <v>1844</v>
      </c>
      <c r="S1048407" s="70"/>
      <c r="T1048407" s="76"/>
      <c r="U1048407" s="72"/>
      <c r="V1048407" s="73"/>
      <c r="W1048407" s="74"/>
      <c r="X1048407" s="75"/>
    </row>
    <row r="1048408" spans="6:24" x14ac:dyDescent="0.2">
      <c r="F1048408" s="51" t="s">
        <v>1793</v>
      </c>
      <c r="G1048408" s="52" t="s">
        <v>1845</v>
      </c>
      <c r="H1048408" s="25"/>
      <c r="M1048408" s="65" t="s">
        <v>1846</v>
      </c>
      <c r="P1048408" s="58" t="s">
        <v>1720</v>
      </c>
      <c r="Q1048408" s="59" t="s">
        <v>1847</v>
      </c>
      <c r="S1048408" s="70"/>
      <c r="T1048408" s="76"/>
      <c r="U1048408" s="72"/>
      <c r="V1048408" s="73"/>
      <c r="W1048408" s="74"/>
      <c r="X1048408" s="75"/>
    </row>
    <row r="1048409" spans="6:24" x14ac:dyDescent="0.2">
      <c r="F1048409" s="51" t="s">
        <v>1793</v>
      </c>
      <c r="G1048409" s="52" t="s">
        <v>1848</v>
      </c>
      <c r="H1048409" s="25"/>
      <c r="M1048409" s="65" t="s">
        <v>1849</v>
      </c>
      <c r="P1048409" s="58" t="s">
        <v>1720</v>
      </c>
      <c r="Q1048409" s="59" t="s">
        <v>1850</v>
      </c>
      <c r="S1048409" s="70"/>
      <c r="T1048409" s="76"/>
      <c r="U1048409" s="72"/>
      <c r="V1048409" s="73"/>
      <c r="W1048409" s="74"/>
      <c r="X1048409" s="75"/>
    </row>
    <row r="1048410" spans="6:24" x14ac:dyDescent="0.2">
      <c r="F1048410" s="51" t="s">
        <v>1793</v>
      </c>
      <c r="G1048410" s="52" t="s">
        <v>1851</v>
      </c>
      <c r="H1048410" s="25"/>
      <c r="M1048410" s="65" t="s">
        <v>1852</v>
      </c>
      <c r="P1048410" s="58" t="s">
        <v>1720</v>
      </c>
      <c r="Q1048410" s="59" t="s">
        <v>1853</v>
      </c>
      <c r="S1048410" s="70"/>
      <c r="T1048410" s="76"/>
      <c r="U1048410" s="72"/>
      <c r="V1048410" s="73"/>
      <c r="W1048410" s="74"/>
      <c r="X1048410" s="75"/>
    </row>
    <row r="1048411" spans="6:24" x14ac:dyDescent="0.2">
      <c r="F1048411" s="51" t="s">
        <v>1793</v>
      </c>
      <c r="G1048411" s="52" t="s">
        <v>1854</v>
      </c>
      <c r="H1048411" s="25"/>
      <c r="M1048411" s="65" t="s">
        <v>1855</v>
      </c>
      <c r="P1048411" s="58" t="s">
        <v>1720</v>
      </c>
      <c r="Q1048411" s="59" t="s">
        <v>1856</v>
      </c>
      <c r="S1048411" s="70"/>
      <c r="T1048411" s="76"/>
      <c r="U1048411" s="72"/>
      <c r="V1048411" s="73"/>
      <c r="W1048411" s="74"/>
      <c r="X1048411" s="75"/>
    </row>
    <row r="1048412" spans="6:24" x14ac:dyDescent="0.2">
      <c r="F1048412" s="51" t="s">
        <v>1793</v>
      </c>
      <c r="G1048412" s="52" t="s">
        <v>1857</v>
      </c>
      <c r="H1048412" s="25"/>
      <c r="M1048412" s="65" t="s">
        <v>1858</v>
      </c>
      <c r="P1048412" s="58" t="s">
        <v>1720</v>
      </c>
      <c r="Q1048412" s="59" t="s">
        <v>1859</v>
      </c>
      <c r="S1048412" s="70"/>
      <c r="T1048412" s="76"/>
      <c r="U1048412" s="72"/>
      <c r="V1048412" s="73"/>
      <c r="W1048412" s="74"/>
      <c r="X1048412" s="75"/>
    </row>
    <row r="1048413" spans="6:24" x14ac:dyDescent="0.2">
      <c r="F1048413" s="51" t="s">
        <v>1793</v>
      </c>
      <c r="G1048413" s="52" t="s">
        <v>1860</v>
      </c>
      <c r="H1048413" s="25"/>
      <c r="M1048413" s="65" t="s">
        <v>1861</v>
      </c>
      <c r="P1048413" s="58" t="s">
        <v>1720</v>
      </c>
      <c r="Q1048413" s="59" t="s">
        <v>1862</v>
      </c>
      <c r="S1048413" s="70"/>
      <c r="T1048413" s="76"/>
      <c r="U1048413" s="72"/>
      <c r="V1048413" s="73"/>
      <c r="W1048413" s="74"/>
      <c r="X1048413" s="75"/>
    </row>
    <row r="1048414" spans="6:24" x14ac:dyDescent="0.2">
      <c r="F1048414" s="51" t="s">
        <v>1793</v>
      </c>
      <c r="G1048414" s="52" t="s">
        <v>1863</v>
      </c>
      <c r="H1048414" s="25"/>
      <c r="M1048414" s="65" t="s">
        <v>1864</v>
      </c>
      <c r="P1048414" s="58" t="s">
        <v>1720</v>
      </c>
      <c r="Q1048414" s="59" t="s">
        <v>1865</v>
      </c>
      <c r="S1048414" s="70"/>
      <c r="T1048414" s="76"/>
      <c r="U1048414" s="72"/>
      <c r="V1048414" s="73"/>
      <c r="W1048414" s="74"/>
      <c r="X1048414" s="75"/>
    </row>
    <row r="1048415" spans="6:24" x14ac:dyDescent="0.2">
      <c r="F1048415" s="51" t="s">
        <v>1793</v>
      </c>
      <c r="G1048415" s="52" t="s">
        <v>1866</v>
      </c>
      <c r="H1048415" s="25"/>
      <c r="M1048415" s="65" t="s">
        <v>1867</v>
      </c>
      <c r="P1048415" s="58" t="s">
        <v>1720</v>
      </c>
      <c r="Q1048415" s="59" t="s">
        <v>1868</v>
      </c>
      <c r="S1048415" s="70"/>
      <c r="T1048415" s="76"/>
      <c r="U1048415" s="72"/>
      <c r="V1048415" s="73"/>
      <c r="W1048415" s="74"/>
      <c r="X1048415" s="75"/>
    </row>
    <row r="1048416" spans="6:24" x14ac:dyDescent="0.2">
      <c r="F1048416" s="51" t="s">
        <v>1793</v>
      </c>
      <c r="G1048416" s="52" t="s">
        <v>1869</v>
      </c>
      <c r="H1048416" s="25"/>
      <c r="M1048416" s="65" t="s">
        <v>1870</v>
      </c>
      <c r="P1048416" s="58" t="s">
        <v>1720</v>
      </c>
      <c r="Q1048416" s="59" t="s">
        <v>1871</v>
      </c>
      <c r="S1048416" s="70"/>
      <c r="T1048416" s="76"/>
      <c r="U1048416" s="72"/>
      <c r="V1048416" s="73"/>
      <c r="W1048416" s="74"/>
      <c r="X1048416" s="75"/>
    </row>
    <row r="1048417" spans="6:24" x14ac:dyDescent="0.2">
      <c r="F1048417" s="51" t="s">
        <v>1793</v>
      </c>
      <c r="G1048417" s="52" t="s">
        <v>1872</v>
      </c>
      <c r="H1048417" s="25"/>
      <c r="M1048417" s="65" t="s">
        <v>1873</v>
      </c>
      <c r="P1048417" s="58" t="s">
        <v>1720</v>
      </c>
      <c r="Q1048417" s="59" t="s">
        <v>1874</v>
      </c>
      <c r="S1048417" s="70"/>
      <c r="T1048417" s="76"/>
      <c r="U1048417" s="72"/>
      <c r="V1048417" s="73"/>
      <c r="W1048417" s="74"/>
      <c r="X1048417" s="75"/>
    </row>
    <row r="1048418" spans="6:24" x14ac:dyDescent="0.2">
      <c r="F1048418" s="51" t="s">
        <v>1793</v>
      </c>
      <c r="G1048418" s="52" t="s">
        <v>1875</v>
      </c>
      <c r="H1048418" s="25"/>
      <c r="M1048418" s="65" t="s">
        <v>1876</v>
      </c>
      <c r="P1048418" s="58" t="s">
        <v>1720</v>
      </c>
      <c r="Q1048418" s="59" t="s">
        <v>1877</v>
      </c>
      <c r="S1048418" s="70"/>
      <c r="T1048418" s="76"/>
      <c r="U1048418" s="72"/>
      <c r="V1048418" s="73"/>
      <c r="W1048418" s="74"/>
      <c r="X1048418" s="75"/>
    </row>
    <row r="1048419" spans="6:24" x14ac:dyDescent="0.2">
      <c r="F1048419" s="51" t="s">
        <v>1793</v>
      </c>
      <c r="G1048419" s="52" t="s">
        <v>1878</v>
      </c>
      <c r="H1048419" s="25"/>
      <c r="M1048419" s="65" t="s">
        <v>1879</v>
      </c>
      <c r="P1048419" s="58" t="s">
        <v>1720</v>
      </c>
      <c r="Q1048419" s="59" t="s">
        <v>1880</v>
      </c>
      <c r="S1048419" s="70"/>
      <c r="T1048419" s="76"/>
      <c r="U1048419" s="72"/>
      <c r="V1048419" s="73"/>
      <c r="W1048419" s="74"/>
      <c r="X1048419" s="75"/>
    </row>
    <row r="1048420" spans="6:24" x14ac:dyDescent="0.2">
      <c r="F1048420" s="51" t="s">
        <v>1793</v>
      </c>
      <c r="G1048420" s="52" t="s">
        <v>1881</v>
      </c>
      <c r="H1048420" s="25"/>
      <c r="M1048420" s="65" t="s">
        <v>1882</v>
      </c>
      <c r="P1048420" s="58" t="s">
        <v>1720</v>
      </c>
      <c r="Q1048420" s="59" t="s">
        <v>1883</v>
      </c>
      <c r="S1048420" s="70"/>
      <c r="T1048420" s="76"/>
      <c r="U1048420" s="72"/>
      <c r="V1048420" s="73"/>
      <c r="W1048420" s="74"/>
      <c r="X1048420" s="75"/>
    </row>
    <row r="1048421" spans="6:24" x14ac:dyDescent="0.2">
      <c r="F1048421" s="51" t="s">
        <v>1793</v>
      </c>
      <c r="G1048421" s="52" t="s">
        <v>1884</v>
      </c>
      <c r="H1048421" s="25"/>
      <c r="M1048421" s="65" t="s">
        <v>1885</v>
      </c>
      <c r="P1048421" s="58" t="s">
        <v>1720</v>
      </c>
      <c r="Q1048421" s="59" t="s">
        <v>1886</v>
      </c>
      <c r="S1048421" s="70"/>
      <c r="T1048421" s="76"/>
      <c r="U1048421" s="72"/>
      <c r="V1048421" s="73"/>
      <c r="W1048421" s="74"/>
      <c r="X1048421" s="75"/>
    </row>
    <row r="1048422" spans="6:24" x14ac:dyDescent="0.2">
      <c r="F1048422" s="51" t="s">
        <v>1793</v>
      </c>
      <c r="G1048422" s="52" t="s">
        <v>1887</v>
      </c>
      <c r="H1048422" s="25"/>
      <c r="M1048422" s="65" t="s">
        <v>1888</v>
      </c>
      <c r="P1048422" s="58" t="s">
        <v>1720</v>
      </c>
      <c r="Q1048422" s="59" t="s">
        <v>1889</v>
      </c>
      <c r="S1048422" s="70"/>
      <c r="T1048422" s="76"/>
      <c r="U1048422" s="72"/>
      <c r="V1048422" s="73"/>
      <c r="W1048422" s="74"/>
      <c r="X1048422" s="75"/>
    </row>
    <row r="1048423" spans="6:24" x14ac:dyDescent="0.2">
      <c r="F1048423" s="51" t="s">
        <v>1793</v>
      </c>
      <c r="G1048423" s="52" t="s">
        <v>1890</v>
      </c>
      <c r="H1048423" s="25"/>
      <c r="M1048423" s="65" t="s">
        <v>1891</v>
      </c>
      <c r="P1048423" s="58" t="s">
        <v>1720</v>
      </c>
      <c r="Q1048423" s="59" t="s">
        <v>1892</v>
      </c>
      <c r="S1048423" s="70"/>
      <c r="T1048423" s="76"/>
      <c r="U1048423" s="72"/>
      <c r="V1048423" s="73"/>
      <c r="W1048423" s="74"/>
      <c r="X1048423" s="75"/>
    </row>
    <row r="1048424" spans="6:24" x14ac:dyDescent="0.2">
      <c r="F1048424" s="51" t="s">
        <v>1793</v>
      </c>
      <c r="G1048424" s="52" t="s">
        <v>1893</v>
      </c>
      <c r="H1048424" s="25"/>
      <c r="M1048424" s="65" t="s">
        <v>1894</v>
      </c>
      <c r="P1048424" s="58" t="s">
        <v>1720</v>
      </c>
      <c r="Q1048424" s="59" t="s">
        <v>1895</v>
      </c>
      <c r="S1048424" s="70"/>
      <c r="T1048424" s="76"/>
      <c r="U1048424" s="72"/>
      <c r="V1048424" s="73"/>
      <c r="W1048424" s="74"/>
      <c r="X1048424" s="75"/>
    </row>
    <row r="1048425" spans="6:24" x14ac:dyDescent="0.2">
      <c r="F1048425" s="51" t="s">
        <v>1793</v>
      </c>
      <c r="G1048425" s="52" t="s">
        <v>1896</v>
      </c>
      <c r="H1048425" s="25"/>
      <c r="M1048425" s="65" t="s">
        <v>1897</v>
      </c>
      <c r="P1048425" s="58" t="s">
        <v>1720</v>
      </c>
      <c r="Q1048425" s="59" t="s">
        <v>1898</v>
      </c>
      <c r="S1048425" s="70"/>
      <c r="T1048425" s="76"/>
      <c r="U1048425" s="72"/>
      <c r="V1048425" s="73"/>
      <c r="W1048425" s="74"/>
      <c r="X1048425" s="75"/>
    </row>
    <row r="1048426" spans="6:24" x14ac:dyDescent="0.2">
      <c r="F1048426" s="51" t="s">
        <v>1793</v>
      </c>
      <c r="G1048426" s="52" t="s">
        <v>1899</v>
      </c>
      <c r="H1048426" s="25"/>
      <c r="M1048426" s="65" t="s">
        <v>1900</v>
      </c>
      <c r="P1048426" s="58" t="s">
        <v>1720</v>
      </c>
      <c r="Q1048426" s="59" t="s">
        <v>1901</v>
      </c>
      <c r="S1048426" s="70"/>
      <c r="T1048426" s="76"/>
      <c r="U1048426" s="72"/>
      <c r="V1048426" s="73"/>
      <c r="W1048426" s="74"/>
      <c r="X1048426" s="75"/>
    </row>
    <row r="1048427" spans="6:24" x14ac:dyDescent="0.2">
      <c r="F1048427" s="51" t="s">
        <v>1793</v>
      </c>
      <c r="G1048427" s="52" t="s">
        <v>1902</v>
      </c>
      <c r="H1048427" s="25"/>
      <c r="M1048427" s="65" t="s">
        <v>1903</v>
      </c>
      <c r="P1048427" s="58" t="s">
        <v>1720</v>
      </c>
      <c r="Q1048427" s="59" t="s">
        <v>1904</v>
      </c>
      <c r="S1048427" s="70"/>
      <c r="T1048427" s="76"/>
      <c r="U1048427" s="72"/>
      <c r="V1048427" s="73"/>
      <c r="W1048427" s="74"/>
      <c r="X1048427" s="75"/>
    </row>
    <row r="1048428" spans="6:24" x14ac:dyDescent="0.2">
      <c r="F1048428" s="51" t="s">
        <v>1793</v>
      </c>
      <c r="G1048428" s="52" t="s">
        <v>1905</v>
      </c>
      <c r="H1048428" s="25"/>
      <c r="M1048428" s="65" t="s">
        <v>1906</v>
      </c>
      <c r="P1048428" s="58" t="s">
        <v>1720</v>
      </c>
      <c r="Q1048428" s="59" t="s">
        <v>1907</v>
      </c>
      <c r="S1048428" s="70"/>
      <c r="T1048428" s="76"/>
      <c r="U1048428" s="72"/>
      <c r="V1048428" s="73"/>
      <c r="W1048428" s="74"/>
      <c r="X1048428" s="75"/>
    </row>
    <row r="1048429" spans="6:24" x14ac:dyDescent="0.2">
      <c r="F1048429" s="51" t="s">
        <v>1793</v>
      </c>
      <c r="G1048429" s="52" t="s">
        <v>1908</v>
      </c>
      <c r="H1048429" s="25"/>
      <c r="M1048429" s="65" t="s">
        <v>1909</v>
      </c>
      <c r="P1048429" s="58" t="s">
        <v>1720</v>
      </c>
      <c r="Q1048429" s="59" t="s">
        <v>1910</v>
      </c>
      <c r="S1048429" s="70"/>
      <c r="T1048429" s="76"/>
      <c r="U1048429" s="72"/>
      <c r="V1048429" s="73"/>
      <c r="W1048429" s="74"/>
      <c r="X1048429" s="75"/>
    </row>
    <row r="1048430" spans="6:24" x14ac:dyDescent="0.2">
      <c r="F1048430" s="51" t="s">
        <v>1793</v>
      </c>
      <c r="G1048430" s="52" t="s">
        <v>1911</v>
      </c>
      <c r="H1048430" s="25"/>
      <c r="M1048430" s="65" t="s">
        <v>1912</v>
      </c>
      <c r="P1048430" s="58" t="s">
        <v>1720</v>
      </c>
      <c r="Q1048430" s="59" t="s">
        <v>1913</v>
      </c>
      <c r="S1048430" s="70"/>
      <c r="T1048430" s="76"/>
      <c r="U1048430" s="72"/>
      <c r="V1048430" s="73"/>
      <c r="W1048430" s="74"/>
      <c r="X1048430" s="75"/>
    </row>
    <row r="1048431" spans="6:24" x14ac:dyDescent="0.2">
      <c r="F1048431" s="51" t="s">
        <v>1793</v>
      </c>
      <c r="G1048431" s="52" t="s">
        <v>118</v>
      </c>
      <c r="H1048431" s="25"/>
      <c r="M1048431" s="65" t="s">
        <v>1914</v>
      </c>
      <c r="P1048431" s="58" t="s">
        <v>1720</v>
      </c>
      <c r="Q1048431" s="59" t="s">
        <v>1915</v>
      </c>
      <c r="S1048431" s="70"/>
      <c r="T1048431" s="76"/>
      <c r="U1048431" s="72"/>
      <c r="V1048431" s="73"/>
      <c r="W1048431" s="74"/>
      <c r="X1048431" s="75"/>
    </row>
    <row r="1048432" spans="6:24" x14ac:dyDescent="0.2">
      <c r="F1048432" s="51" t="s">
        <v>1793</v>
      </c>
      <c r="G1048432" s="52" t="s">
        <v>1916</v>
      </c>
      <c r="H1048432" s="25"/>
      <c r="M1048432" s="65" t="s">
        <v>1917</v>
      </c>
      <c r="P1048432" s="58" t="s">
        <v>1720</v>
      </c>
      <c r="Q1048432" s="59" t="s">
        <v>1918</v>
      </c>
      <c r="S1048432" s="70"/>
      <c r="T1048432" s="76"/>
      <c r="U1048432" s="72"/>
      <c r="V1048432" s="73"/>
      <c r="W1048432" s="74"/>
      <c r="X1048432" s="75"/>
    </row>
    <row r="1048433" spans="6:24" x14ac:dyDescent="0.2">
      <c r="F1048433" s="51" t="s">
        <v>1793</v>
      </c>
      <c r="G1048433" s="52" t="s">
        <v>515</v>
      </c>
      <c r="H1048433" s="25"/>
      <c r="M1048433" s="65" t="s">
        <v>1919</v>
      </c>
      <c r="P1048433" s="58" t="s">
        <v>1720</v>
      </c>
      <c r="Q1048433" s="59" t="s">
        <v>1920</v>
      </c>
      <c r="S1048433" s="70"/>
      <c r="T1048433" s="76"/>
      <c r="U1048433" s="72"/>
      <c r="V1048433" s="73"/>
      <c r="W1048433" s="74"/>
      <c r="X1048433" s="75"/>
    </row>
    <row r="1048434" spans="6:24" x14ac:dyDescent="0.2">
      <c r="F1048434" s="51" t="s">
        <v>1793</v>
      </c>
      <c r="G1048434" s="52" t="s">
        <v>1921</v>
      </c>
      <c r="H1048434" s="25"/>
      <c r="M1048434" s="65" t="s">
        <v>1922</v>
      </c>
      <c r="P1048434" s="58" t="s">
        <v>1720</v>
      </c>
      <c r="Q1048434" s="59" t="s">
        <v>1923</v>
      </c>
      <c r="S1048434" s="70"/>
      <c r="T1048434" s="76"/>
      <c r="U1048434" s="72"/>
      <c r="V1048434" s="73"/>
      <c r="W1048434" s="74"/>
      <c r="X1048434" s="75"/>
    </row>
    <row r="1048435" spans="6:24" x14ac:dyDescent="0.2">
      <c r="F1048435" s="51" t="s">
        <v>1793</v>
      </c>
      <c r="G1048435" s="52" t="s">
        <v>1924</v>
      </c>
      <c r="H1048435" s="25"/>
      <c r="M1048435" s="65" t="s">
        <v>1925</v>
      </c>
      <c r="P1048435" s="58" t="s">
        <v>1720</v>
      </c>
      <c r="Q1048435" s="59" t="s">
        <v>1926</v>
      </c>
      <c r="S1048435" s="70"/>
      <c r="T1048435" s="76"/>
      <c r="U1048435" s="72"/>
      <c r="V1048435" s="73"/>
      <c r="W1048435" s="74"/>
      <c r="X1048435" s="75"/>
    </row>
    <row r="1048436" spans="6:24" x14ac:dyDescent="0.2">
      <c r="F1048436" s="51" t="s">
        <v>1793</v>
      </c>
      <c r="G1048436" s="52" t="s">
        <v>1927</v>
      </c>
      <c r="H1048436" s="25"/>
      <c r="M1048436" s="65" t="s">
        <v>1928</v>
      </c>
      <c r="P1048436" s="58" t="s">
        <v>1720</v>
      </c>
      <c r="Q1048436" s="59" t="s">
        <v>1929</v>
      </c>
      <c r="S1048436" s="70"/>
      <c r="T1048436" s="76"/>
      <c r="U1048436" s="72"/>
      <c r="V1048436" s="73"/>
      <c r="W1048436" s="74"/>
      <c r="X1048436" s="75"/>
    </row>
    <row r="1048437" spans="6:24" x14ac:dyDescent="0.2">
      <c r="F1048437" s="51" t="s">
        <v>1793</v>
      </c>
      <c r="G1048437" s="52" t="s">
        <v>1930</v>
      </c>
      <c r="H1048437" s="25"/>
      <c r="M1048437" s="65" t="s">
        <v>1931</v>
      </c>
      <c r="P1048437" s="58" t="s">
        <v>1932</v>
      </c>
      <c r="Q1048437" s="59" t="s">
        <v>1933</v>
      </c>
      <c r="S1048437" s="70"/>
      <c r="T1048437" s="76"/>
      <c r="U1048437" s="72"/>
      <c r="V1048437" s="73"/>
      <c r="W1048437" s="74"/>
      <c r="X1048437" s="75"/>
    </row>
    <row r="1048438" spans="6:24" x14ac:dyDescent="0.2">
      <c r="F1048438" s="51" t="s">
        <v>1934</v>
      </c>
      <c r="G1048438" s="52" t="s">
        <v>1935</v>
      </c>
      <c r="H1048438" s="25"/>
      <c r="M1048438" s="65" t="s">
        <v>1936</v>
      </c>
      <c r="P1048438" s="58" t="s">
        <v>1932</v>
      </c>
      <c r="Q1048438" s="59" t="s">
        <v>1937</v>
      </c>
      <c r="S1048438" s="70"/>
      <c r="T1048438" s="76"/>
      <c r="U1048438" s="72"/>
      <c r="V1048438" s="73"/>
      <c r="W1048438" s="74"/>
      <c r="X1048438" s="75"/>
    </row>
    <row r="1048439" spans="6:24" x14ac:dyDescent="0.2">
      <c r="F1048439" s="51" t="s">
        <v>1934</v>
      </c>
      <c r="G1048439" s="52" t="s">
        <v>1938</v>
      </c>
      <c r="H1048439" s="25"/>
      <c r="M1048439" s="65" t="s">
        <v>1939</v>
      </c>
      <c r="P1048439" s="58" t="s">
        <v>1932</v>
      </c>
      <c r="Q1048439" s="59" t="s">
        <v>1940</v>
      </c>
      <c r="S1048439" s="70"/>
      <c r="T1048439" s="76"/>
      <c r="U1048439" s="72"/>
      <c r="V1048439" s="73"/>
      <c r="W1048439" s="74"/>
      <c r="X1048439" s="75"/>
    </row>
    <row r="1048440" spans="6:24" x14ac:dyDescent="0.2">
      <c r="F1048440" s="51" t="s">
        <v>1934</v>
      </c>
      <c r="G1048440" s="52" t="s">
        <v>1941</v>
      </c>
      <c r="H1048440" s="25"/>
      <c r="M1048440" s="65" t="s">
        <v>1942</v>
      </c>
      <c r="P1048440" s="58" t="s">
        <v>1932</v>
      </c>
      <c r="Q1048440" s="59" t="s">
        <v>1943</v>
      </c>
      <c r="S1048440" s="70"/>
      <c r="T1048440" s="76"/>
      <c r="U1048440" s="72"/>
      <c r="V1048440" s="73"/>
      <c r="W1048440" s="74"/>
      <c r="X1048440" s="75"/>
    </row>
    <row r="1048441" spans="6:24" x14ac:dyDescent="0.2">
      <c r="F1048441" s="51" t="s">
        <v>1934</v>
      </c>
      <c r="G1048441" s="52" t="s">
        <v>1944</v>
      </c>
      <c r="H1048441" s="25"/>
      <c r="M1048441" s="65" t="s">
        <v>1945</v>
      </c>
      <c r="P1048441" s="58" t="s">
        <v>1932</v>
      </c>
      <c r="Q1048441" s="59" t="s">
        <v>1946</v>
      </c>
      <c r="S1048441" s="70"/>
      <c r="T1048441" s="76"/>
      <c r="U1048441" s="72"/>
      <c r="V1048441" s="73"/>
      <c r="W1048441" s="74"/>
      <c r="X1048441" s="75"/>
    </row>
    <row r="1048442" spans="6:24" x14ac:dyDescent="0.2">
      <c r="F1048442" s="51" t="s">
        <v>1934</v>
      </c>
      <c r="G1048442" s="52" t="s">
        <v>38</v>
      </c>
      <c r="H1048442" s="25"/>
      <c r="M1048442" s="65" t="s">
        <v>1947</v>
      </c>
      <c r="P1048442" s="58" t="s">
        <v>1932</v>
      </c>
      <c r="Q1048442" s="59" t="s">
        <v>1948</v>
      </c>
      <c r="S1048442" s="70"/>
      <c r="T1048442" s="76"/>
      <c r="U1048442" s="72"/>
      <c r="V1048442" s="73"/>
      <c r="W1048442" s="74"/>
      <c r="X1048442" s="75"/>
    </row>
    <row r="1048443" spans="6:24" x14ac:dyDescent="0.2">
      <c r="F1048443" s="51" t="s">
        <v>1934</v>
      </c>
      <c r="G1048443" s="52" t="s">
        <v>173</v>
      </c>
      <c r="H1048443" s="25"/>
      <c r="M1048443" s="65" t="s">
        <v>1949</v>
      </c>
      <c r="P1048443" s="58" t="s">
        <v>1932</v>
      </c>
      <c r="Q1048443" s="59" t="s">
        <v>1950</v>
      </c>
      <c r="S1048443" s="70"/>
      <c r="T1048443" s="76"/>
      <c r="U1048443" s="72"/>
      <c r="V1048443" s="73"/>
      <c r="W1048443" s="74"/>
      <c r="X1048443" s="75"/>
    </row>
    <row r="1048444" spans="6:24" x14ac:dyDescent="0.2">
      <c r="F1048444" s="51" t="s">
        <v>1934</v>
      </c>
      <c r="G1048444" s="52" t="s">
        <v>1951</v>
      </c>
      <c r="H1048444" s="25"/>
      <c r="M1048444" s="65" t="s">
        <v>1952</v>
      </c>
      <c r="P1048444" s="58" t="s">
        <v>1932</v>
      </c>
      <c r="Q1048444" s="59" t="s">
        <v>1953</v>
      </c>
      <c r="S1048444" s="70"/>
      <c r="T1048444" s="76"/>
      <c r="U1048444" s="72"/>
      <c r="V1048444" s="73"/>
      <c r="W1048444" s="74"/>
      <c r="X1048444" s="75"/>
    </row>
    <row r="1048445" spans="6:24" x14ac:dyDescent="0.2">
      <c r="F1048445" s="51" t="s">
        <v>1934</v>
      </c>
      <c r="G1048445" s="52" t="s">
        <v>1954</v>
      </c>
      <c r="H1048445" s="25"/>
      <c r="M1048445" s="65" t="s">
        <v>1955</v>
      </c>
      <c r="P1048445" s="58" t="s">
        <v>1932</v>
      </c>
      <c r="Q1048445" s="77" t="s">
        <v>1956</v>
      </c>
      <c r="S1048445" s="70"/>
      <c r="T1048445" s="76"/>
      <c r="U1048445" s="72"/>
      <c r="V1048445" s="73"/>
      <c r="W1048445" s="74"/>
      <c r="X1048445" s="75"/>
    </row>
    <row r="1048446" spans="6:24" x14ac:dyDescent="0.2">
      <c r="F1048446" s="51" t="s">
        <v>1934</v>
      </c>
      <c r="G1048446" s="52" t="s">
        <v>1957</v>
      </c>
      <c r="H1048446" s="25"/>
      <c r="M1048446" s="65" t="s">
        <v>1958</v>
      </c>
      <c r="P1048446" s="58" t="s">
        <v>1932</v>
      </c>
      <c r="Q1048446" s="77" t="s">
        <v>1959</v>
      </c>
      <c r="S1048446" s="70"/>
      <c r="T1048446" s="76"/>
      <c r="U1048446" s="72"/>
      <c r="V1048446" s="73"/>
      <c r="W1048446" s="74"/>
      <c r="X1048446" s="75"/>
    </row>
    <row r="1048447" spans="6:24" x14ac:dyDescent="0.2">
      <c r="F1048447" s="51" t="s">
        <v>1934</v>
      </c>
      <c r="G1048447" s="52" t="s">
        <v>1960</v>
      </c>
      <c r="H1048447" s="25"/>
      <c r="M1048447" s="65" t="s">
        <v>1961</v>
      </c>
      <c r="P1048447" s="58" t="s">
        <v>1932</v>
      </c>
      <c r="Q1048447" s="77" t="s">
        <v>1962</v>
      </c>
      <c r="S1048447" s="70"/>
      <c r="T1048447" s="76"/>
      <c r="U1048447" s="72"/>
      <c r="V1048447" s="73"/>
      <c r="W1048447" s="74"/>
      <c r="X1048447" s="75"/>
    </row>
    <row r="1048448" spans="6:24" ht="13.5" thickBot="1" x14ac:dyDescent="0.25">
      <c r="F1048448" s="51" t="s">
        <v>1934</v>
      </c>
      <c r="G1048448" s="52" t="s">
        <v>1963</v>
      </c>
      <c r="H1048448" s="25"/>
      <c r="M1048448" s="65" t="s">
        <v>1964</v>
      </c>
      <c r="P1048448" s="58" t="s">
        <v>1932</v>
      </c>
      <c r="Q1048448" s="77" t="s">
        <v>1965</v>
      </c>
      <c r="S1048448" s="70"/>
      <c r="T1048448" s="76"/>
      <c r="U1048448" s="72"/>
      <c r="V1048448" s="73"/>
      <c r="W1048448" s="74"/>
      <c r="X1048448" s="75"/>
    </row>
    <row r="1048449" spans="6:24" x14ac:dyDescent="0.2">
      <c r="F1048449" s="51" t="s">
        <v>1934</v>
      </c>
      <c r="G1048449" s="52" t="s">
        <v>153</v>
      </c>
      <c r="H1048449" s="25"/>
      <c r="M1048449" s="65" t="s">
        <v>1966</v>
      </c>
      <c r="P1048449" s="58" t="s">
        <v>1932</v>
      </c>
      <c r="Q1048449" s="77" t="s">
        <v>1967</v>
      </c>
      <c r="R1048449" s="78" t="s">
        <v>1968</v>
      </c>
      <c r="S1048449" s="70"/>
      <c r="T1048449" s="76"/>
      <c r="U1048449" s="72"/>
      <c r="V1048449" s="73"/>
      <c r="W1048449" s="74"/>
      <c r="X1048449" s="75"/>
    </row>
    <row r="1048450" spans="6:24" x14ac:dyDescent="0.2">
      <c r="F1048450" s="51" t="s">
        <v>1934</v>
      </c>
      <c r="G1048450" s="52" t="s">
        <v>1969</v>
      </c>
      <c r="H1048450" s="25"/>
      <c r="M1048450" s="65" t="s">
        <v>1970</v>
      </c>
      <c r="P1048450" s="58" t="s">
        <v>1932</v>
      </c>
      <c r="Q1048450" s="77" t="s">
        <v>1971</v>
      </c>
      <c r="R1048450" s="79" t="s">
        <v>2417</v>
      </c>
      <c r="S1048450" s="70"/>
      <c r="T1048450" s="76"/>
      <c r="U1048450" s="72"/>
      <c r="V1048450" s="73"/>
      <c r="W1048450" s="74"/>
      <c r="X1048450" s="75"/>
    </row>
    <row r="1048451" spans="6:24" x14ac:dyDescent="0.2">
      <c r="F1048451" s="51" t="s">
        <v>1934</v>
      </c>
      <c r="G1048451" s="52" t="s">
        <v>1973</v>
      </c>
      <c r="H1048451" s="25"/>
      <c r="M1048451" s="65" t="s">
        <v>1974</v>
      </c>
      <c r="P1048451" s="58" t="s">
        <v>1932</v>
      </c>
      <c r="Q1048451" s="77" t="s">
        <v>1975</v>
      </c>
      <c r="R1048451" s="79" t="s">
        <v>2281</v>
      </c>
      <c r="S1048451" s="70"/>
      <c r="T1048451" s="76"/>
      <c r="U1048451" s="72"/>
      <c r="V1048451" s="73"/>
      <c r="W1048451" s="74"/>
      <c r="X1048451" s="75"/>
    </row>
    <row r="1048452" spans="6:24" x14ac:dyDescent="0.2">
      <c r="F1048452" s="51" t="s">
        <v>1934</v>
      </c>
      <c r="G1048452" s="52" t="s">
        <v>1977</v>
      </c>
      <c r="H1048452" s="25"/>
      <c r="M1048452" s="80" t="s">
        <v>1978</v>
      </c>
      <c r="P1048452" s="58" t="s">
        <v>1932</v>
      </c>
      <c r="Q1048452" s="77" t="s">
        <v>1979</v>
      </c>
      <c r="R1048452" s="79" t="s">
        <v>2247</v>
      </c>
      <c r="S1048452" s="70"/>
      <c r="T1048452" s="76"/>
      <c r="U1048452" s="72"/>
      <c r="V1048452" s="73"/>
      <c r="W1048452" s="74"/>
      <c r="X1048452" s="75"/>
    </row>
    <row r="1048453" spans="6:24" x14ac:dyDescent="0.2">
      <c r="F1048453" s="51" t="s">
        <v>1934</v>
      </c>
      <c r="G1048453" s="52" t="s">
        <v>1980</v>
      </c>
      <c r="H1048453" s="25"/>
      <c r="M1048453" s="80" t="s">
        <v>1981</v>
      </c>
      <c r="P1048453" s="58" t="s">
        <v>1932</v>
      </c>
      <c r="Q1048453" s="77" t="s">
        <v>1982</v>
      </c>
      <c r="R1048453" s="79" t="s">
        <v>2160</v>
      </c>
      <c r="S1048453" s="70"/>
      <c r="T1048453" s="76"/>
      <c r="U1048453" s="72"/>
      <c r="V1048453" s="73"/>
      <c r="W1048453" s="74"/>
      <c r="X1048453" s="75"/>
    </row>
    <row r="1048454" spans="6:24" x14ac:dyDescent="0.2">
      <c r="F1048454" s="51" t="s">
        <v>1934</v>
      </c>
      <c r="G1048454" s="52" t="s">
        <v>1984</v>
      </c>
      <c r="H1048454" s="25"/>
      <c r="M1048454" s="80" t="s">
        <v>1985</v>
      </c>
      <c r="P1048454" s="58" t="s">
        <v>1932</v>
      </c>
      <c r="Q1048454" s="77" t="s">
        <v>1986</v>
      </c>
      <c r="R1048454" s="79" t="s">
        <v>2185</v>
      </c>
      <c r="S1048454" s="70"/>
      <c r="T1048454" s="76"/>
      <c r="U1048454" s="72"/>
      <c r="V1048454" s="73"/>
      <c r="W1048454" s="74"/>
      <c r="X1048454" s="75"/>
    </row>
    <row r="1048455" spans="6:24" x14ac:dyDescent="0.2">
      <c r="F1048455" s="51" t="s">
        <v>1934</v>
      </c>
      <c r="G1048455" s="52" t="s">
        <v>1988</v>
      </c>
      <c r="H1048455" s="25"/>
      <c r="M1048455" s="80" t="s">
        <v>1989</v>
      </c>
      <c r="P1048455" s="58" t="s">
        <v>1932</v>
      </c>
      <c r="Q1048455" s="77" t="s">
        <v>1990</v>
      </c>
      <c r="R1048455" s="79" t="s">
        <v>2433</v>
      </c>
      <c r="S1048455" s="70"/>
      <c r="T1048455" s="76"/>
      <c r="U1048455" s="72"/>
      <c r="V1048455" s="73"/>
      <c r="W1048455" s="74"/>
      <c r="X1048455" s="75"/>
    </row>
    <row r="1048456" spans="6:24" x14ac:dyDescent="0.2">
      <c r="F1048456" s="51" t="s">
        <v>1934</v>
      </c>
      <c r="G1048456" s="52" t="s">
        <v>1992</v>
      </c>
      <c r="H1048456" s="25"/>
      <c r="M1048456" s="80" t="s">
        <v>1993</v>
      </c>
      <c r="P1048456" s="58" t="s">
        <v>1932</v>
      </c>
      <c r="Q1048456" s="77" t="s">
        <v>1994</v>
      </c>
      <c r="R1048456" s="79" t="s">
        <v>1987</v>
      </c>
      <c r="S1048456" s="70"/>
      <c r="T1048456" s="76"/>
      <c r="U1048456" s="72"/>
      <c r="V1048456" s="73"/>
      <c r="W1048456" s="74"/>
      <c r="X1048456" s="75"/>
    </row>
    <row r="1048457" spans="6:24" x14ac:dyDescent="0.2">
      <c r="F1048457" s="51" t="s">
        <v>1934</v>
      </c>
      <c r="G1048457" s="52" t="s">
        <v>1996</v>
      </c>
      <c r="H1048457" s="25"/>
      <c r="M1048457" s="80" t="s">
        <v>1997</v>
      </c>
      <c r="P1048457" s="58" t="s">
        <v>1932</v>
      </c>
      <c r="Q1048457" s="77" t="s">
        <v>1998</v>
      </c>
      <c r="R1048457" s="79" t="s">
        <v>2011</v>
      </c>
      <c r="S1048457" s="70"/>
      <c r="T1048457" s="76"/>
      <c r="U1048457" s="72"/>
      <c r="V1048457" s="73"/>
      <c r="W1048457" s="74"/>
      <c r="X1048457" s="75"/>
    </row>
    <row r="1048458" spans="6:24" x14ac:dyDescent="0.2">
      <c r="F1048458" s="51" t="s">
        <v>1934</v>
      </c>
      <c r="G1048458" s="52" t="s">
        <v>2000</v>
      </c>
      <c r="H1048458" s="25"/>
      <c r="M1048458" s="80" t="s">
        <v>2001</v>
      </c>
      <c r="P1048458" s="58" t="s">
        <v>1932</v>
      </c>
      <c r="Q1048458" s="77" t="s">
        <v>2002</v>
      </c>
      <c r="R1048458" s="79" t="s">
        <v>2285</v>
      </c>
      <c r="S1048458" s="70"/>
      <c r="T1048458" s="76"/>
      <c r="U1048458" s="72"/>
      <c r="V1048458" s="73"/>
      <c r="W1048458" s="74"/>
      <c r="X1048458" s="75"/>
    </row>
    <row r="1048459" spans="6:24" x14ac:dyDescent="0.2">
      <c r="F1048459" s="51" t="s">
        <v>1934</v>
      </c>
      <c r="G1048459" s="52" t="s">
        <v>2004</v>
      </c>
      <c r="H1048459" s="25"/>
      <c r="M1048459" s="80" t="s">
        <v>2005</v>
      </c>
      <c r="P1048459" s="58" t="s">
        <v>1932</v>
      </c>
      <c r="Q1048459" s="77" t="s">
        <v>2006</v>
      </c>
      <c r="R1048459" s="79" t="s">
        <v>2084</v>
      </c>
      <c r="S1048459" s="70"/>
      <c r="T1048459" s="76"/>
      <c r="U1048459" s="72"/>
      <c r="V1048459" s="73"/>
      <c r="W1048459" s="74"/>
      <c r="X1048459" s="75"/>
    </row>
    <row r="1048460" spans="6:24" x14ac:dyDescent="0.2">
      <c r="F1048460" s="51" t="s">
        <v>1934</v>
      </c>
      <c r="G1048460" s="52" t="s">
        <v>2008</v>
      </c>
      <c r="H1048460" s="25"/>
      <c r="M1048460" s="80" t="s">
        <v>2009</v>
      </c>
      <c r="P1048460" s="58" t="s">
        <v>1932</v>
      </c>
      <c r="Q1048460" s="77" t="s">
        <v>2010</v>
      </c>
      <c r="R1048460" s="79" t="s">
        <v>2135</v>
      </c>
      <c r="S1048460" s="70"/>
      <c r="T1048460" s="76"/>
      <c r="U1048460" s="72"/>
      <c r="V1048460" s="73"/>
      <c r="W1048460" s="74"/>
      <c r="X1048460" s="75"/>
    </row>
    <row r="1048461" spans="6:24" ht="13.5" thickBot="1" x14ac:dyDescent="0.25">
      <c r="F1048461" s="51" t="s">
        <v>1934</v>
      </c>
      <c r="G1048461" s="52" t="s">
        <v>89</v>
      </c>
      <c r="H1048461" s="25"/>
      <c r="M1048461" s="80" t="s">
        <v>2012</v>
      </c>
      <c r="P1048461" s="58" t="s">
        <v>1932</v>
      </c>
      <c r="Q1048461" s="77" t="s">
        <v>2013</v>
      </c>
      <c r="R1048461" s="79" t="s">
        <v>2207</v>
      </c>
      <c r="S1048461" s="70"/>
      <c r="T1048461" s="76"/>
      <c r="U1048461" s="72"/>
      <c r="V1048461" s="73"/>
      <c r="W1048461" s="74"/>
      <c r="X1048461" s="75"/>
    </row>
    <row r="1048462" spans="6:24" ht="13.5" thickBot="1" x14ac:dyDescent="0.25">
      <c r="F1048462" s="51" t="s">
        <v>1934</v>
      </c>
      <c r="G1048462" s="52" t="s">
        <v>265</v>
      </c>
      <c r="H1048462" s="25"/>
      <c r="M1048462" s="80" t="s">
        <v>2015</v>
      </c>
      <c r="N1048462" s="81" t="s">
        <v>2016</v>
      </c>
      <c r="O1048462" s="82"/>
      <c r="P1048462" s="58" t="s">
        <v>1932</v>
      </c>
      <c r="Q1048462" s="77" t="s">
        <v>2017</v>
      </c>
      <c r="R1048462" s="79" t="s">
        <v>2243</v>
      </c>
      <c r="S1048462" s="70"/>
      <c r="T1048462" s="76"/>
      <c r="U1048462" s="72"/>
      <c r="V1048462" s="73"/>
      <c r="W1048462" s="74"/>
      <c r="X1048462" s="75"/>
    </row>
    <row r="1048463" spans="6:24" x14ac:dyDescent="0.2">
      <c r="F1048463" s="51" t="s">
        <v>1934</v>
      </c>
      <c r="G1048463" s="52" t="s">
        <v>2019</v>
      </c>
      <c r="H1048463" s="25"/>
      <c r="M1048463" s="80" t="s">
        <v>2020</v>
      </c>
      <c r="N1048463" s="83" t="s">
        <v>23</v>
      </c>
      <c r="O1048463" s="84"/>
      <c r="P1048463" s="58" t="s">
        <v>1932</v>
      </c>
      <c r="Q1048463" s="77" t="s">
        <v>2021</v>
      </c>
      <c r="R1048463" s="79" t="s">
        <v>2255</v>
      </c>
      <c r="S1048463" s="70"/>
      <c r="T1048463" s="76"/>
      <c r="U1048463" s="72"/>
      <c r="V1048463" s="73"/>
      <c r="W1048463" s="74"/>
      <c r="X1048463" s="75"/>
    </row>
    <row r="1048464" spans="6:24" x14ac:dyDescent="0.2">
      <c r="F1048464" s="51" t="s">
        <v>1934</v>
      </c>
      <c r="G1048464" s="52" t="s">
        <v>2023</v>
      </c>
      <c r="H1048464" s="25"/>
      <c r="M1048464" s="80" t="s">
        <v>2024</v>
      </c>
      <c r="N1048464" s="85" t="s">
        <v>149</v>
      </c>
      <c r="O1048464" s="86"/>
      <c r="P1048464" s="58" t="s">
        <v>1932</v>
      </c>
      <c r="Q1048464" s="77" t="s">
        <v>2025</v>
      </c>
      <c r="R1048464" s="79" t="s">
        <v>2227</v>
      </c>
      <c r="S1048464" s="70"/>
      <c r="T1048464" s="76"/>
      <c r="U1048464" s="72"/>
      <c r="V1048464" s="73"/>
      <c r="W1048464" s="74"/>
      <c r="X1048464" s="75"/>
    </row>
    <row r="1048465" spans="6:24" x14ac:dyDescent="0.2">
      <c r="F1048465" s="51" t="s">
        <v>1934</v>
      </c>
      <c r="G1048465" s="52" t="s">
        <v>2027</v>
      </c>
      <c r="H1048465" s="25"/>
      <c r="M1048465" s="80" t="s">
        <v>2028</v>
      </c>
      <c r="N1048465" s="85" t="s">
        <v>172</v>
      </c>
      <c r="O1048465" s="86"/>
      <c r="P1048465" s="58" t="s">
        <v>1932</v>
      </c>
      <c r="Q1048465" s="77" t="s">
        <v>2029</v>
      </c>
      <c r="R1048465" s="79" t="s">
        <v>1995</v>
      </c>
      <c r="S1048465" s="70"/>
      <c r="T1048465" s="76"/>
      <c r="U1048465" s="72"/>
      <c r="V1048465" s="73"/>
      <c r="W1048465" s="74"/>
      <c r="X1048465" s="75"/>
    </row>
    <row r="1048466" spans="6:24" x14ac:dyDescent="0.2">
      <c r="F1048466" s="51" t="s">
        <v>1934</v>
      </c>
      <c r="G1048466" s="52" t="s">
        <v>1137</v>
      </c>
      <c r="H1048466" s="25"/>
      <c r="M1048466" s="80" t="s">
        <v>2031</v>
      </c>
      <c r="N1048466" s="85" t="s">
        <v>173</v>
      </c>
      <c r="O1048466" s="86"/>
      <c r="P1048466" s="58" t="s">
        <v>1932</v>
      </c>
      <c r="Q1048466" s="77" t="s">
        <v>2032</v>
      </c>
      <c r="R1048466" s="79" t="s">
        <v>2069</v>
      </c>
      <c r="S1048466" s="70"/>
      <c r="T1048466" s="76"/>
      <c r="U1048466" s="72"/>
      <c r="V1048466" s="73"/>
      <c r="W1048466" s="74"/>
      <c r="X1048466" s="75"/>
    </row>
    <row r="1048467" spans="6:24" x14ac:dyDescent="0.2">
      <c r="F1048467" s="51" t="s">
        <v>1934</v>
      </c>
      <c r="G1048467" s="52" t="s">
        <v>2034</v>
      </c>
      <c r="H1048467" s="25"/>
      <c r="M1048467" s="80" t="s">
        <v>2035</v>
      </c>
      <c r="N1048467" s="85" t="s">
        <v>220</v>
      </c>
      <c r="O1048467" s="86"/>
      <c r="P1048467" s="58" t="s">
        <v>2036</v>
      </c>
      <c r="Q1048467" s="77" t="s">
        <v>2037</v>
      </c>
      <c r="R1048467" s="79" t="s">
        <v>1991</v>
      </c>
      <c r="S1048467" s="70"/>
      <c r="T1048467" s="76"/>
      <c r="U1048467" s="72"/>
      <c r="V1048467" s="73"/>
      <c r="W1048467" s="74"/>
      <c r="X1048467" s="75"/>
    </row>
    <row r="1048468" spans="6:24" x14ac:dyDescent="0.2">
      <c r="F1048468" s="51" t="s">
        <v>1934</v>
      </c>
      <c r="G1048468" s="52" t="s">
        <v>2039</v>
      </c>
      <c r="H1048468" s="25"/>
      <c r="M1048468" s="80" t="s">
        <v>2040</v>
      </c>
      <c r="N1048468" s="85" t="s">
        <v>50</v>
      </c>
      <c r="O1048468" s="86"/>
      <c r="P1048468" s="58" t="s">
        <v>2036</v>
      </c>
      <c r="Q1048468" s="77" t="s">
        <v>2041</v>
      </c>
      <c r="R1048468" s="79" t="s">
        <v>2264</v>
      </c>
      <c r="S1048468" s="70"/>
      <c r="T1048468" s="76"/>
      <c r="U1048468" s="72"/>
      <c r="V1048468" s="73"/>
      <c r="W1048468" s="74"/>
      <c r="X1048468" s="75"/>
    </row>
    <row r="1048469" spans="6:24" x14ac:dyDescent="0.2">
      <c r="F1048469" s="51" t="s">
        <v>1934</v>
      </c>
      <c r="G1048469" s="52" t="s">
        <v>119</v>
      </c>
      <c r="H1048469" s="25"/>
      <c r="M1048469" s="80" t="s">
        <v>2043</v>
      </c>
      <c r="N1048469" s="85" t="s">
        <v>415</v>
      </c>
      <c r="O1048469" s="86"/>
      <c r="P1048469" s="58" t="s">
        <v>2036</v>
      </c>
      <c r="Q1048469" s="77" t="s">
        <v>2044</v>
      </c>
      <c r="R1048469" s="79" t="s">
        <v>2076</v>
      </c>
      <c r="S1048469" s="70"/>
      <c r="T1048469" s="76"/>
      <c r="U1048469" s="72"/>
      <c r="V1048469" s="73"/>
      <c r="W1048469" s="74"/>
      <c r="X1048469" s="75"/>
    </row>
    <row r="1048470" spans="6:24" x14ac:dyDescent="0.2">
      <c r="F1048470" s="51" t="s">
        <v>1934</v>
      </c>
      <c r="G1048470" s="52" t="s">
        <v>2046</v>
      </c>
      <c r="H1048470" s="25"/>
      <c r="M1048470" s="80" t="s">
        <v>2047</v>
      </c>
      <c r="N1048470" s="85" t="s">
        <v>450</v>
      </c>
      <c r="O1048470" s="86"/>
      <c r="P1048470" s="58" t="s">
        <v>2036</v>
      </c>
      <c r="Q1048470" s="77" t="s">
        <v>2048</v>
      </c>
      <c r="R1048470" s="79" t="s">
        <v>2118</v>
      </c>
      <c r="S1048470" s="70"/>
      <c r="T1048470" s="76"/>
      <c r="U1048470" s="72"/>
      <c r="V1048470" s="73"/>
      <c r="W1048470" s="74"/>
      <c r="X1048470" s="75"/>
    </row>
    <row r="1048471" spans="6:24" x14ac:dyDescent="0.2">
      <c r="F1048471" s="51" t="s">
        <v>1934</v>
      </c>
      <c r="G1048471" s="52" t="s">
        <v>2050</v>
      </c>
      <c r="H1048471" s="25"/>
      <c r="M1048471" s="80" t="s">
        <v>2051</v>
      </c>
      <c r="N1048471" s="85" t="s">
        <v>529</v>
      </c>
      <c r="O1048471" s="86"/>
      <c r="P1048471" s="58" t="s">
        <v>2036</v>
      </c>
      <c r="Q1048471" s="77" t="s">
        <v>2052</v>
      </c>
      <c r="R1048471" s="79" t="s">
        <v>2038</v>
      </c>
      <c r="S1048471" s="70"/>
      <c r="T1048471" s="76"/>
      <c r="U1048471" s="72"/>
      <c r="V1048471" s="73"/>
      <c r="W1048471" s="74"/>
      <c r="X1048471" s="75"/>
    </row>
    <row r="1048472" spans="6:24" x14ac:dyDescent="0.2">
      <c r="F1048472" s="51" t="s">
        <v>1934</v>
      </c>
      <c r="G1048472" s="52" t="s">
        <v>2054</v>
      </c>
      <c r="H1048472" s="25"/>
      <c r="M1048472" s="80" t="s">
        <v>2055</v>
      </c>
      <c r="N1048472" s="85" t="s">
        <v>184</v>
      </c>
      <c r="O1048472" s="86"/>
      <c r="P1048472" s="58" t="s">
        <v>2036</v>
      </c>
      <c r="Q1048472" s="77" t="s">
        <v>2056</v>
      </c>
      <c r="R1048472" s="79" t="s">
        <v>2189</v>
      </c>
      <c r="S1048472" s="70"/>
      <c r="T1048472" s="76"/>
      <c r="U1048472" s="72"/>
      <c r="V1048472" s="73"/>
      <c r="W1048472" s="74"/>
      <c r="X1048472" s="75"/>
    </row>
    <row r="1048473" spans="6:24" x14ac:dyDescent="0.2">
      <c r="F1048473" s="51" t="s">
        <v>1934</v>
      </c>
      <c r="G1048473" s="52" t="s">
        <v>2058</v>
      </c>
      <c r="H1048473" s="25"/>
      <c r="M1048473" s="80" t="s">
        <v>2059</v>
      </c>
      <c r="N1048473" s="85" t="s">
        <v>639</v>
      </c>
      <c r="O1048473" s="86"/>
      <c r="P1048473" s="58" t="s">
        <v>2036</v>
      </c>
      <c r="Q1048473" s="77" t="s">
        <v>2060</v>
      </c>
      <c r="R1048473" s="79" t="s">
        <v>2007</v>
      </c>
      <c r="S1048473" s="70"/>
      <c r="T1048473" s="76"/>
      <c r="U1048473" s="72"/>
      <c r="V1048473" s="73"/>
      <c r="W1048473" s="74"/>
      <c r="X1048473" s="75"/>
    </row>
    <row r="1048474" spans="6:24" x14ac:dyDescent="0.2">
      <c r="F1048474" s="51" t="s">
        <v>1934</v>
      </c>
      <c r="G1048474" s="52" t="s">
        <v>2062</v>
      </c>
      <c r="H1048474" s="25"/>
      <c r="M1048474" s="80" t="s">
        <v>2063</v>
      </c>
      <c r="N1048474" s="85" t="s">
        <v>869</v>
      </c>
      <c r="O1048474" s="86"/>
      <c r="P1048474" s="58" t="s">
        <v>2036</v>
      </c>
      <c r="Q1048474" s="77" t="s">
        <v>2064</v>
      </c>
      <c r="R1048474" s="79" t="s">
        <v>2311</v>
      </c>
      <c r="S1048474" s="70"/>
      <c r="T1048474" s="76"/>
      <c r="U1048474" s="72"/>
      <c r="V1048474" s="73"/>
      <c r="W1048474" s="74"/>
      <c r="X1048474" s="75"/>
    </row>
    <row r="1048475" spans="6:24" x14ac:dyDescent="0.2">
      <c r="F1048475" s="51" t="s">
        <v>1934</v>
      </c>
      <c r="G1048475" s="52" t="s">
        <v>2066</v>
      </c>
      <c r="H1048475" s="25"/>
      <c r="M1048475" s="80" t="s">
        <v>2067</v>
      </c>
      <c r="N1048475" s="85" t="s">
        <v>929</v>
      </c>
      <c r="O1048475" s="86"/>
      <c r="P1048475" s="58" t="s">
        <v>2036</v>
      </c>
      <c r="Q1048475" s="77" t="s">
        <v>2068</v>
      </c>
      <c r="R1048475" s="79" t="s">
        <v>2290</v>
      </c>
      <c r="S1048475" s="70"/>
      <c r="T1048475" s="76"/>
      <c r="U1048475" s="72"/>
      <c r="V1048475" s="73"/>
      <c r="W1048475" s="74"/>
      <c r="X1048475" s="75"/>
    </row>
    <row r="1048476" spans="6:24" x14ac:dyDescent="0.2">
      <c r="F1048476" s="51" t="s">
        <v>1934</v>
      </c>
      <c r="G1048476" s="52" t="s">
        <v>2070</v>
      </c>
      <c r="H1048476" s="25"/>
      <c r="M1048476" s="80" t="s">
        <v>2071</v>
      </c>
      <c r="N1048476" s="85" t="s">
        <v>1002</v>
      </c>
      <c r="O1048476" s="86"/>
      <c r="P1048476" s="58" t="s">
        <v>2036</v>
      </c>
      <c r="Q1048476" s="77" t="s">
        <v>2072</v>
      </c>
      <c r="R1048476" s="79" t="s">
        <v>2018</v>
      </c>
      <c r="S1048476" s="70"/>
      <c r="T1048476" s="76"/>
      <c r="U1048476" s="72"/>
      <c r="V1048476" s="73"/>
      <c r="W1048476" s="74"/>
      <c r="X1048476" s="75"/>
    </row>
    <row r="1048477" spans="6:24" x14ac:dyDescent="0.2">
      <c r="F1048477" s="51" t="s">
        <v>1934</v>
      </c>
      <c r="G1048477" s="52" t="s">
        <v>2073</v>
      </c>
      <c r="H1048477" s="25"/>
      <c r="M1048477" s="80" t="s">
        <v>2074</v>
      </c>
      <c r="N1048477" s="85" t="s">
        <v>1031</v>
      </c>
      <c r="O1048477" s="86"/>
      <c r="P1048477" s="58" t="s">
        <v>2036</v>
      </c>
      <c r="Q1048477" s="77" t="s">
        <v>2075</v>
      </c>
      <c r="R1048477" s="79" t="s">
        <v>2112</v>
      </c>
      <c r="S1048477" s="70"/>
      <c r="T1048477" s="76"/>
      <c r="U1048477" s="72"/>
      <c r="V1048477" s="73"/>
      <c r="W1048477" s="74"/>
      <c r="X1048477" s="75"/>
    </row>
    <row r="1048478" spans="6:24" x14ac:dyDescent="0.2">
      <c r="F1048478" s="51" t="s">
        <v>1934</v>
      </c>
      <c r="G1048478" s="52" t="s">
        <v>2077</v>
      </c>
      <c r="H1048478" s="25"/>
      <c r="M1048478" s="80" t="s">
        <v>2078</v>
      </c>
      <c r="N1048478" s="85" t="s">
        <v>1092</v>
      </c>
      <c r="O1048478" s="86"/>
      <c r="P1048478" s="58" t="s">
        <v>2036</v>
      </c>
      <c r="Q1048478" s="77" t="s">
        <v>2079</v>
      </c>
      <c r="R1048478" s="79" t="s">
        <v>2194</v>
      </c>
      <c r="S1048478" s="70"/>
      <c r="T1048478" s="76"/>
      <c r="U1048478" s="72"/>
      <c r="V1048478" s="73"/>
      <c r="W1048478" s="74"/>
      <c r="X1048478" s="75"/>
    </row>
    <row r="1048479" spans="6:24" x14ac:dyDescent="0.2">
      <c r="F1048479" s="51" t="s">
        <v>1934</v>
      </c>
      <c r="G1048479" s="52" t="s">
        <v>2081</v>
      </c>
      <c r="H1048479" s="25"/>
      <c r="M1048479" s="80" t="s">
        <v>2082</v>
      </c>
      <c r="N1048479" s="85" t="s">
        <v>96</v>
      </c>
      <c r="O1048479" s="86"/>
      <c r="P1048479" s="58" t="s">
        <v>2036</v>
      </c>
      <c r="Q1048479" s="77" t="s">
        <v>2083</v>
      </c>
      <c r="R1048479" s="79" t="s">
        <v>2399</v>
      </c>
      <c r="S1048479" s="70"/>
      <c r="T1048479" s="76"/>
      <c r="U1048479" s="72"/>
      <c r="V1048479" s="73"/>
      <c r="W1048479" s="74"/>
      <c r="X1048479" s="75"/>
    </row>
    <row r="1048480" spans="6:24" x14ac:dyDescent="0.2">
      <c r="F1048480" s="51" t="s">
        <v>2085</v>
      </c>
      <c r="G1048480" s="52" t="s">
        <v>2085</v>
      </c>
      <c r="H1048480" s="25"/>
      <c r="M1048480" s="80" t="s">
        <v>2086</v>
      </c>
      <c r="N1048480" s="85" t="s">
        <v>1267</v>
      </c>
      <c r="O1048480" s="86"/>
      <c r="P1048480" s="58" t="s">
        <v>2036</v>
      </c>
      <c r="Q1048480" s="77" t="s">
        <v>2087</v>
      </c>
      <c r="R1048480" s="79" t="s">
        <v>2033</v>
      </c>
      <c r="S1048480" s="70"/>
      <c r="T1048480" s="76"/>
      <c r="U1048480" s="72"/>
      <c r="V1048480" s="73"/>
      <c r="W1048480" s="74"/>
      <c r="X1048480" s="75"/>
    </row>
    <row r="1048481" spans="2:24" x14ac:dyDescent="0.2">
      <c r="F1048481" s="51" t="s">
        <v>2085</v>
      </c>
      <c r="G1048481" s="52" t="s">
        <v>2089</v>
      </c>
      <c r="H1048481" s="25"/>
      <c r="M1048481" s="80" t="s">
        <v>2090</v>
      </c>
      <c r="N1048481" s="85" t="s">
        <v>1391</v>
      </c>
      <c r="O1048481" s="86"/>
      <c r="P1048481" s="58" t="s">
        <v>2036</v>
      </c>
      <c r="Q1048481" s="77" t="s">
        <v>2091</v>
      </c>
      <c r="R1048481" s="79" t="s">
        <v>1999</v>
      </c>
      <c r="S1048481" s="70"/>
      <c r="T1048481" s="76"/>
      <c r="U1048481" s="72"/>
      <c r="V1048481" s="73"/>
      <c r="W1048481" s="74"/>
      <c r="X1048481" s="75"/>
    </row>
    <row r="1048482" spans="2:24" x14ac:dyDescent="0.2">
      <c r="F1048482" s="51" t="s">
        <v>2085</v>
      </c>
      <c r="G1048482" s="52" t="s">
        <v>2093</v>
      </c>
      <c r="H1048482" s="25"/>
      <c r="M1048482" s="80" t="s">
        <v>2094</v>
      </c>
      <c r="N1048482" s="85" t="s">
        <v>399</v>
      </c>
      <c r="O1048482" s="86"/>
      <c r="P1048482" s="58" t="s">
        <v>2036</v>
      </c>
      <c r="Q1048482" s="77" t="s">
        <v>2095</v>
      </c>
      <c r="R1048482" s="79" t="s">
        <v>2251</v>
      </c>
      <c r="S1048482" s="70"/>
      <c r="T1048482" s="76"/>
      <c r="U1048482" s="72"/>
      <c r="V1048482" s="73"/>
      <c r="W1048482" s="74"/>
      <c r="X1048482" s="75"/>
    </row>
    <row r="1048483" spans="2:24" x14ac:dyDescent="0.2">
      <c r="F1048483" s="51" t="s">
        <v>2085</v>
      </c>
      <c r="G1048483" s="52" t="s">
        <v>2097</v>
      </c>
      <c r="H1048483" s="25"/>
      <c r="M1048483" s="80" t="s">
        <v>2098</v>
      </c>
      <c r="N1048483" s="85" t="s">
        <v>1466</v>
      </c>
      <c r="O1048483" s="86"/>
      <c r="P1048483" s="58" t="s">
        <v>2036</v>
      </c>
      <c r="Q1048483" s="77" t="s">
        <v>2099</v>
      </c>
      <c r="R1048483" s="79" t="s">
        <v>2210</v>
      </c>
      <c r="S1048483" s="70"/>
      <c r="T1048483" s="76"/>
      <c r="U1048483" s="72"/>
      <c r="V1048483" s="73"/>
      <c r="W1048483" s="74"/>
      <c r="X1048483" s="75"/>
    </row>
    <row r="1048484" spans="2:24" x14ac:dyDescent="0.2">
      <c r="F1048484" s="51" t="s">
        <v>2085</v>
      </c>
      <c r="G1048484" s="52" t="s">
        <v>2101</v>
      </c>
      <c r="H1048484" s="25"/>
      <c r="M1048484" s="80" t="s">
        <v>2102</v>
      </c>
      <c r="N1048484" s="85" t="s">
        <v>517</v>
      </c>
      <c r="O1048484" s="86"/>
      <c r="P1048484" s="58" t="s">
        <v>2036</v>
      </c>
      <c r="Q1048484" s="77" t="s">
        <v>2103</v>
      </c>
      <c r="R1048484" s="79" t="s">
        <v>2277</v>
      </c>
      <c r="S1048484" s="70"/>
      <c r="T1048484" s="76"/>
      <c r="U1048484" s="72"/>
      <c r="V1048484" s="73"/>
      <c r="W1048484" s="74"/>
      <c r="X1048484" s="75"/>
    </row>
    <row r="1048485" spans="2:24" x14ac:dyDescent="0.2">
      <c r="F1048485" s="51" t="s">
        <v>2085</v>
      </c>
      <c r="G1048485" s="52" t="s">
        <v>2105</v>
      </c>
      <c r="H1048485" s="25"/>
      <c r="M1048485" s="80" t="s">
        <v>2106</v>
      </c>
      <c r="N1048485" s="85" t="s">
        <v>1793</v>
      </c>
      <c r="O1048485" s="86"/>
      <c r="P1048485" s="58" t="s">
        <v>2036</v>
      </c>
      <c r="Q1048485" s="77" t="s">
        <v>2107</v>
      </c>
      <c r="R1048485" s="79" t="s">
        <v>2176</v>
      </c>
      <c r="S1048485" s="70"/>
      <c r="T1048485" s="76"/>
      <c r="U1048485" s="72"/>
      <c r="V1048485" s="73"/>
      <c r="W1048485" s="74"/>
      <c r="X1048485" s="75"/>
    </row>
    <row r="1048486" spans="2:24" ht="13.5" thickBot="1" x14ac:dyDescent="0.25">
      <c r="F1048486" s="51" t="s">
        <v>2085</v>
      </c>
      <c r="G1048486" s="52" t="s">
        <v>2109</v>
      </c>
      <c r="H1048486" s="25"/>
      <c r="M1048486" s="80" t="s">
        <v>2110</v>
      </c>
      <c r="N1048486" s="85" t="s">
        <v>1934</v>
      </c>
      <c r="O1048486" s="86"/>
      <c r="P1048486" s="58" t="s">
        <v>2036</v>
      </c>
      <c r="Q1048486" s="77" t="s">
        <v>2111</v>
      </c>
      <c r="R1048486" s="79" t="s">
        <v>2368</v>
      </c>
      <c r="S1048486" s="70"/>
      <c r="T1048486" s="76"/>
      <c r="U1048486" s="72"/>
      <c r="V1048486" s="73"/>
      <c r="W1048486" s="74"/>
      <c r="X1048486" s="75"/>
    </row>
    <row r="1048487" spans="2:24" ht="13.5" thickBot="1" x14ac:dyDescent="0.25">
      <c r="B1048487" s="87" t="s">
        <v>2113</v>
      </c>
      <c r="C1048487" s="88"/>
      <c r="D1048487" s="88"/>
      <c r="F1048487" s="51" t="s">
        <v>2114</v>
      </c>
      <c r="G1048487" s="52" t="s">
        <v>2115</v>
      </c>
      <c r="H1048487" s="25"/>
      <c r="M1048487" s="80" t="s">
        <v>2116</v>
      </c>
      <c r="N1048487" s="85" t="s">
        <v>2085</v>
      </c>
      <c r="O1048487" s="86"/>
      <c r="P1048487" s="58" t="s">
        <v>2036</v>
      </c>
      <c r="Q1048487" s="77" t="s">
        <v>2117</v>
      </c>
      <c r="R1048487" s="79" t="s">
        <v>2065</v>
      </c>
      <c r="S1048487" s="70"/>
      <c r="T1048487" s="76"/>
      <c r="U1048487" s="72"/>
      <c r="V1048487" s="73"/>
      <c r="W1048487" s="74"/>
      <c r="X1048487" s="75"/>
    </row>
    <row r="1048488" spans="2:24" x14ac:dyDescent="0.2">
      <c r="B1048488" s="89" t="s">
        <v>2119</v>
      </c>
      <c r="C1048488" s="90"/>
      <c r="D1048488" s="90"/>
      <c r="F1048488" s="51" t="s">
        <v>2114</v>
      </c>
      <c r="G1048488" s="52" t="s">
        <v>2120</v>
      </c>
      <c r="H1048488" s="25"/>
      <c r="M1048488" s="80" t="s">
        <v>2121</v>
      </c>
      <c r="N1048488" s="85" t="s">
        <v>2114</v>
      </c>
      <c r="O1048488" s="86"/>
      <c r="P1048488" s="58" t="s">
        <v>2036</v>
      </c>
      <c r="Q1048488" s="77" t="s">
        <v>2122</v>
      </c>
      <c r="R1048488" s="79" t="s">
        <v>2182</v>
      </c>
      <c r="S1048488" s="70"/>
      <c r="T1048488" s="76"/>
      <c r="U1048488" s="72"/>
      <c r="V1048488" s="73"/>
      <c r="W1048488" s="74"/>
      <c r="X1048488" s="75"/>
    </row>
    <row r="1048489" spans="2:24" ht="13.5" thickBot="1" x14ac:dyDescent="0.25">
      <c r="B1048489" s="89" t="s">
        <v>2124</v>
      </c>
      <c r="C1048489" s="90"/>
      <c r="D1048489" s="90"/>
      <c r="F1048489" s="51" t="s">
        <v>2114</v>
      </c>
      <c r="G1048489" s="52" t="s">
        <v>2125</v>
      </c>
      <c r="H1048489" s="25"/>
      <c r="M1048489" s="80" t="s">
        <v>2126</v>
      </c>
      <c r="N1048489" s="85" t="s">
        <v>2127</v>
      </c>
      <c r="O1048489" s="86"/>
      <c r="P1048489" s="58" t="s">
        <v>2036</v>
      </c>
      <c r="Q1048489" s="77" t="s">
        <v>2128</v>
      </c>
      <c r="R1048489" s="79" t="s">
        <v>2273</v>
      </c>
      <c r="S1048489" s="70"/>
      <c r="T1048489" s="76"/>
      <c r="U1048489" s="72"/>
      <c r="V1048489" s="73"/>
      <c r="W1048489" s="74"/>
      <c r="X1048489" s="75"/>
    </row>
    <row r="1048490" spans="2:24" ht="13.5" thickBot="1" x14ac:dyDescent="0.25">
      <c r="B1048490" s="87" t="s">
        <v>2130</v>
      </c>
      <c r="C1048490" s="88"/>
      <c r="D1048490" s="88"/>
      <c r="F1048490" s="51" t="s">
        <v>2114</v>
      </c>
      <c r="G1048490" s="52" t="s">
        <v>2131</v>
      </c>
      <c r="H1048490" s="25"/>
      <c r="K1048490" s="91"/>
      <c r="L1048490" s="91"/>
      <c r="M1048490" s="80" t="s">
        <v>2132</v>
      </c>
      <c r="N1048490" s="85" t="s">
        <v>2133</v>
      </c>
      <c r="O1048490" s="86"/>
      <c r="P1048490" s="58" t="s">
        <v>2036</v>
      </c>
      <c r="Q1048490" s="77" t="s">
        <v>2134</v>
      </c>
      <c r="R1048490" s="79" t="s">
        <v>2042</v>
      </c>
      <c r="S1048490" s="70"/>
      <c r="T1048490" s="76"/>
      <c r="U1048490" s="72"/>
      <c r="V1048490" s="73"/>
      <c r="W1048490" s="74"/>
      <c r="X1048490" s="75"/>
    </row>
    <row r="1048491" spans="2:24" x14ac:dyDescent="0.2">
      <c r="B1048491" s="89" t="s">
        <v>2136</v>
      </c>
      <c r="C1048491" s="90"/>
      <c r="D1048491" s="90"/>
      <c r="F1048491" s="51" t="s">
        <v>2114</v>
      </c>
      <c r="G1048491" s="52" t="s">
        <v>2137</v>
      </c>
      <c r="H1048491" s="25"/>
      <c r="K1048491" s="24"/>
      <c r="L1048491" s="24"/>
      <c r="M1048491" s="80" t="s">
        <v>2138</v>
      </c>
      <c r="N1048491" s="85" t="s">
        <v>2139</v>
      </c>
      <c r="O1048491" s="86"/>
      <c r="P1048491" s="58" t="s">
        <v>2036</v>
      </c>
      <c r="Q1048491" s="77" t="s">
        <v>2140</v>
      </c>
      <c r="R1048491" s="79" t="s">
        <v>2057</v>
      </c>
      <c r="S1048491" s="70"/>
      <c r="T1048491" s="76"/>
      <c r="U1048491" s="72"/>
      <c r="V1048491" s="73"/>
      <c r="W1048491" s="74"/>
      <c r="X1048491" s="75"/>
    </row>
    <row r="1048492" spans="2:24" x14ac:dyDescent="0.2">
      <c r="B1048492" s="89" t="s">
        <v>2142</v>
      </c>
      <c r="C1048492" s="90"/>
      <c r="D1048492" s="90"/>
      <c r="F1048492" s="51" t="s">
        <v>2114</v>
      </c>
      <c r="G1048492" s="52" t="s">
        <v>2143</v>
      </c>
      <c r="H1048492" s="25"/>
      <c r="K1048492" s="24"/>
      <c r="L1048492" s="24"/>
      <c r="M1048492" s="80" t="s">
        <v>2144</v>
      </c>
      <c r="N1048492" s="85" t="s">
        <v>2145</v>
      </c>
      <c r="O1048492" s="86"/>
      <c r="P1048492" s="58" t="s">
        <v>2146</v>
      </c>
      <c r="Q1048492" s="77" t="s">
        <v>2147</v>
      </c>
      <c r="R1048492" s="79" t="s">
        <v>2327</v>
      </c>
      <c r="S1048492" s="70"/>
      <c r="T1048492" s="76"/>
      <c r="U1048492" s="72"/>
      <c r="V1048492" s="73"/>
      <c r="W1048492" s="74"/>
      <c r="X1048492" s="75"/>
    </row>
    <row r="1048493" spans="2:24" ht="13.5" thickBot="1" x14ac:dyDescent="0.25">
      <c r="B1048493" s="89" t="s">
        <v>2149</v>
      </c>
      <c r="C1048493" s="90"/>
      <c r="D1048493" s="90"/>
      <c r="F1048493" s="51" t="s">
        <v>2114</v>
      </c>
      <c r="G1048493" s="52" t="s">
        <v>2150</v>
      </c>
      <c r="H1048493" s="25"/>
      <c r="K1048493" s="24"/>
      <c r="L1048493" s="24"/>
      <c r="M1048493" s="80" t="s">
        <v>2151</v>
      </c>
      <c r="N1048493" s="85" t="s">
        <v>2152</v>
      </c>
      <c r="O1048493" s="86"/>
      <c r="P1048493" s="58" t="s">
        <v>2146</v>
      </c>
      <c r="Q1048493" s="77" t="s">
        <v>2153</v>
      </c>
      <c r="R1048493" s="79" t="s">
        <v>2374</v>
      </c>
      <c r="S1048493" s="70"/>
      <c r="T1048493" s="76"/>
      <c r="U1048493" s="72"/>
      <c r="V1048493" s="73"/>
      <c r="W1048493" s="74"/>
      <c r="X1048493" s="75"/>
    </row>
    <row r="1048494" spans="2:24" ht="13.5" thickBot="1" x14ac:dyDescent="0.25">
      <c r="B1048494" s="87" t="s">
        <v>2155</v>
      </c>
      <c r="C1048494" s="88"/>
      <c r="D1048494" s="88"/>
      <c r="F1048494" s="51" t="s">
        <v>2114</v>
      </c>
      <c r="G1048494" s="52" t="s">
        <v>2156</v>
      </c>
      <c r="H1048494" s="25"/>
      <c r="K1048494" s="91"/>
      <c r="L1048494" s="91"/>
      <c r="M1048494" s="80" t="s">
        <v>2157</v>
      </c>
      <c r="N1048494" s="85" t="s">
        <v>2158</v>
      </c>
      <c r="O1048494" s="86"/>
      <c r="P1048494" s="58" t="s">
        <v>2146</v>
      </c>
      <c r="Q1048494" s="77" t="s">
        <v>2159</v>
      </c>
      <c r="R1048494" s="79" t="s">
        <v>2104</v>
      </c>
      <c r="S1048494" s="70"/>
      <c r="T1048494" s="76"/>
      <c r="U1048494" s="72"/>
      <c r="V1048494" s="73"/>
      <c r="W1048494" s="74"/>
      <c r="X1048494" s="75"/>
    </row>
    <row r="1048495" spans="2:24" ht="13.5" thickBot="1" x14ac:dyDescent="0.25">
      <c r="B1048495" s="89" t="s">
        <v>2155</v>
      </c>
      <c r="C1048495" s="90"/>
      <c r="D1048495" s="90"/>
      <c r="F1048495" s="51" t="s">
        <v>2114</v>
      </c>
      <c r="G1048495" s="52" t="s">
        <v>2161</v>
      </c>
      <c r="H1048495" s="25"/>
      <c r="K1048495" s="24"/>
      <c r="L1048495" s="24"/>
      <c r="M1048495" s="80" t="s">
        <v>2162</v>
      </c>
      <c r="N1048495" s="92" t="s">
        <v>2163</v>
      </c>
      <c r="O1048495" s="93"/>
      <c r="P1048495" s="58" t="s">
        <v>2146</v>
      </c>
      <c r="Q1048495" s="77" t="s">
        <v>2164</v>
      </c>
      <c r="R1048495" s="79" t="s">
        <v>2270</v>
      </c>
      <c r="S1048495" s="70"/>
      <c r="T1048495" s="76"/>
      <c r="U1048495" s="72"/>
      <c r="V1048495" s="73"/>
      <c r="W1048495" s="74"/>
      <c r="X1048495" s="75"/>
    </row>
    <row r="1048496" spans="2:24" ht="13.5" thickBot="1" x14ac:dyDescent="0.25">
      <c r="B1048496" s="87" t="s">
        <v>2166</v>
      </c>
      <c r="C1048496" s="88"/>
      <c r="D1048496" s="88"/>
      <c r="F1048496" s="51" t="s">
        <v>2114</v>
      </c>
      <c r="G1048496" s="52" t="s">
        <v>2167</v>
      </c>
      <c r="H1048496" s="25"/>
      <c r="K1048496" s="91"/>
      <c r="L1048496" s="91"/>
      <c r="M1048496" s="80" t="s">
        <v>2168</v>
      </c>
      <c r="N1048496" s="81" t="s">
        <v>2169</v>
      </c>
      <c r="O1048496" s="82"/>
      <c r="P1048496" s="58" t="s">
        <v>2146</v>
      </c>
      <c r="Q1048496" s="77" t="s">
        <v>2170</v>
      </c>
      <c r="R1048496" s="79" t="s">
        <v>2014</v>
      </c>
      <c r="S1048496" s="70"/>
      <c r="T1048496" s="76"/>
      <c r="U1048496" s="72"/>
      <c r="V1048496" s="73"/>
      <c r="W1048496" s="74"/>
      <c r="X1048496" s="75"/>
    </row>
    <row r="1048497" spans="2:24" ht="13.5" thickBot="1" x14ac:dyDescent="0.25">
      <c r="B1048497" s="89" t="s">
        <v>2172</v>
      </c>
      <c r="C1048497" s="90"/>
      <c r="D1048497" s="90"/>
      <c r="F1048497" s="51" t="s">
        <v>2114</v>
      </c>
      <c r="G1048497" s="52" t="s">
        <v>2173</v>
      </c>
      <c r="H1048497" s="25"/>
      <c r="K1048497" s="24"/>
      <c r="L1048497" s="24"/>
      <c r="M1048497" s="80" t="s">
        <v>2174</v>
      </c>
      <c r="N1048497" s="94" t="s">
        <v>2133</v>
      </c>
      <c r="O1048497" s="90"/>
      <c r="P1048497" s="58" t="s">
        <v>2146</v>
      </c>
      <c r="Q1048497" s="77" t="s">
        <v>2175</v>
      </c>
      <c r="R1048497" s="79" t="s">
        <v>1972</v>
      </c>
      <c r="S1048497" s="70"/>
      <c r="T1048497" s="76"/>
      <c r="U1048497" s="72"/>
      <c r="V1048497" s="73"/>
      <c r="W1048497" s="74"/>
      <c r="X1048497" s="75"/>
    </row>
    <row r="1048498" spans="2:24" ht="13.5" thickBot="1" x14ac:dyDescent="0.25">
      <c r="B1048498" s="87" t="s">
        <v>2177</v>
      </c>
      <c r="C1048498" s="88"/>
      <c r="D1048498" s="88"/>
      <c r="F1048498" s="51" t="s">
        <v>2114</v>
      </c>
      <c r="G1048498" s="52" t="s">
        <v>2178</v>
      </c>
      <c r="H1048498" s="25"/>
      <c r="K1048498" s="91"/>
      <c r="L1048498" s="91"/>
      <c r="M1048498" s="80" t="s">
        <v>2179</v>
      </c>
      <c r="N1048498" s="81" t="s">
        <v>2180</v>
      </c>
      <c r="O1048498" s="82"/>
      <c r="P1048498" s="58" t="s">
        <v>2146</v>
      </c>
      <c r="Q1048498" s="77" t="s">
        <v>2181</v>
      </c>
      <c r="R1048498" s="79" t="s">
        <v>2022</v>
      </c>
      <c r="S1048498" s="70"/>
      <c r="T1048498" s="76"/>
      <c r="U1048498" s="72"/>
      <c r="V1048498" s="73"/>
      <c r="W1048498" s="74"/>
      <c r="X1048498" s="75"/>
    </row>
    <row r="1048499" spans="2:24" ht="13.5" thickBot="1" x14ac:dyDescent="0.25">
      <c r="B1048499" s="89" t="s">
        <v>2119</v>
      </c>
      <c r="C1048499" s="95"/>
      <c r="D1048499" s="95"/>
      <c r="E1048499" s="96" t="s">
        <v>21</v>
      </c>
      <c r="F1048499" s="51" t="s">
        <v>2114</v>
      </c>
      <c r="G1048499" s="52" t="s">
        <v>109</v>
      </c>
      <c r="H1048499" s="25"/>
      <c r="K1048499" s="24"/>
      <c r="L1048499" s="24"/>
      <c r="M1048499" s="80" t="s">
        <v>2183</v>
      </c>
      <c r="N1048499" s="97" t="s">
        <v>23</v>
      </c>
      <c r="O1048499" s="98"/>
      <c r="P1048499" s="58" t="s">
        <v>2146</v>
      </c>
      <c r="Q1048499" s="77" t="s">
        <v>2184</v>
      </c>
      <c r="R1048499" s="79" t="s">
        <v>2448</v>
      </c>
      <c r="S1048499" s="70"/>
      <c r="T1048499" s="76"/>
      <c r="U1048499" s="72"/>
      <c r="V1048499" s="73"/>
      <c r="W1048499" s="74"/>
      <c r="X1048499" s="75"/>
    </row>
    <row r="1048500" spans="2:24" ht="13.5" thickBot="1" x14ac:dyDescent="0.25">
      <c r="B1048500" s="89" t="s">
        <v>2124</v>
      </c>
      <c r="C1048500" s="89"/>
      <c r="D1048500" s="89"/>
      <c r="E1048500" s="99" t="s">
        <v>23</v>
      </c>
      <c r="F1048500" s="51" t="s">
        <v>2114</v>
      </c>
      <c r="G1048500" s="52" t="s">
        <v>2186</v>
      </c>
      <c r="H1048500" s="25"/>
      <c r="K1048500" s="24"/>
      <c r="L1048500" s="24"/>
      <c r="M1048500" s="80" t="s">
        <v>2187</v>
      </c>
      <c r="N1048500" s="97" t="s">
        <v>149</v>
      </c>
      <c r="O1048500" s="98"/>
      <c r="P1048500" s="58" t="s">
        <v>2146</v>
      </c>
      <c r="Q1048500" s="77" t="s">
        <v>2188</v>
      </c>
      <c r="R1048500" s="79" t="s">
        <v>2347</v>
      </c>
      <c r="S1048500" s="70"/>
      <c r="T1048500" s="76"/>
      <c r="U1048500" s="72"/>
      <c r="V1048500" s="73"/>
      <c r="W1048500" s="74"/>
      <c r="X1048500" s="75"/>
    </row>
    <row r="1048501" spans="2:24" ht="13.5" thickBot="1" x14ac:dyDescent="0.25">
      <c r="B1048501" s="87" t="s">
        <v>2190</v>
      </c>
      <c r="C1048501" s="100"/>
      <c r="D1048501" s="100"/>
      <c r="E1048501" s="101" t="s">
        <v>149</v>
      </c>
      <c r="F1048501" s="51" t="s">
        <v>2114</v>
      </c>
      <c r="G1048501" s="52" t="s">
        <v>2191</v>
      </c>
      <c r="H1048501" s="25"/>
      <c r="K1048501" s="91"/>
      <c r="L1048501" s="91"/>
      <c r="M1048501" s="80" t="s">
        <v>2192</v>
      </c>
      <c r="N1048501" s="97" t="s">
        <v>172</v>
      </c>
      <c r="O1048501" s="98"/>
      <c r="P1048501" s="58" t="s">
        <v>2146</v>
      </c>
      <c r="Q1048501" s="77" t="s">
        <v>2193</v>
      </c>
      <c r="R1048501" s="79" t="s">
        <v>1983</v>
      </c>
      <c r="S1048501" s="70"/>
      <c r="T1048501" s="76"/>
      <c r="U1048501" s="72"/>
      <c r="V1048501" s="73"/>
      <c r="W1048501" s="74"/>
      <c r="X1048501" s="75"/>
    </row>
    <row r="1048502" spans="2:24" x14ac:dyDescent="0.2">
      <c r="B1048502" s="89" t="s">
        <v>2119</v>
      </c>
      <c r="C1048502" s="89"/>
      <c r="D1048502" s="89"/>
      <c r="E1048502" s="101" t="s">
        <v>172</v>
      </c>
      <c r="F1048502" s="51" t="s">
        <v>2114</v>
      </c>
      <c r="G1048502" s="52" t="s">
        <v>2195</v>
      </c>
      <c r="H1048502" s="25"/>
      <c r="K1048502" s="24"/>
      <c r="L1048502" s="24"/>
      <c r="M1048502" s="80" t="s">
        <v>2196</v>
      </c>
      <c r="N1048502" s="97" t="s">
        <v>173</v>
      </c>
      <c r="O1048502" s="98"/>
      <c r="P1048502" s="58" t="s">
        <v>2146</v>
      </c>
      <c r="Q1048502" s="77" t="s">
        <v>2197</v>
      </c>
      <c r="R1048502" s="79" t="s">
        <v>2061</v>
      </c>
      <c r="S1048502" s="70"/>
      <c r="T1048502" s="76"/>
      <c r="U1048502" s="72"/>
      <c r="V1048502" s="73"/>
      <c r="W1048502" s="74"/>
      <c r="X1048502" s="75"/>
    </row>
    <row r="1048503" spans="2:24" ht="13.5" thickBot="1" x14ac:dyDescent="0.25">
      <c r="B1048503" s="89" t="s">
        <v>2124</v>
      </c>
      <c r="C1048503" s="89"/>
      <c r="D1048503" s="89"/>
      <c r="E1048503" s="101" t="s">
        <v>173</v>
      </c>
      <c r="F1048503" s="51" t="s">
        <v>2114</v>
      </c>
      <c r="G1048503" s="52" t="s">
        <v>2199</v>
      </c>
      <c r="H1048503" s="25"/>
      <c r="K1048503" s="24"/>
      <c r="L1048503" s="24"/>
      <c r="M1048503" s="80" t="s">
        <v>2200</v>
      </c>
      <c r="N1048503" s="97" t="s">
        <v>1031</v>
      </c>
      <c r="O1048503" s="98"/>
      <c r="P1048503" s="58" t="s">
        <v>2146</v>
      </c>
      <c r="Q1048503" s="77" t="s">
        <v>2201</v>
      </c>
      <c r="R1048503" s="79" t="s">
        <v>2026</v>
      </c>
      <c r="S1048503" s="70"/>
      <c r="T1048503" s="76"/>
      <c r="U1048503" s="72"/>
      <c r="V1048503" s="73"/>
      <c r="W1048503" s="74"/>
      <c r="X1048503" s="75"/>
    </row>
    <row r="1048504" spans="2:24" ht="13.5" thickBot="1" x14ac:dyDescent="0.25">
      <c r="B1048504" s="87" t="s">
        <v>2203</v>
      </c>
      <c r="C1048504" s="100"/>
      <c r="D1048504" s="100"/>
      <c r="E1048504" s="101" t="s">
        <v>220</v>
      </c>
      <c r="F1048504" s="51" t="s">
        <v>2114</v>
      </c>
      <c r="G1048504" s="52" t="s">
        <v>2204</v>
      </c>
      <c r="H1048504" s="25"/>
      <c r="K1048504" s="91"/>
      <c r="L1048504" s="91"/>
      <c r="M1048504" s="80" t="s">
        <v>2205</v>
      </c>
      <c r="N1048504" s="97" t="s">
        <v>96</v>
      </c>
      <c r="O1048504" s="98"/>
      <c r="P1048504" s="58" t="s">
        <v>2146</v>
      </c>
      <c r="Q1048504" s="77" t="s">
        <v>2206</v>
      </c>
      <c r="R1048504" s="79" t="s">
        <v>2053</v>
      </c>
      <c r="S1048504" s="70"/>
      <c r="T1048504" s="76"/>
      <c r="U1048504" s="72"/>
      <c r="V1048504" s="73"/>
      <c r="W1048504" s="74"/>
      <c r="X1048504" s="75"/>
    </row>
    <row r="1048505" spans="2:24" x14ac:dyDescent="0.2">
      <c r="B1048505" s="89" t="s">
        <v>2136</v>
      </c>
      <c r="C1048505" s="89"/>
      <c r="D1048505" s="89"/>
      <c r="E1048505" s="101" t="s">
        <v>50</v>
      </c>
      <c r="F1048505" s="51" t="s">
        <v>2114</v>
      </c>
      <c r="G1048505" s="52" t="s">
        <v>218</v>
      </c>
      <c r="H1048505" s="25"/>
      <c r="K1048505" s="24"/>
      <c r="L1048505" s="24"/>
      <c r="M1048505" s="80" t="s">
        <v>2208</v>
      </c>
      <c r="N1048505" s="97" t="s">
        <v>1267</v>
      </c>
      <c r="O1048505" s="98"/>
      <c r="P1048505" s="58" t="s">
        <v>2146</v>
      </c>
      <c r="Q1048505" s="77" t="s">
        <v>2209</v>
      </c>
      <c r="R1048505" s="79" t="s">
        <v>2238</v>
      </c>
      <c r="S1048505" s="70"/>
      <c r="T1048505" s="76"/>
      <c r="U1048505" s="72"/>
      <c r="V1048505" s="73"/>
      <c r="W1048505" s="74"/>
      <c r="X1048505" s="75"/>
    </row>
    <row r="1048506" spans="2:24" ht="13.5" thickBot="1" x14ac:dyDescent="0.25">
      <c r="B1048506" s="89" t="s">
        <v>2149</v>
      </c>
      <c r="C1048506" s="89"/>
      <c r="D1048506" s="89"/>
      <c r="E1048506" s="101" t="s">
        <v>415</v>
      </c>
      <c r="F1048506" s="51" t="s">
        <v>2127</v>
      </c>
      <c r="G1048506" s="52" t="s">
        <v>2211</v>
      </c>
      <c r="H1048506" s="25"/>
      <c r="K1048506" s="24"/>
      <c r="L1048506" s="24"/>
      <c r="M1048506" s="80" t="s">
        <v>2212</v>
      </c>
      <c r="N1048506" s="97" t="s">
        <v>1391</v>
      </c>
      <c r="O1048506" s="98"/>
      <c r="P1048506" s="58" t="s">
        <v>2146</v>
      </c>
      <c r="Q1048506" s="77" t="s">
        <v>2213</v>
      </c>
      <c r="R1048506" s="79" t="s">
        <v>2202</v>
      </c>
      <c r="S1048506" s="70"/>
      <c r="T1048506" s="76"/>
      <c r="U1048506" s="72"/>
      <c r="V1048506" s="73"/>
      <c r="W1048506" s="74"/>
      <c r="X1048506" s="75"/>
    </row>
    <row r="1048507" spans="2:24" ht="13.5" thickBot="1" x14ac:dyDescent="0.25">
      <c r="B1048507" s="87" t="s">
        <v>2215</v>
      </c>
      <c r="C1048507" s="100"/>
      <c r="D1048507" s="100"/>
      <c r="E1048507" s="101" t="s">
        <v>450</v>
      </c>
      <c r="F1048507" s="51" t="s">
        <v>2127</v>
      </c>
      <c r="G1048507" s="52" t="s">
        <v>1162</v>
      </c>
      <c r="H1048507" s="25"/>
      <c r="K1048507" s="91"/>
      <c r="L1048507" s="91"/>
      <c r="M1048507" s="80" t="s">
        <v>2216</v>
      </c>
      <c r="N1048507" s="97" t="s">
        <v>1466</v>
      </c>
      <c r="O1048507" s="98"/>
      <c r="P1048507" s="58" t="s">
        <v>2146</v>
      </c>
      <c r="Q1048507" s="77" t="s">
        <v>2217</v>
      </c>
      <c r="R1048507" s="79" t="s">
        <v>2342</v>
      </c>
      <c r="S1048507" s="70"/>
      <c r="T1048507" s="76"/>
      <c r="U1048507" s="72"/>
      <c r="V1048507" s="73"/>
      <c r="W1048507" s="74"/>
      <c r="X1048507" s="75"/>
    </row>
    <row r="1048508" spans="2:24" ht="13.5" thickBot="1" x14ac:dyDescent="0.25">
      <c r="B1048508" s="89" t="s">
        <v>2215</v>
      </c>
      <c r="C1048508" s="89"/>
      <c r="D1048508" s="89"/>
      <c r="E1048508" s="101" t="s">
        <v>529</v>
      </c>
      <c r="F1048508" s="51" t="s">
        <v>2127</v>
      </c>
      <c r="G1048508" s="52" t="s">
        <v>2219</v>
      </c>
      <c r="H1048508" s="25"/>
      <c r="K1048508" s="24"/>
      <c r="L1048508" s="24"/>
      <c r="M1048508" s="80" t="s">
        <v>2220</v>
      </c>
      <c r="N1048508" s="97" t="s">
        <v>517</v>
      </c>
      <c r="O1048508" s="98"/>
      <c r="P1048508" s="58" t="s">
        <v>2146</v>
      </c>
      <c r="Q1048508" s="77" t="s">
        <v>2221</v>
      </c>
      <c r="R1048508" s="79" t="s">
        <v>2449</v>
      </c>
      <c r="S1048508" s="70"/>
      <c r="T1048508" s="76"/>
      <c r="U1048508" s="72"/>
      <c r="V1048508" s="73"/>
      <c r="W1048508" s="74"/>
      <c r="X1048508" s="75"/>
    </row>
    <row r="1048509" spans="2:24" ht="13.5" thickBot="1" x14ac:dyDescent="0.25">
      <c r="B1048509" s="87" t="s">
        <v>2223</v>
      </c>
      <c r="C1048509" s="100"/>
      <c r="D1048509" s="100"/>
      <c r="E1048509" s="101" t="s">
        <v>184</v>
      </c>
      <c r="F1048509" s="51" t="s">
        <v>2127</v>
      </c>
      <c r="G1048509" s="52" t="s">
        <v>2224</v>
      </c>
      <c r="H1048509" s="25"/>
      <c r="K1048509" s="91"/>
      <c r="L1048509" s="91"/>
      <c r="M1048509" s="80" t="s">
        <v>2225</v>
      </c>
      <c r="N1048509" s="97" t="s">
        <v>1793</v>
      </c>
      <c r="O1048509" s="98"/>
      <c r="P1048509" s="58" t="s">
        <v>2146</v>
      </c>
      <c r="Q1048509" s="77" t="s">
        <v>2226</v>
      </c>
      <c r="R1048509" s="79" t="s">
        <v>2354</v>
      </c>
      <c r="S1048509" s="70"/>
      <c r="T1048509" s="76"/>
      <c r="U1048509" s="72"/>
      <c r="V1048509" s="73"/>
      <c r="W1048509" s="74"/>
      <c r="X1048509" s="75"/>
    </row>
    <row r="1048510" spans="2:24" ht="13.5" thickBot="1" x14ac:dyDescent="0.25">
      <c r="B1048510" s="89" t="s">
        <v>2228</v>
      </c>
      <c r="C1048510" s="89"/>
      <c r="D1048510" s="89"/>
      <c r="E1048510" s="101" t="s">
        <v>639</v>
      </c>
      <c r="F1048510" s="51" t="s">
        <v>2127</v>
      </c>
      <c r="G1048510" s="52" t="s">
        <v>2229</v>
      </c>
      <c r="H1048510" s="25"/>
      <c r="K1048510" s="24"/>
      <c r="L1048510" s="24"/>
      <c r="M1048510" s="80" t="s">
        <v>2230</v>
      </c>
      <c r="N1048510" s="97" t="s">
        <v>1934</v>
      </c>
      <c r="O1048510" s="98"/>
      <c r="P1048510" s="58" t="s">
        <v>2146</v>
      </c>
      <c r="Q1048510" s="77" t="s">
        <v>2231</v>
      </c>
      <c r="R1048510" s="79" t="s">
        <v>2080</v>
      </c>
      <c r="S1048510" s="70"/>
      <c r="T1048510" s="76"/>
      <c r="U1048510" s="72"/>
      <c r="V1048510" s="73"/>
      <c r="W1048510" s="74"/>
      <c r="X1048510" s="75"/>
    </row>
    <row r="1048511" spans="2:24" ht="13.5" thickBot="1" x14ac:dyDescent="0.25">
      <c r="B1048511" s="87" t="s">
        <v>2233</v>
      </c>
      <c r="C1048511" s="100"/>
      <c r="D1048511" s="100"/>
      <c r="E1048511" s="101" t="s">
        <v>869</v>
      </c>
      <c r="F1048511" s="51" t="s">
        <v>2127</v>
      </c>
      <c r="G1048511" s="52" t="s">
        <v>2234</v>
      </c>
      <c r="H1048511" s="25"/>
      <c r="K1048511" s="91"/>
      <c r="L1048511" s="91"/>
      <c r="M1048511" s="80" t="s">
        <v>2235</v>
      </c>
      <c r="N1048511" s="102" t="s">
        <v>2236</v>
      </c>
      <c r="O1048511" s="103"/>
      <c r="P1048511" s="58" t="s">
        <v>2146</v>
      </c>
      <c r="Q1048511" s="77" t="s">
        <v>2237</v>
      </c>
      <c r="R1048511" s="79" t="s">
        <v>2388</v>
      </c>
      <c r="S1048511" s="70"/>
      <c r="T1048511" s="76"/>
      <c r="U1048511" s="72"/>
      <c r="V1048511" s="73"/>
      <c r="W1048511" s="74"/>
      <c r="X1048511" s="75"/>
    </row>
    <row r="1048512" spans="2:24" x14ac:dyDescent="0.2">
      <c r="B1048512" s="89" t="s">
        <v>2239</v>
      </c>
      <c r="C1048512" s="89"/>
      <c r="D1048512" s="89"/>
      <c r="E1048512" s="101" t="s">
        <v>929</v>
      </c>
      <c r="F1048512" s="51" t="s">
        <v>2127</v>
      </c>
      <c r="G1048512" s="52" t="s">
        <v>2240</v>
      </c>
      <c r="H1048512" s="25"/>
      <c r="K1048512" s="24"/>
      <c r="L1048512" s="24"/>
      <c r="M1048512" s="80" t="s">
        <v>2241</v>
      </c>
      <c r="N1048512" s="104" t="s">
        <v>23</v>
      </c>
      <c r="O1048512" s="105"/>
      <c r="P1048512" s="58" t="s">
        <v>2146</v>
      </c>
      <c r="Q1048512" s="77" t="s">
        <v>2242</v>
      </c>
      <c r="R1048512" s="79" t="s">
        <v>1976</v>
      </c>
      <c r="S1048512" s="70"/>
      <c r="T1048512" s="76"/>
      <c r="U1048512" s="72"/>
      <c r="V1048512" s="73"/>
      <c r="W1048512" s="74"/>
      <c r="X1048512" s="75"/>
    </row>
    <row r="1048513" spans="2:24" x14ac:dyDescent="0.2">
      <c r="B1048513" s="89" t="s">
        <v>322</v>
      </c>
      <c r="C1048513" s="89"/>
      <c r="D1048513" s="89"/>
      <c r="E1048513" s="101" t="s">
        <v>1002</v>
      </c>
      <c r="F1048513" s="51" t="s">
        <v>2127</v>
      </c>
      <c r="G1048513" s="52" t="s">
        <v>2244</v>
      </c>
      <c r="H1048513" s="25"/>
      <c r="K1048513" s="24"/>
      <c r="L1048513" s="24"/>
      <c r="M1048513" s="80" t="s">
        <v>2245</v>
      </c>
      <c r="N1048513" s="97" t="s">
        <v>220</v>
      </c>
      <c r="O1048513" s="98"/>
      <c r="P1048513" s="58" t="s">
        <v>2146</v>
      </c>
      <c r="Q1048513" s="77" t="s">
        <v>2246</v>
      </c>
      <c r="R1048513" s="79" t="s">
        <v>2049</v>
      </c>
      <c r="S1048513" s="70"/>
      <c r="T1048513" s="76"/>
      <c r="U1048513" s="72"/>
      <c r="V1048513" s="73"/>
      <c r="W1048513" s="74"/>
      <c r="X1048513" s="75"/>
    </row>
    <row r="1048514" spans="2:24" x14ac:dyDescent="0.2">
      <c r="B1048514" s="89" t="s">
        <v>2248</v>
      </c>
      <c r="C1048514" s="89"/>
      <c r="D1048514" s="89"/>
      <c r="E1048514" s="101" t="s">
        <v>1031</v>
      </c>
      <c r="F1048514" s="51" t="s">
        <v>2127</v>
      </c>
      <c r="G1048514" s="52" t="s">
        <v>114</v>
      </c>
      <c r="H1048514" s="25"/>
      <c r="K1048514" s="24"/>
      <c r="L1048514" s="24"/>
      <c r="M1048514" s="80" t="s">
        <v>2249</v>
      </c>
      <c r="N1048514" s="97" t="s">
        <v>50</v>
      </c>
      <c r="O1048514" s="98"/>
      <c r="P1048514" s="58" t="s">
        <v>2146</v>
      </c>
      <c r="Q1048514" s="77" t="s">
        <v>2250</v>
      </c>
      <c r="R1048514" s="79" t="s">
        <v>2361</v>
      </c>
      <c r="S1048514" s="70"/>
      <c r="T1048514" s="76"/>
      <c r="U1048514" s="72"/>
      <c r="V1048514" s="73"/>
      <c r="W1048514" s="74"/>
      <c r="X1048514" s="75"/>
    </row>
    <row r="1048515" spans="2:24" x14ac:dyDescent="0.2">
      <c r="B1048515" s="89" t="s">
        <v>2252</v>
      </c>
      <c r="C1048515" s="89"/>
      <c r="D1048515" s="89"/>
      <c r="E1048515" s="101" t="s">
        <v>1092</v>
      </c>
      <c r="F1048515" s="51" t="s">
        <v>2127</v>
      </c>
      <c r="G1048515" s="52" t="s">
        <v>1675</v>
      </c>
      <c r="H1048515" s="25"/>
      <c r="K1048515" s="24"/>
      <c r="L1048515" s="24"/>
      <c r="M1048515" s="80" t="s">
        <v>2253</v>
      </c>
      <c r="N1048515" s="97" t="s">
        <v>415</v>
      </c>
      <c r="O1048515" s="98"/>
      <c r="P1048515" s="58" t="s">
        <v>2146</v>
      </c>
      <c r="Q1048515" s="77" t="s">
        <v>2254</v>
      </c>
      <c r="R1048515" s="79" t="s">
        <v>2446</v>
      </c>
      <c r="S1048515" s="70"/>
      <c r="T1048515" s="76"/>
      <c r="U1048515" s="72"/>
      <c r="V1048515" s="73"/>
      <c r="W1048515" s="74"/>
      <c r="X1048515" s="75"/>
    </row>
    <row r="1048516" spans="2:24" x14ac:dyDescent="0.2">
      <c r="B1048516" s="89" t="s">
        <v>2256</v>
      </c>
      <c r="C1048516" s="89"/>
      <c r="D1048516" s="89"/>
      <c r="E1048516" s="101" t="s">
        <v>96</v>
      </c>
      <c r="F1048516" s="51" t="s">
        <v>2127</v>
      </c>
      <c r="G1048516" s="52" t="s">
        <v>1368</v>
      </c>
      <c r="H1048516" s="25"/>
      <c r="K1048516" s="24"/>
      <c r="L1048516" s="24"/>
      <c r="M1048516" s="80" t="s">
        <v>2257</v>
      </c>
      <c r="N1048516" s="97" t="s">
        <v>450</v>
      </c>
      <c r="O1048516" s="98"/>
      <c r="P1048516" s="58" t="s">
        <v>2146</v>
      </c>
      <c r="Q1048516" s="77" t="s">
        <v>2258</v>
      </c>
      <c r="R1048516" s="79" t="s">
        <v>2003</v>
      </c>
      <c r="S1048516" s="70"/>
      <c r="T1048516" s="76"/>
      <c r="U1048516" s="72"/>
      <c r="V1048516" s="73"/>
      <c r="W1048516" s="74"/>
      <c r="X1048516" s="75"/>
    </row>
    <row r="1048517" spans="2:24" x14ac:dyDescent="0.2">
      <c r="B1048517" s="89" t="s">
        <v>2260</v>
      </c>
      <c r="C1048517" s="89"/>
      <c r="D1048517" s="89"/>
      <c r="E1048517" s="101" t="s">
        <v>1267</v>
      </c>
      <c r="F1048517" s="51" t="s">
        <v>2127</v>
      </c>
      <c r="G1048517" s="52" t="s">
        <v>2261</v>
      </c>
      <c r="H1048517" s="25"/>
      <c r="K1048517" s="24"/>
      <c r="L1048517" s="24"/>
      <c r="M1048517" s="80" t="s">
        <v>2262</v>
      </c>
      <c r="N1048517" s="97" t="s">
        <v>529</v>
      </c>
      <c r="O1048517" s="98"/>
      <c r="P1048517" s="58" t="s">
        <v>2146</v>
      </c>
      <c r="Q1048517" s="77" t="s">
        <v>2263</v>
      </c>
      <c r="R1048517" s="79" t="s">
        <v>2232</v>
      </c>
      <c r="S1048517" s="70"/>
      <c r="T1048517" s="76"/>
      <c r="U1048517" s="72"/>
      <c r="V1048517" s="73"/>
      <c r="W1048517" s="74"/>
      <c r="X1048517" s="75"/>
    </row>
    <row r="1048518" spans="2:24" x14ac:dyDescent="0.2">
      <c r="B1048518" s="89" t="s">
        <v>2265</v>
      </c>
      <c r="C1048518" s="89"/>
      <c r="D1048518" s="89"/>
      <c r="E1048518" s="101" t="s">
        <v>1391</v>
      </c>
      <c r="F1048518" s="51" t="s">
        <v>2127</v>
      </c>
      <c r="G1048518" s="52" t="s">
        <v>2266</v>
      </c>
      <c r="H1048518" s="25"/>
      <c r="K1048518" s="24"/>
      <c r="L1048518" s="24"/>
      <c r="M1048518" s="80" t="s">
        <v>2267</v>
      </c>
      <c r="N1048518" s="97" t="s">
        <v>184</v>
      </c>
      <c r="O1048518" s="98"/>
      <c r="P1048518" s="58" t="s">
        <v>2268</v>
      </c>
      <c r="Q1048518" s="77" t="s">
        <v>2269</v>
      </c>
      <c r="R1048518" s="79" t="s">
        <v>2379</v>
      </c>
      <c r="S1048518" s="70"/>
      <c r="T1048518" s="76"/>
      <c r="U1048518" s="72"/>
      <c r="V1048518" s="73"/>
      <c r="W1048518" s="74"/>
      <c r="X1048518" s="75"/>
    </row>
    <row r="1048519" spans="2:24" ht="13.5" thickBot="1" x14ac:dyDescent="0.25">
      <c r="B1048519" s="89" t="s">
        <v>2149</v>
      </c>
      <c r="C1048519" s="89"/>
      <c r="D1048519" s="89"/>
      <c r="E1048519" s="101" t="s">
        <v>399</v>
      </c>
      <c r="F1048519" s="51" t="s">
        <v>2133</v>
      </c>
      <c r="G1048519" s="52" t="s">
        <v>1660</v>
      </c>
      <c r="H1048519" s="25"/>
      <c r="K1048519" s="24"/>
      <c r="L1048519" s="24"/>
      <c r="M1048519" s="80" t="s">
        <v>2271</v>
      </c>
      <c r="N1048519" s="97" t="s">
        <v>869</v>
      </c>
      <c r="O1048519" s="98"/>
      <c r="P1048519" s="58" t="s">
        <v>2268</v>
      </c>
      <c r="Q1048519" s="77" t="s">
        <v>2272</v>
      </c>
      <c r="R1048519" s="79" t="s">
        <v>2384</v>
      </c>
      <c r="S1048519" s="70"/>
      <c r="T1048519" s="76"/>
      <c r="U1048519" s="72"/>
      <c r="V1048519" s="73"/>
      <c r="W1048519" s="74"/>
      <c r="X1048519" s="75"/>
    </row>
    <row r="1048520" spans="2:24" ht="13.5" thickBot="1" x14ac:dyDescent="0.25">
      <c r="B1048520" s="87" t="s">
        <v>2274</v>
      </c>
      <c r="C1048520" s="100"/>
      <c r="D1048520" s="100"/>
      <c r="E1048520" s="101" t="s">
        <v>1466</v>
      </c>
      <c r="F1048520" s="51" t="s">
        <v>2133</v>
      </c>
      <c r="G1048520" s="52" t="s">
        <v>1231</v>
      </c>
      <c r="H1048520" s="25"/>
      <c r="K1048520" s="91"/>
      <c r="L1048520" s="91"/>
      <c r="M1048520" s="80" t="s">
        <v>2275</v>
      </c>
      <c r="N1048520" s="97" t="s">
        <v>929</v>
      </c>
      <c r="O1048520" s="98"/>
      <c r="P1048520" s="58" t="s">
        <v>2268</v>
      </c>
      <c r="Q1048520" s="77" t="s">
        <v>2276</v>
      </c>
      <c r="R1048520" s="79" t="s">
        <v>2141</v>
      </c>
      <c r="S1048520" s="70"/>
      <c r="T1048520" s="76"/>
      <c r="U1048520" s="72"/>
      <c r="V1048520" s="73"/>
      <c r="W1048520" s="74"/>
      <c r="X1048520" s="75"/>
    </row>
    <row r="1048521" spans="2:24" x14ac:dyDescent="0.2">
      <c r="B1048521" s="89" t="s">
        <v>2239</v>
      </c>
      <c r="C1048521" s="89"/>
      <c r="D1048521" s="89"/>
      <c r="E1048521" s="101" t="s">
        <v>517</v>
      </c>
      <c r="F1048521" s="51" t="s">
        <v>2139</v>
      </c>
      <c r="G1048521" s="52" t="s">
        <v>2278</v>
      </c>
      <c r="H1048521" s="25"/>
      <c r="K1048521" s="24"/>
      <c r="L1048521" s="24"/>
      <c r="M1048521" s="80" t="s">
        <v>2279</v>
      </c>
      <c r="N1048521" s="97" t="s">
        <v>1002</v>
      </c>
      <c r="O1048521" s="98"/>
      <c r="P1048521" s="58" t="s">
        <v>2268</v>
      </c>
      <c r="Q1048521" s="77" t="s">
        <v>2280</v>
      </c>
      <c r="R1048521" s="79" t="s">
        <v>2447</v>
      </c>
      <c r="S1048521" s="70"/>
      <c r="T1048521" s="76"/>
      <c r="U1048521" s="72"/>
      <c r="V1048521" s="73"/>
      <c r="W1048521" s="74"/>
      <c r="X1048521" s="75"/>
    </row>
    <row r="1048522" spans="2:24" x14ac:dyDescent="0.2">
      <c r="B1048522" s="89" t="s">
        <v>322</v>
      </c>
      <c r="C1048522" s="89"/>
      <c r="D1048522" s="89"/>
      <c r="E1048522" s="101" t="s">
        <v>1793</v>
      </c>
      <c r="F1048522" s="51" t="s">
        <v>2139</v>
      </c>
      <c r="G1048522" s="52" t="s">
        <v>2282</v>
      </c>
      <c r="H1048522" s="25"/>
      <c r="K1048522" s="24"/>
      <c r="L1048522" s="24"/>
      <c r="M1048522" s="80" t="s">
        <v>2283</v>
      </c>
      <c r="N1048522" s="97" t="s">
        <v>1031</v>
      </c>
      <c r="O1048522" s="98"/>
      <c r="P1048522" s="58" t="s">
        <v>2268</v>
      </c>
      <c r="Q1048522" s="77" t="s">
        <v>2284</v>
      </c>
      <c r="R1048522" s="79" t="s">
        <v>2045</v>
      </c>
      <c r="S1048522" s="70"/>
      <c r="T1048522" s="76"/>
      <c r="U1048522" s="72"/>
      <c r="V1048522" s="73"/>
      <c r="W1048522" s="74"/>
      <c r="X1048522" s="75"/>
    </row>
    <row r="1048523" spans="2:24" x14ac:dyDescent="0.2">
      <c r="B1048523" s="89" t="s">
        <v>2248</v>
      </c>
      <c r="C1048523" s="89"/>
      <c r="D1048523" s="89"/>
      <c r="E1048523" s="101" t="s">
        <v>1934</v>
      </c>
      <c r="F1048523" s="51" t="s">
        <v>2139</v>
      </c>
      <c r="G1048523" s="52" t="s">
        <v>2286</v>
      </c>
      <c r="H1048523" s="25"/>
      <c r="K1048523" s="24"/>
      <c r="L1048523" s="24"/>
      <c r="M1048523" s="80" t="s">
        <v>2287</v>
      </c>
      <c r="N1048523" s="97" t="s">
        <v>1092</v>
      </c>
      <c r="O1048523" s="98"/>
      <c r="P1048523" s="58" t="s">
        <v>2288</v>
      </c>
      <c r="Q1048523" s="77" t="s">
        <v>2289</v>
      </c>
      <c r="R1048523" s="79" t="s">
        <v>2154</v>
      </c>
      <c r="S1048523" s="70"/>
      <c r="T1048523" s="76"/>
      <c r="U1048523" s="72"/>
      <c r="V1048523" s="73"/>
      <c r="W1048523" s="74"/>
      <c r="X1048523" s="75"/>
    </row>
    <row r="1048524" spans="2:24" x14ac:dyDescent="0.2">
      <c r="B1048524" s="89" t="s">
        <v>2252</v>
      </c>
      <c r="C1048524" s="89"/>
      <c r="D1048524" s="89"/>
      <c r="E1048524" s="101" t="s">
        <v>2085</v>
      </c>
      <c r="F1048524" s="51" t="s">
        <v>2139</v>
      </c>
      <c r="G1048524" s="52" t="s">
        <v>2291</v>
      </c>
      <c r="H1048524" s="25"/>
      <c r="K1048524" s="24"/>
      <c r="L1048524" s="24"/>
      <c r="M1048524" s="80" t="s">
        <v>2292</v>
      </c>
      <c r="N1048524" s="97" t="s">
        <v>96</v>
      </c>
      <c r="O1048524" s="98"/>
      <c r="P1048524" s="58" t="s">
        <v>2288</v>
      </c>
      <c r="Q1048524" s="77" t="s">
        <v>2293</v>
      </c>
      <c r="R1048524" s="79" t="s">
        <v>2092</v>
      </c>
      <c r="S1048524" s="70"/>
      <c r="T1048524" s="76"/>
      <c r="U1048524" s="72"/>
      <c r="V1048524" s="73"/>
      <c r="W1048524" s="74"/>
      <c r="X1048524" s="75"/>
    </row>
    <row r="1048525" spans="2:24" x14ac:dyDescent="0.2">
      <c r="B1048525" s="89" t="s">
        <v>2256</v>
      </c>
      <c r="C1048525" s="89"/>
      <c r="D1048525" s="89"/>
      <c r="E1048525" s="101" t="s">
        <v>2114</v>
      </c>
      <c r="F1048525" s="51" t="s">
        <v>2139</v>
      </c>
      <c r="G1048525" s="52" t="s">
        <v>265</v>
      </c>
      <c r="H1048525" s="25"/>
      <c r="K1048525" s="24"/>
      <c r="L1048525" s="24"/>
      <c r="M1048525" s="80" t="s">
        <v>2294</v>
      </c>
      <c r="N1048525" s="97" t="s">
        <v>2295</v>
      </c>
      <c r="O1048525" s="98"/>
      <c r="P1048525" s="58" t="s">
        <v>2288</v>
      </c>
      <c r="Q1048525" s="77" t="s">
        <v>2296</v>
      </c>
      <c r="R1048525" s="79" t="s">
        <v>2214</v>
      </c>
      <c r="S1048525" s="70"/>
      <c r="T1048525" s="76"/>
      <c r="U1048525" s="72"/>
      <c r="V1048525" s="73"/>
      <c r="W1048525" s="74"/>
      <c r="X1048525" s="75"/>
    </row>
    <row r="1048526" spans="2:24" x14ac:dyDescent="0.2">
      <c r="B1048526" s="89" t="s">
        <v>2260</v>
      </c>
      <c r="C1048526" s="89"/>
      <c r="D1048526" s="89"/>
      <c r="E1048526" s="101" t="s">
        <v>2127</v>
      </c>
      <c r="F1048526" s="51" t="s">
        <v>2139</v>
      </c>
      <c r="G1048526" s="52" t="s">
        <v>2297</v>
      </c>
      <c r="H1048526" s="25"/>
      <c r="K1048526" s="24"/>
      <c r="L1048526" s="24"/>
      <c r="M1048526" s="80" t="s">
        <v>2298</v>
      </c>
      <c r="N1048526" s="97" t="s">
        <v>1391</v>
      </c>
      <c r="O1048526" s="98"/>
      <c r="P1048526" s="58" t="s">
        <v>2288</v>
      </c>
      <c r="Q1048526" s="77" t="s">
        <v>2299</v>
      </c>
      <c r="R1048526" s="79" t="s">
        <v>2222</v>
      </c>
      <c r="S1048526" s="70"/>
      <c r="T1048526" s="76"/>
      <c r="U1048526" s="72"/>
      <c r="V1048526" s="73"/>
      <c r="W1048526" s="74"/>
      <c r="X1048526" s="75"/>
    </row>
    <row r="1048527" spans="2:24" ht="25.5" x14ac:dyDescent="0.2">
      <c r="B1048527" s="89" t="s">
        <v>2265</v>
      </c>
      <c r="C1048527" s="89"/>
      <c r="D1048527" s="89"/>
      <c r="E1048527" s="101" t="s">
        <v>2133</v>
      </c>
      <c r="F1048527" s="51" t="s">
        <v>2139</v>
      </c>
      <c r="G1048527" s="52" t="s">
        <v>2300</v>
      </c>
      <c r="H1048527" s="25"/>
      <c r="K1048527" s="24"/>
      <c r="L1048527" s="24"/>
      <c r="M1048527" s="80" t="s">
        <v>2301</v>
      </c>
      <c r="N1048527" s="97" t="s">
        <v>399</v>
      </c>
      <c r="O1048527" s="98"/>
      <c r="P1048527" s="58" t="s">
        <v>2288</v>
      </c>
      <c r="Q1048527" s="77" t="s">
        <v>2302</v>
      </c>
      <c r="R1048527" s="79" t="s">
        <v>2303</v>
      </c>
      <c r="S1048527" s="70"/>
      <c r="T1048527" s="76"/>
      <c r="U1048527" s="72"/>
      <c r="V1048527" s="73"/>
      <c r="W1048527" s="74"/>
      <c r="X1048527" s="75"/>
    </row>
    <row r="1048528" spans="2:24" ht="13.5" thickBot="1" x14ac:dyDescent="0.25">
      <c r="B1048528" s="89" t="s">
        <v>2149</v>
      </c>
      <c r="C1048528" s="89"/>
      <c r="D1048528" s="89"/>
      <c r="E1048528" s="101" t="s">
        <v>2139</v>
      </c>
      <c r="F1048528" s="51" t="s">
        <v>2139</v>
      </c>
      <c r="G1048528" s="52" t="s">
        <v>2304</v>
      </c>
      <c r="H1048528" s="25"/>
      <c r="K1048528" s="24"/>
      <c r="L1048528" s="24"/>
      <c r="M1048528" s="80" t="s">
        <v>2305</v>
      </c>
      <c r="N1048528" s="97" t="s">
        <v>1466</v>
      </c>
      <c r="O1048528" s="98"/>
      <c r="P1048528" s="58" t="s">
        <v>2288</v>
      </c>
      <c r="Q1048528" s="77" t="s">
        <v>2306</v>
      </c>
      <c r="R1048528" s="79" t="s">
        <v>2171</v>
      </c>
      <c r="S1048528" s="70"/>
      <c r="T1048528" s="76"/>
      <c r="U1048528" s="72"/>
      <c r="V1048528" s="73"/>
      <c r="W1048528" s="74"/>
      <c r="X1048528" s="75"/>
    </row>
    <row r="1048529" spans="1:24" ht="13.5" thickBot="1" x14ac:dyDescent="0.25">
      <c r="B1048529" s="87" t="s">
        <v>2307</v>
      </c>
      <c r="C1048529" s="100"/>
      <c r="D1048529" s="100"/>
      <c r="E1048529" s="101" t="s">
        <v>2145</v>
      </c>
      <c r="F1048529" s="51" t="s">
        <v>2139</v>
      </c>
      <c r="G1048529" s="52" t="s">
        <v>2308</v>
      </c>
      <c r="H1048529" s="25"/>
      <c r="K1048529" s="91"/>
      <c r="L1048529" s="91"/>
      <c r="M1048529" s="80" t="s">
        <v>2309</v>
      </c>
      <c r="N1048529" s="97" t="s">
        <v>517</v>
      </c>
      <c r="O1048529" s="98"/>
      <c r="P1048529" s="58" t="s">
        <v>2288</v>
      </c>
      <c r="Q1048529" s="77" t="s">
        <v>2310</v>
      </c>
      <c r="R1048529" s="79" t="s">
        <v>2410</v>
      </c>
      <c r="S1048529" s="70"/>
      <c r="T1048529" s="76"/>
      <c r="U1048529" s="72"/>
      <c r="V1048529" s="73"/>
      <c r="W1048529" s="74"/>
      <c r="X1048529" s="75"/>
    </row>
    <row r="1048530" spans="1:24" ht="13.5" thickBot="1" x14ac:dyDescent="0.25">
      <c r="B1048530" s="89" t="s">
        <v>2312</v>
      </c>
      <c r="C1048530" s="89"/>
      <c r="D1048530" s="89"/>
      <c r="E1048530" s="101" t="s">
        <v>2152</v>
      </c>
      <c r="F1048530" s="51" t="s">
        <v>2139</v>
      </c>
      <c r="G1048530" s="52" t="s">
        <v>1354</v>
      </c>
      <c r="H1048530" s="25"/>
      <c r="K1048530" s="24"/>
      <c r="L1048530" s="24"/>
      <c r="M1048530" s="80" t="s">
        <v>2313</v>
      </c>
      <c r="N1048530" s="97" t="s">
        <v>1793</v>
      </c>
      <c r="O1048530" s="98"/>
      <c r="P1048530" s="58" t="s">
        <v>2288</v>
      </c>
      <c r="Q1048530" s="77" t="s">
        <v>2314</v>
      </c>
      <c r="R1048530" s="79" t="s">
        <v>2259</v>
      </c>
      <c r="S1048530" s="70"/>
      <c r="T1048530" s="76"/>
      <c r="U1048530" s="72"/>
      <c r="V1048530" s="73"/>
      <c r="W1048530" s="74"/>
      <c r="X1048530" s="75"/>
    </row>
    <row r="1048531" spans="1:24" ht="13.5" thickBot="1" x14ac:dyDescent="0.25">
      <c r="B1048531" s="87" t="s">
        <v>2315</v>
      </c>
      <c r="C1048531" s="100"/>
      <c r="D1048531" s="100"/>
      <c r="E1048531" s="101" t="s">
        <v>2158</v>
      </c>
      <c r="F1048531" s="51" t="s">
        <v>2139</v>
      </c>
      <c r="G1048531" s="52" t="s">
        <v>2316</v>
      </c>
      <c r="H1048531" s="25"/>
      <c r="K1048531" s="91"/>
      <c r="L1048531" s="91"/>
      <c r="M1048531" s="80" t="s">
        <v>2317</v>
      </c>
      <c r="N1048531" s="97" t="s">
        <v>1934</v>
      </c>
      <c r="O1048531" s="98"/>
      <c r="P1048531" s="58" t="s">
        <v>2288</v>
      </c>
      <c r="Q1048531" s="77" t="s">
        <v>2318</v>
      </c>
      <c r="R1048531" s="79" t="s">
        <v>2445</v>
      </c>
      <c r="S1048531" s="70"/>
      <c r="T1048531" s="76"/>
      <c r="U1048531" s="72"/>
      <c r="V1048531" s="73"/>
      <c r="W1048531" s="74"/>
      <c r="X1048531" s="75"/>
    </row>
    <row r="1048532" spans="1:24" ht="13.5" thickBot="1" x14ac:dyDescent="0.25">
      <c r="B1048532" s="89" t="s">
        <v>2319</v>
      </c>
      <c r="C1048532" s="95"/>
      <c r="D1048532" s="95"/>
      <c r="E1048532" s="106" t="s">
        <v>2163</v>
      </c>
      <c r="F1048532" s="51" t="s">
        <v>2145</v>
      </c>
      <c r="G1048532" s="52" t="s">
        <v>2320</v>
      </c>
      <c r="H1048532" s="25"/>
      <c r="K1048532" s="24"/>
      <c r="L1048532" s="24"/>
      <c r="M1048532" s="80" t="s">
        <v>2321</v>
      </c>
      <c r="N1048532" s="97" t="s">
        <v>2085</v>
      </c>
      <c r="O1048532" s="98"/>
      <c r="P1048532" s="58" t="s">
        <v>2288</v>
      </c>
      <c r="Q1048532" s="77" t="s">
        <v>2322</v>
      </c>
      <c r="R1048532" s="79" t="s">
        <v>2129</v>
      </c>
      <c r="S1048532" s="70"/>
      <c r="T1048532" s="76"/>
      <c r="U1048532" s="72"/>
      <c r="V1048532" s="73"/>
      <c r="W1048532" s="74"/>
      <c r="X1048532" s="75"/>
    </row>
    <row r="1048533" spans="1:24" ht="13.5" thickBot="1" x14ac:dyDescent="0.25">
      <c r="B1048533" s="107" t="s">
        <v>2323</v>
      </c>
      <c r="C1048533" s="107"/>
      <c r="D1048533" s="107"/>
      <c r="E1048533" s="108"/>
      <c r="F1048533" s="51" t="s">
        <v>2145</v>
      </c>
      <c r="G1048533" s="52" t="s">
        <v>2324</v>
      </c>
      <c r="H1048533" s="25"/>
      <c r="M1048533" s="80" t="s">
        <v>2325</v>
      </c>
      <c r="N1048533" s="97" t="s">
        <v>2114</v>
      </c>
      <c r="O1048533" s="98"/>
      <c r="P1048533" s="58" t="s">
        <v>2288</v>
      </c>
      <c r="Q1048533" s="77" t="s">
        <v>2326</v>
      </c>
      <c r="R1048533" s="79" t="s">
        <v>2088</v>
      </c>
      <c r="S1048533" s="70"/>
      <c r="T1048533" s="76"/>
      <c r="U1048533" s="72"/>
      <c r="V1048533" s="73"/>
      <c r="W1048533" s="74"/>
      <c r="X1048533" s="75"/>
    </row>
    <row r="1048534" spans="1:24" ht="26.25" thickBot="1" x14ac:dyDescent="0.25">
      <c r="B1048534" s="87" t="s">
        <v>2328</v>
      </c>
      <c r="C1048534" s="87"/>
      <c r="D1048534" s="87"/>
      <c r="E1048534" s="109" t="s">
        <v>2329</v>
      </c>
      <c r="F1048534" s="51" t="s">
        <v>2145</v>
      </c>
      <c r="G1048534" s="52" t="s">
        <v>2330</v>
      </c>
      <c r="H1048534" s="25"/>
      <c r="K1048534" s="91"/>
      <c r="L1048534" s="91"/>
      <c r="M1048534" s="80" t="s">
        <v>2331</v>
      </c>
      <c r="N1048534" s="97" t="s">
        <v>2127</v>
      </c>
      <c r="O1048534" s="98"/>
      <c r="P1048534" s="58" t="s">
        <v>2288</v>
      </c>
      <c r="Q1048534" s="77" t="s">
        <v>2332</v>
      </c>
      <c r="R1048534" s="79" t="s">
        <v>2165</v>
      </c>
      <c r="S1048534" s="70"/>
      <c r="T1048534" s="76"/>
      <c r="U1048534" s="72"/>
      <c r="V1048534" s="73"/>
      <c r="W1048534" s="74"/>
      <c r="X1048534" s="75"/>
    </row>
    <row r="1048535" spans="1:24" ht="25.5" x14ac:dyDescent="0.2">
      <c r="B1048535" s="89" t="s">
        <v>2333</v>
      </c>
      <c r="C1048535" s="110"/>
      <c r="D1048535" s="110"/>
      <c r="E1048535" s="49" t="s">
        <v>2334</v>
      </c>
      <c r="F1048535" s="51" t="s">
        <v>2145</v>
      </c>
      <c r="G1048535" s="52" t="s">
        <v>2335</v>
      </c>
      <c r="H1048535" s="25"/>
      <c r="K1048535" s="24"/>
      <c r="L1048535" s="24"/>
      <c r="M1048535" s="80" t="s">
        <v>2336</v>
      </c>
      <c r="N1048535" s="97" t="s">
        <v>2139</v>
      </c>
      <c r="O1048535" s="98"/>
      <c r="P1048535" s="58" t="s">
        <v>2288</v>
      </c>
      <c r="Q1048535" s="77" t="s">
        <v>2337</v>
      </c>
      <c r="R1048535" s="79" t="s">
        <v>2100</v>
      </c>
      <c r="S1048535" s="70"/>
      <c r="T1048535" s="76"/>
      <c r="U1048535" s="72"/>
      <c r="V1048535" s="73"/>
      <c r="W1048535" s="74"/>
      <c r="X1048535" s="75"/>
    </row>
    <row r="1048536" spans="1:24" x14ac:dyDescent="0.2">
      <c r="B1048536" s="107" t="s">
        <v>2338</v>
      </c>
      <c r="C1048536" s="107"/>
      <c r="D1048536" s="107"/>
      <c r="E1048536" s="51" t="s">
        <v>2339</v>
      </c>
      <c r="F1048536" s="51" t="s">
        <v>2145</v>
      </c>
      <c r="G1048536" s="52" t="s">
        <v>163</v>
      </c>
      <c r="H1048536" s="25"/>
      <c r="M1048536" s="80" t="s">
        <v>2340</v>
      </c>
      <c r="N1048536" s="97" t="s">
        <v>2145</v>
      </c>
      <c r="O1048536" s="98"/>
      <c r="P1048536" s="58" t="s">
        <v>2288</v>
      </c>
      <c r="Q1048536" s="77" t="s">
        <v>2341</v>
      </c>
      <c r="R1048536" s="79" t="s">
        <v>2123</v>
      </c>
      <c r="S1048536" s="70"/>
      <c r="T1048536" s="76"/>
      <c r="U1048536" s="72"/>
      <c r="V1048536" s="73"/>
      <c r="W1048536" s="74"/>
      <c r="X1048536" s="75"/>
    </row>
    <row r="1048537" spans="1:24" ht="13.5" thickBot="1" x14ac:dyDescent="0.25">
      <c r="B1048537" s="107" t="s">
        <v>2343</v>
      </c>
      <c r="C1048537" s="107"/>
      <c r="D1048537" s="107"/>
      <c r="E1048537" s="51" t="s">
        <v>23</v>
      </c>
      <c r="F1048537" s="51" t="s">
        <v>2145</v>
      </c>
      <c r="G1048537" s="52" t="s">
        <v>2344</v>
      </c>
      <c r="H1048537" s="25"/>
      <c r="M1048537" s="80" t="s">
        <v>2345</v>
      </c>
      <c r="N1048537" s="97" t="s">
        <v>2152</v>
      </c>
      <c r="O1048537" s="98"/>
      <c r="P1048537" s="58" t="s">
        <v>2288</v>
      </c>
      <c r="Q1048537" s="77" t="s">
        <v>2346</v>
      </c>
      <c r="R1048537" s="79" t="s">
        <v>2030</v>
      </c>
      <c r="S1048537" s="70"/>
      <c r="T1048537" s="76"/>
      <c r="U1048537" s="72"/>
      <c r="V1048537" s="73"/>
      <c r="W1048537" s="74"/>
      <c r="X1048537" s="75"/>
    </row>
    <row r="1048538" spans="1:24" ht="13.5" thickBot="1" x14ac:dyDescent="0.25">
      <c r="A1048538" s="111" t="s">
        <v>2348</v>
      </c>
      <c r="B1048538" s="87" t="s">
        <v>2349</v>
      </c>
      <c r="C1048538" s="112"/>
      <c r="D1048538" s="112"/>
      <c r="E1048538" s="51" t="s">
        <v>2350</v>
      </c>
      <c r="F1048538" s="51" t="s">
        <v>2145</v>
      </c>
      <c r="G1048538" s="52" t="s">
        <v>2351</v>
      </c>
      <c r="H1048538" s="25"/>
      <c r="K1048538" s="91"/>
      <c r="L1048538" s="91"/>
      <c r="M1048538" s="80" t="s">
        <v>2352</v>
      </c>
      <c r="N1048538" s="97" t="s">
        <v>2158</v>
      </c>
      <c r="O1048538" s="98"/>
      <c r="P1048538" s="58" t="s">
        <v>2288</v>
      </c>
      <c r="Q1048538" s="77" t="s">
        <v>2353</v>
      </c>
      <c r="R1048538" s="79" t="s">
        <v>2096</v>
      </c>
      <c r="S1048538" s="70"/>
      <c r="T1048538" s="76"/>
      <c r="U1048538" s="72"/>
      <c r="V1048538" s="73"/>
      <c r="W1048538" s="74"/>
      <c r="X1048538" s="75"/>
    </row>
    <row r="1048539" spans="1:24" ht="26.25" thickBot="1" x14ac:dyDescent="0.25">
      <c r="A1048539" s="113" t="s">
        <v>2355</v>
      </c>
      <c r="B1048539" s="89" t="s">
        <v>2356</v>
      </c>
      <c r="C1048539" s="110"/>
      <c r="D1048539" s="110"/>
      <c r="E1048539" s="51" t="s">
        <v>2357</v>
      </c>
      <c r="F1048539" s="51" t="s">
        <v>2145</v>
      </c>
      <c r="G1048539" s="52" t="s">
        <v>2358</v>
      </c>
      <c r="H1048539" s="25"/>
      <c r="K1048539" s="24"/>
      <c r="L1048539" s="24"/>
      <c r="M1048539" s="80" t="s">
        <v>2359</v>
      </c>
      <c r="N1048539" s="114" t="s">
        <v>2163</v>
      </c>
      <c r="O1048539" s="115"/>
      <c r="P1048539" s="58" t="s">
        <v>2288</v>
      </c>
      <c r="Q1048539" s="77" t="s">
        <v>2360</v>
      </c>
      <c r="R1048539" s="79" t="s">
        <v>2108</v>
      </c>
      <c r="S1048539" s="70"/>
      <c r="T1048539" s="76"/>
      <c r="U1048539" s="72"/>
      <c r="V1048539" s="73"/>
      <c r="W1048539" s="74"/>
      <c r="X1048539" s="75"/>
    </row>
    <row r="1048540" spans="1:24" ht="13.5" thickBot="1" x14ac:dyDescent="0.25">
      <c r="A1048540" s="113" t="s">
        <v>2362</v>
      </c>
      <c r="B1048540" s="87" t="s">
        <v>2362</v>
      </c>
      <c r="C1048540" s="112"/>
      <c r="D1048540" s="112"/>
      <c r="E1048540" s="51" t="s">
        <v>2363</v>
      </c>
      <c r="F1048540" s="51" t="s">
        <v>2145</v>
      </c>
      <c r="G1048540" s="52" t="s">
        <v>2364</v>
      </c>
      <c r="H1048540" s="25"/>
      <c r="K1048540" s="91"/>
      <c r="L1048540" s="91"/>
      <c r="M1048540" s="80" t="s">
        <v>2365</v>
      </c>
      <c r="N1048540" s="116" t="s">
        <v>2366</v>
      </c>
      <c r="O1048540" s="117"/>
      <c r="P1048540" s="58" t="s">
        <v>2288</v>
      </c>
      <c r="Q1048540" s="77" t="s">
        <v>2367</v>
      </c>
      <c r="R1048540" s="79" t="s">
        <v>2198</v>
      </c>
      <c r="S1048540" s="70"/>
      <c r="T1048540" s="76"/>
      <c r="U1048540" s="72"/>
      <c r="V1048540" s="73"/>
      <c r="W1048540" s="74"/>
      <c r="X1048540" s="75"/>
    </row>
    <row r="1048541" spans="1:24" x14ac:dyDescent="0.2">
      <c r="A1048541" s="118" t="s">
        <v>2349</v>
      </c>
      <c r="B1048541" s="89" t="s">
        <v>2369</v>
      </c>
      <c r="C1048541" s="110"/>
      <c r="D1048541" s="110"/>
      <c r="E1048541" s="51" t="s">
        <v>2370</v>
      </c>
      <c r="F1048541" s="51" t="s">
        <v>2152</v>
      </c>
      <c r="G1048541" s="52" t="s">
        <v>2371</v>
      </c>
      <c r="H1048541" s="25"/>
      <c r="K1048541" s="24"/>
      <c r="L1048541" s="24"/>
      <c r="M1048541" s="80" t="s">
        <v>2372</v>
      </c>
      <c r="N1048541" s="104" t="s">
        <v>23</v>
      </c>
      <c r="O1048541" s="105"/>
      <c r="P1048541" s="58" t="s">
        <v>2288</v>
      </c>
      <c r="Q1048541" s="77" t="s">
        <v>2373</v>
      </c>
      <c r="R1048541" s="79" t="s">
        <v>2148</v>
      </c>
      <c r="S1048541" s="70"/>
      <c r="T1048541" s="76"/>
      <c r="U1048541" s="72"/>
      <c r="V1048541" s="73"/>
      <c r="W1048541" s="74"/>
      <c r="X1048541" s="75"/>
    </row>
    <row r="1048542" spans="1:24" x14ac:dyDescent="0.2">
      <c r="A1048542" s="118" t="s">
        <v>2328</v>
      </c>
      <c r="B1048542" s="119" t="s">
        <v>2375</v>
      </c>
      <c r="C1048542" s="120"/>
      <c r="D1048542" s="120"/>
      <c r="E1048542" s="51" t="s">
        <v>2376</v>
      </c>
      <c r="F1048542" s="51" t="s">
        <v>2152</v>
      </c>
      <c r="G1048542" s="52" t="s">
        <v>181</v>
      </c>
      <c r="H1048542" s="25"/>
      <c r="K1048542" s="24"/>
      <c r="L1048542" s="24"/>
      <c r="M1048542" s="80" t="s">
        <v>2377</v>
      </c>
      <c r="N1048542" s="97" t="s">
        <v>2085</v>
      </c>
      <c r="O1048542" s="98"/>
      <c r="P1048542" s="58" t="s">
        <v>2288</v>
      </c>
      <c r="Q1048542" s="77" t="s">
        <v>2378</v>
      </c>
      <c r="R1048542" s="79" t="s">
        <v>2218</v>
      </c>
      <c r="S1048542" s="70"/>
      <c r="T1048542" s="76"/>
      <c r="U1048542" s="72"/>
      <c r="V1048542" s="73"/>
      <c r="W1048542" s="74"/>
      <c r="X1048542" s="75"/>
    </row>
    <row r="1048543" spans="1:24" x14ac:dyDescent="0.2">
      <c r="A1048543" s="118" t="s">
        <v>2315</v>
      </c>
      <c r="B1048543" s="119" t="s">
        <v>2380</v>
      </c>
      <c r="C1048543" s="120"/>
      <c r="D1048543" s="120"/>
      <c r="E1048543" s="51" t="s">
        <v>149</v>
      </c>
      <c r="F1048543" s="51" t="s">
        <v>2152</v>
      </c>
      <c r="G1048543" s="52" t="s">
        <v>2381</v>
      </c>
      <c r="H1048543" s="25"/>
      <c r="K1048543" s="24"/>
      <c r="L1048543" s="24"/>
      <c r="M1048543" s="80" t="s">
        <v>2382</v>
      </c>
      <c r="N1048543" s="97" t="s">
        <v>149</v>
      </c>
      <c r="O1048543" s="98"/>
      <c r="P1048543" s="58" t="s">
        <v>2288</v>
      </c>
      <c r="Q1048543" s="77" t="s">
        <v>2383</v>
      </c>
      <c r="R1048543" s="79"/>
      <c r="S1048543" s="70"/>
      <c r="T1048543" s="76"/>
      <c r="U1048543" s="72"/>
      <c r="V1048543" s="73"/>
      <c r="W1048543" s="74"/>
      <c r="X1048543" s="75"/>
    </row>
    <row r="1048544" spans="1:24" ht="13.5" thickBot="1" x14ac:dyDescent="0.25">
      <c r="A1048544" s="118" t="s">
        <v>2307</v>
      </c>
      <c r="B1048544" s="119" t="s">
        <v>2385</v>
      </c>
      <c r="C1048544" s="120"/>
      <c r="D1048544" s="120"/>
      <c r="E1048544" s="51" t="s">
        <v>173</v>
      </c>
      <c r="F1048544" s="51" t="s">
        <v>2152</v>
      </c>
      <c r="G1048544" s="52" t="s">
        <v>270</v>
      </c>
      <c r="H1048544" s="25"/>
      <c r="K1048544" s="24"/>
      <c r="L1048544" s="24"/>
      <c r="M1048544" s="80" t="s">
        <v>2386</v>
      </c>
      <c r="N1048544" s="97" t="s">
        <v>173</v>
      </c>
      <c r="O1048544" s="98"/>
      <c r="P1048544" s="58" t="s">
        <v>2288</v>
      </c>
      <c r="Q1048544" s="77" t="s">
        <v>2387</v>
      </c>
      <c r="R1048544" s="79"/>
      <c r="S1048544" s="70"/>
      <c r="T1048544" s="76"/>
      <c r="U1048544" s="72"/>
      <c r="V1048544" s="73"/>
      <c r="W1048544" s="74"/>
      <c r="X1048544" s="75"/>
    </row>
    <row r="1048545" spans="1:24" ht="13.5" thickBot="1" x14ac:dyDescent="0.25">
      <c r="A1048545" s="118" t="s">
        <v>2274</v>
      </c>
      <c r="B1048545" s="119" t="s">
        <v>2389</v>
      </c>
      <c r="C1048545" s="120"/>
      <c r="D1048545" s="120"/>
      <c r="E1048545" s="51" t="s">
        <v>450</v>
      </c>
      <c r="F1048545" s="51" t="s">
        <v>2158</v>
      </c>
      <c r="G1048545" s="52" t="s">
        <v>2390</v>
      </c>
      <c r="H1048545" s="25"/>
      <c r="I1048545" s="121" t="s">
        <v>2391</v>
      </c>
      <c r="J1048545" s="122"/>
      <c r="K1048545" s="24"/>
      <c r="L1048545" s="24"/>
      <c r="M1048545" s="80" t="s">
        <v>2392</v>
      </c>
      <c r="N1048545" s="97" t="s">
        <v>450</v>
      </c>
      <c r="O1048545" s="98"/>
      <c r="P1048545" s="58" t="s">
        <v>2288</v>
      </c>
      <c r="Q1048545" s="77" t="s">
        <v>2393</v>
      </c>
      <c r="R1048545" s="79"/>
      <c r="S1048545" s="70"/>
      <c r="T1048545" s="76"/>
      <c r="U1048545" s="72"/>
      <c r="V1048545" s="73"/>
      <c r="W1048545" s="74"/>
      <c r="X1048545" s="75"/>
    </row>
    <row r="1048546" spans="1:24" x14ac:dyDescent="0.2">
      <c r="A1048546" s="118" t="s">
        <v>2233</v>
      </c>
      <c r="B1048546" s="119" t="s">
        <v>2394</v>
      </c>
      <c r="C1048546" s="120"/>
      <c r="D1048546" s="120"/>
      <c r="E1048546" s="51" t="s">
        <v>184</v>
      </c>
      <c r="F1048546" s="51" t="s">
        <v>2158</v>
      </c>
      <c r="G1048546" s="52" t="s">
        <v>2395</v>
      </c>
      <c r="H1048546" s="84"/>
      <c r="I1048546" s="123" t="s">
        <v>2396</v>
      </c>
      <c r="J1048546" s="23"/>
      <c r="K1048546" s="24"/>
      <c r="L1048546" s="24"/>
      <c r="M1048546" s="80" t="s">
        <v>2397</v>
      </c>
      <c r="N1048546" s="97" t="s">
        <v>869</v>
      </c>
      <c r="O1048546" s="98"/>
      <c r="P1048546" s="58" t="s">
        <v>2288</v>
      </c>
      <c r="Q1048546" s="77" t="s">
        <v>2398</v>
      </c>
      <c r="R1048546" s="79"/>
      <c r="S1048546" s="70"/>
      <c r="T1048546" s="76"/>
      <c r="U1048546" s="72"/>
      <c r="V1048546" s="73"/>
      <c r="W1048546" s="74"/>
      <c r="X1048546" s="75"/>
    </row>
    <row r="1048547" spans="1:24" x14ac:dyDescent="0.2">
      <c r="A1048547" s="118" t="s">
        <v>2223</v>
      </c>
      <c r="B1048547" s="119" t="s">
        <v>2400</v>
      </c>
      <c r="C1048547" s="120"/>
      <c r="D1048547" s="120"/>
      <c r="E1048547" s="51" t="s">
        <v>869</v>
      </c>
      <c r="F1048547" s="51" t="s">
        <v>2158</v>
      </c>
      <c r="G1048547" s="52" t="s">
        <v>2401</v>
      </c>
      <c r="H1048547" s="86"/>
      <c r="I1048547" s="124" t="s">
        <v>2402</v>
      </c>
      <c r="J1048547" s="23"/>
      <c r="K1048547" s="24"/>
      <c r="L1048547" s="24"/>
      <c r="M1048547" s="80" t="s">
        <v>2403</v>
      </c>
      <c r="N1048547" s="97" t="s">
        <v>184</v>
      </c>
      <c r="O1048547" s="98"/>
      <c r="P1048547" s="58" t="s">
        <v>2288</v>
      </c>
      <c r="Q1048547" s="77" t="s">
        <v>2404</v>
      </c>
      <c r="R1048547" s="79"/>
      <c r="S1048547" s="70"/>
      <c r="T1048547" s="76"/>
      <c r="U1048547" s="72"/>
      <c r="V1048547" s="73"/>
      <c r="W1048547" s="74"/>
      <c r="X1048547" s="75"/>
    </row>
    <row r="1048548" spans="1:24" ht="13.5" thickBot="1" x14ac:dyDescent="0.25">
      <c r="A1048548" s="118" t="s">
        <v>2215</v>
      </c>
      <c r="B1048548" s="119" t="s">
        <v>2405</v>
      </c>
      <c r="C1048548" s="120"/>
      <c r="D1048548" s="120"/>
      <c r="E1048548" s="51" t="s">
        <v>1031</v>
      </c>
      <c r="F1048548" s="51" t="s">
        <v>2158</v>
      </c>
      <c r="G1048548" s="52" t="s">
        <v>2406</v>
      </c>
      <c r="H1048548" s="93"/>
      <c r="I1048548" s="125" t="s">
        <v>2407</v>
      </c>
      <c r="J1048548" s="23"/>
      <c r="K1048548" s="24"/>
      <c r="L1048548" s="24"/>
      <c r="M1048548" s="80" t="s">
        <v>2408</v>
      </c>
      <c r="N1048548" s="97" t="s">
        <v>1031</v>
      </c>
      <c r="O1048548" s="98"/>
      <c r="P1048548" s="58" t="s">
        <v>2288</v>
      </c>
      <c r="Q1048548" s="77" t="s">
        <v>2409</v>
      </c>
      <c r="R1048548" s="79"/>
      <c r="S1048548" s="70"/>
      <c r="T1048548" s="76"/>
      <c r="U1048548" s="72"/>
      <c r="V1048548" s="73"/>
      <c r="W1048548" s="74"/>
      <c r="X1048548" s="75"/>
    </row>
    <row r="1048549" spans="1:24" ht="13.5" thickBot="1" x14ac:dyDescent="0.25">
      <c r="A1048549" s="118" t="s">
        <v>2203</v>
      </c>
      <c r="B1048549" s="119" t="s">
        <v>2411</v>
      </c>
      <c r="C1048549" s="120"/>
      <c r="D1048549" s="120"/>
      <c r="E1048549" s="51" t="s">
        <v>2412</v>
      </c>
      <c r="F1048549" s="51" t="s">
        <v>2158</v>
      </c>
      <c r="G1048549" s="52" t="s">
        <v>2413</v>
      </c>
      <c r="H1048549" s="25"/>
      <c r="I1048549" s="126" t="s">
        <v>2414</v>
      </c>
      <c r="J1048549" s="127"/>
      <c r="K1048549" s="128"/>
      <c r="L1048549" s="128"/>
      <c r="M1048549" s="80" t="s">
        <v>2415</v>
      </c>
      <c r="N1048549" s="97" t="s">
        <v>96</v>
      </c>
      <c r="O1048549" s="98"/>
      <c r="P1048549" s="58" t="s">
        <v>2288</v>
      </c>
      <c r="Q1048549" s="77" t="s">
        <v>2416</v>
      </c>
      <c r="R1048549" s="79"/>
      <c r="S1048549" s="70"/>
      <c r="T1048549" s="76"/>
      <c r="U1048549" s="72"/>
      <c r="V1048549" s="73"/>
      <c r="W1048549" s="74"/>
      <c r="X1048549" s="75"/>
    </row>
    <row r="1048550" spans="1:24" x14ac:dyDescent="0.2">
      <c r="A1048550" s="118" t="s">
        <v>2190</v>
      </c>
      <c r="B1048550" s="119" t="s">
        <v>2418</v>
      </c>
      <c r="C1048550" s="120"/>
      <c r="D1048550" s="120"/>
      <c r="E1048550" s="51" t="s">
        <v>96</v>
      </c>
      <c r="F1048550" s="51" t="s">
        <v>2158</v>
      </c>
      <c r="G1048550" s="52" t="s">
        <v>2419</v>
      </c>
      <c r="H1048550" s="84"/>
      <c r="I1048550" s="129" t="s">
        <v>2420</v>
      </c>
      <c r="J1048550" s="130"/>
      <c r="K1048550" s="32"/>
      <c r="L1048550" s="32"/>
      <c r="M1048550" s="80" t="s">
        <v>2421</v>
      </c>
      <c r="N1048550" s="97" t="s">
        <v>2127</v>
      </c>
      <c r="O1048550" s="98"/>
      <c r="P1048550" s="58" t="s">
        <v>2288</v>
      </c>
      <c r="Q1048550" s="59" t="s">
        <v>2422</v>
      </c>
      <c r="R1048550" s="79"/>
      <c r="S1048550" s="70"/>
      <c r="T1048550" s="76"/>
      <c r="U1048550" s="72"/>
      <c r="V1048550" s="73"/>
      <c r="W1048550" s="74"/>
      <c r="X1048550" s="75"/>
    </row>
    <row r="1048551" spans="1:24" x14ac:dyDescent="0.2">
      <c r="A1048551" s="118" t="s">
        <v>2177</v>
      </c>
      <c r="B1048551" s="119" t="s">
        <v>2423</v>
      </c>
      <c r="C1048551" s="120"/>
      <c r="D1048551" s="120"/>
      <c r="E1048551" s="51" t="s">
        <v>2127</v>
      </c>
      <c r="F1048551" s="51" t="s">
        <v>2163</v>
      </c>
      <c r="G1048551" s="52" t="s">
        <v>2424</v>
      </c>
      <c r="H1048551" s="86"/>
      <c r="I1048551" s="131" t="s">
        <v>2425</v>
      </c>
      <c r="J1048551" s="132"/>
      <c r="K1048551" s="133"/>
      <c r="L1048551" s="133"/>
      <c r="M1048551" s="80" t="s">
        <v>2426</v>
      </c>
      <c r="N1048551" s="97" t="s">
        <v>399</v>
      </c>
      <c r="O1048551" s="98"/>
      <c r="P1048551" s="58" t="s">
        <v>2288</v>
      </c>
      <c r="Q1048551" s="59" t="s">
        <v>2427</v>
      </c>
      <c r="R1048551" s="79"/>
      <c r="S1048551" s="70"/>
      <c r="T1048551" s="76"/>
      <c r="U1048551" s="72"/>
      <c r="V1048551" s="73"/>
      <c r="W1048551" s="74"/>
      <c r="X1048551" s="75"/>
    </row>
    <row r="1048552" spans="1:24" x14ac:dyDescent="0.2">
      <c r="A1048552" s="118" t="s">
        <v>2166</v>
      </c>
      <c r="B1048552" s="119" t="s">
        <v>2428</v>
      </c>
      <c r="C1048552" s="120"/>
      <c r="D1048552" s="120"/>
      <c r="E1048552" s="51" t="s">
        <v>1466</v>
      </c>
      <c r="F1048552" s="51" t="s">
        <v>2163</v>
      </c>
      <c r="G1048552" s="52" t="s">
        <v>2429</v>
      </c>
      <c r="H1048552" s="86"/>
      <c r="I1048552" s="131" t="s">
        <v>2430</v>
      </c>
      <c r="J1048552" s="132"/>
      <c r="K1048552" s="133"/>
      <c r="L1048552" s="133"/>
      <c r="M1048552" s="80" t="s">
        <v>2431</v>
      </c>
      <c r="N1048552" s="97" t="s">
        <v>1466</v>
      </c>
      <c r="O1048552" s="98"/>
      <c r="P1048552" s="58" t="s">
        <v>2288</v>
      </c>
      <c r="Q1048552" s="77" t="s">
        <v>2432</v>
      </c>
      <c r="R1048552" s="79"/>
      <c r="S1048552" s="134"/>
      <c r="T1048552" s="76"/>
      <c r="U1048552" s="72"/>
      <c r="V1048552" s="73"/>
      <c r="W1048552" s="74"/>
      <c r="X1048552" s="75"/>
    </row>
    <row r="1048553" spans="1:24" x14ac:dyDescent="0.2">
      <c r="A1048553" s="118" t="s">
        <v>2155</v>
      </c>
      <c r="B1048553" s="119" t="s">
        <v>2434</v>
      </c>
      <c r="C1048553" s="120"/>
      <c r="D1048553" s="120"/>
      <c r="E1048553" s="51" t="s">
        <v>517</v>
      </c>
      <c r="F1048553" s="51" t="s">
        <v>2163</v>
      </c>
      <c r="G1048553" s="52" t="s">
        <v>2435</v>
      </c>
      <c r="H1048553" s="86"/>
      <c r="I1048553" s="131" t="s">
        <v>2436</v>
      </c>
      <c r="J1048553" s="132"/>
      <c r="K1048553" s="133"/>
      <c r="L1048553" s="133"/>
      <c r="M1048553" s="80" t="s">
        <v>2437</v>
      </c>
      <c r="N1048553" s="97" t="s">
        <v>517</v>
      </c>
      <c r="O1048553" s="98"/>
      <c r="P1048553" s="58" t="s">
        <v>2288</v>
      </c>
      <c r="Q1048553" s="77" t="s">
        <v>2438</v>
      </c>
      <c r="R1048553" s="79"/>
      <c r="S1048553" s="135"/>
      <c r="T1048553" s="136"/>
      <c r="V1048553" s="73"/>
      <c r="W1048553" s="74"/>
    </row>
    <row r="1048554" spans="1:24" ht="13.5" thickBot="1" x14ac:dyDescent="0.25">
      <c r="A1048554" s="137" t="s">
        <v>2130</v>
      </c>
      <c r="B1048554" s="138" t="s">
        <v>2439</v>
      </c>
      <c r="C1048554" s="139"/>
      <c r="D1048554" s="139"/>
      <c r="E1048554" s="51" t="s">
        <v>2440</v>
      </c>
      <c r="F1048554" s="140" t="s">
        <v>2163</v>
      </c>
      <c r="G1048554" s="141" t="s">
        <v>2441</v>
      </c>
      <c r="H1048554" s="142"/>
      <c r="I1048554" s="143" t="s">
        <v>2442</v>
      </c>
      <c r="J1048554" s="144"/>
      <c r="K1048554" s="145"/>
      <c r="L1048554" s="145"/>
      <c r="M1048554" s="146" t="s">
        <v>2443</v>
      </c>
      <c r="N1048554" s="147" t="s">
        <v>2440</v>
      </c>
      <c r="O1048554" s="148"/>
      <c r="P1048554" s="149" t="s">
        <v>2288</v>
      </c>
      <c r="Q1048554" s="150" t="s">
        <v>2444</v>
      </c>
      <c r="R1048554" s="79"/>
      <c r="S1048554" s="135"/>
      <c r="T1048554" s="136"/>
      <c r="V1048554" s="73"/>
      <c r="W1048554" s="74"/>
    </row>
  </sheetData>
  <sheetProtection formatCells="0" formatRows="0"/>
  <mergeCells count="146">
    <mergeCell ref="C95:E95"/>
    <mergeCell ref="C93:E93"/>
    <mergeCell ref="C94:E94"/>
    <mergeCell ref="N83:O83"/>
    <mergeCell ref="C84:M84"/>
    <mergeCell ref="N84:O84"/>
    <mergeCell ref="C86:O86"/>
    <mergeCell ref="C87:O87"/>
    <mergeCell ref="L88:N89"/>
    <mergeCell ref="C89:E89"/>
    <mergeCell ref="E80:F80"/>
    <mergeCell ref="G80:H80"/>
    <mergeCell ref="E81:F81"/>
    <mergeCell ref="G81:H81"/>
    <mergeCell ref="C82:I82"/>
    <mergeCell ref="C83:M83"/>
    <mergeCell ref="E77:F77"/>
    <mergeCell ref="G77:H77"/>
    <mergeCell ref="E78:F78"/>
    <mergeCell ref="G78:H78"/>
    <mergeCell ref="E79:F79"/>
    <mergeCell ref="G79:H79"/>
    <mergeCell ref="E74:F74"/>
    <mergeCell ref="G74:H74"/>
    <mergeCell ref="E75:F75"/>
    <mergeCell ref="G75:H75"/>
    <mergeCell ref="E76:F76"/>
    <mergeCell ref="G76:H76"/>
    <mergeCell ref="E71:F71"/>
    <mergeCell ref="G71:H71"/>
    <mergeCell ref="E72:F72"/>
    <mergeCell ref="G72:H72"/>
    <mergeCell ref="E73:F73"/>
    <mergeCell ref="G73:H73"/>
    <mergeCell ref="E68:F68"/>
    <mergeCell ref="G68:H68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E56:F56"/>
    <mergeCell ref="G56:H56"/>
    <mergeCell ref="E57:F57"/>
    <mergeCell ref="G57:H57"/>
    <mergeCell ref="E58:F58"/>
    <mergeCell ref="G58:H58"/>
    <mergeCell ref="E53:F53"/>
    <mergeCell ref="G53:H53"/>
    <mergeCell ref="E54:F54"/>
    <mergeCell ref="G54:H54"/>
    <mergeCell ref="E55:F55"/>
    <mergeCell ref="G55:H55"/>
    <mergeCell ref="E50:F50"/>
    <mergeCell ref="G50:H50"/>
    <mergeCell ref="E51:F51"/>
    <mergeCell ref="G51:H51"/>
    <mergeCell ref="E52:F52"/>
    <mergeCell ref="G52:H52"/>
    <mergeCell ref="E47:F47"/>
    <mergeCell ref="G47:H47"/>
    <mergeCell ref="E48:F48"/>
    <mergeCell ref="G48:H48"/>
    <mergeCell ref="E49:F49"/>
    <mergeCell ref="G49:H49"/>
    <mergeCell ref="E44:F44"/>
    <mergeCell ref="G44:H44"/>
    <mergeCell ref="E45:F45"/>
    <mergeCell ref="G45:H45"/>
    <mergeCell ref="E46:F46"/>
    <mergeCell ref="G46:H46"/>
    <mergeCell ref="E41:F41"/>
    <mergeCell ref="G41:H41"/>
    <mergeCell ref="E42:F42"/>
    <mergeCell ref="G42:H42"/>
    <mergeCell ref="E43:F43"/>
    <mergeCell ref="G43:H43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D31:E31"/>
    <mergeCell ref="F31:H31"/>
    <mergeCell ref="D32:E32"/>
    <mergeCell ref="F32:H32"/>
    <mergeCell ref="E34:F34"/>
    <mergeCell ref="G34:H34"/>
    <mergeCell ref="D25:E25"/>
    <mergeCell ref="D27:E27"/>
    <mergeCell ref="I27:L27"/>
    <mergeCell ref="F29:H29"/>
    <mergeCell ref="D30:E30"/>
    <mergeCell ref="F30:H30"/>
    <mergeCell ref="D20:E21"/>
    <mergeCell ref="F20:H21"/>
    <mergeCell ref="M20:M21"/>
    <mergeCell ref="N21:O21"/>
    <mergeCell ref="L22:O22"/>
    <mergeCell ref="D23:E23"/>
    <mergeCell ref="F23:H23"/>
    <mergeCell ref="F13:M14"/>
    <mergeCell ref="D14:E14"/>
    <mergeCell ref="M15:O15"/>
    <mergeCell ref="F17:M17"/>
    <mergeCell ref="D18:E19"/>
    <mergeCell ref="F18:H19"/>
    <mergeCell ref="M18:M19"/>
    <mergeCell ref="N19:O19"/>
    <mergeCell ref="C7:C10"/>
    <mergeCell ref="N7:O7"/>
    <mergeCell ref="D8:E8"/>
    <mergeCell ref="F8:G8"/>
    <mergeCell ref="D10:E10"/>
    <mergeCell ref="H10:M10"/>
    <mergeCell ref="B2:F5"/>
    <mergeCell ref="G2:N3"/>
    <mergeCell ref="O2:P2"/>
    <mergeCell ref="O3:P3"/>
    <mergeCell ref="G4:N4"/>
    <mergeCell ref="G5:N5"/>
    <mergeCell ref="O5:P5"/>
  </mergeCells>
  <dataValidations count="7">
    <dataValidation type="list" allowBlank="1" showInputMessage="1" showErrorMessage="1" sqref="P8:Q9 M9" xr:uid="{00000000-0002-0000-0200-000000000000}">
      <formula1>$E$1048500:$E$1048532</formula1>
    </dataValidation>
    <dataValidation type="list" allowBlank="1" showInputMessage="1" showErrorMessage="1" sqref="P10:Q10 Q13:Q15 P13:P16" xr:uid="{00000000-0002-0000-0200-000001000000}">
      <formula1>INDIRECT(P8)</formula1>
    </dataValidation>
    <dataValidation type="list" allowBlank="1" showInputMessage="1" showErrorMessage="1" sqref="P12:Q12 K25" xr:uid="{00000000-0002-0000-0200-000002000000}">
      <formula1>INDIRECT(#REF!)</formula1>
    </dataValidation>
    <dataValidation type="list" allowBlank="1" showInputMessage="1" showErrorMessage="1" sqref="P11:Q11" xr:uid="{00000000-0002-0000-0200-000003000000}">
      <formula1>INDIRECT(P10)</formula1>
    </dataValidation>
    <dataValidation type="list" allowBlank="1" showInputMessage="1" showErrorMessage="1" sqref="I9:J9" xr:uid="{00000000-0002-0000-0200-000004000000}">
      <formula1>$E$1048535:$E$1048576</formula1>
    </dataValidation>
    <dataValidation allowBlank="1" showInputMessage="1" showErrorMessage="1" errorTitle="SELECCIONE" promptTitle="SELECCIONE EL PROCESO" sqref="F13:M14" xr:uid="{00000000-0002-0000-0200-000005000000}"/>
    <dataValidation type="whole" operator="greaterThan" showErrorMessage="1" promptTitle="UNIDADES" prompt="Para hacer la solicitud tenga en cuenta que cantidad de insumos necesita cada familia. Por ejemplo si son 10 familias necesitarian 10 palas y no 8, la cantidad (gramos) de semillas,número de colinos por familia etc." sqref="G35:H81" xr:uid="{00000000-0002-0000-0200-000006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activeCell="B6" sqref="B6"/>
    </sheetView>
  </sheetViews>
  <sheetFormatPr baseColWidth="10" defaultRowHeight="12.75" x14ac:dyDescent="0.2"/>
  <cols>
    <col min="2" max="2" width="15.85546875" customWidth="1"/>
    <col min="3" max="3" width="44.7109375" customWidth="1"/>
    <col min="4" max="4" width="31.28515625" customWidth="1"/>
    <col min="5" max="5" width="17.7109375" bestFit="1" customWidth="1"/>
  </cols>
  <sheetData>
    <row r="1" spans="1:3" ht="13.5" thickBot="1" x14ac:dyDescent="0.25"/>
    <row r="2" spans="1:3" ht="21.75" customHeight="1" x14ac:dyDescent="0.2">
      <c r="A2" s="481" t="s">
        <v>2478</v>
      </c>
      <c r="B2" s="481" t="s">
        <v>2479</v>
      </c>
      <c r="C2" s="481" t="s">
        <v>2480</v>
      </c>
    </row>
    <row r="3" spans="1:3" ht="13.5" thickBot="1" x14ac:dyDescent="0.25">
      <c r="A3" s="482"/>
      <c r="B3" s="482"/>
      <c r="C3" s="482"/>
    </row>
    <row r="4" spans="1:3" ht="13.5" thickBot="1" x14ac:dyDescent="0.25">
      <c r="A4" s="156">
        <v>1</v>
      </c>
      <c r="B4" s="158">
        <v>43678</v>
      </c>
      <c r="C4" s="159" t="s">
        <v>2481</v>
      </c>
    </row>
    <row r="5" spans="1:3" ht="13.5" thickBot="1" x14ac:dyDescent="0.25">
      <c r="A5" s="157">
        <v>2</v>
      </c>
      <c r="B5" s="158">
        <v>43971</v>
      </c>
      <c r="C5" s="159" t="s">
        <v>2735</v>
      </c>
    </row>
    <row r="6" spans="1:3" ht="13.5" thickBot="1" x14ac:dyDescent="0.25">
      <c r="A6" s="157">
        <v>3</v>
      </c>
      <c r="B6" s="158">
        <v>44256</v>
      </c>
      <c r="C6" s="159" t="s">
        <v>2740</v>
      </c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9"/>
  <sheetViews>
    <sheetView zoomScale="90" zoomScaleNormal="90" workbookViewId="0">
      <selection activeCell="I10" sqref="I10"/>
    </sheetView>
  </sheetViews>
  <sheetFormatPr baseColWidth="10" defaultRowHeight="12.75" x14ac:dyDescent="0.2"/>
  <cols>
    <col min="1" max="1" width="5.28515625" style="11" customWidth="1"/>
    <col min="2" max="2" width="91.5703125" customWidth="1"/>
    <col min="3" max="3" width="22.28515625" customWidth="1"/>
    <col min="4" max="4" width="17.140625" customWidth="1"/>
    <col min="5" max="5" width="15.85546875" bestFit="1" customWidth="1"/>
    <col min="6" max="6" width="23.42578125" customWidth="1"/>
    <col min="7" max="7" width="14.42578125" bestFit="1" customWidth="1"/>
    <col min="8" max="8" width="12.7109375" bestFit="1" customWidth="1"/>
    <col min="10" max="10" width="61.140625" bestFit="1" customWidth="1"/>
  </cols>
  <sheetData>
    <row r="1" spans="1:10" x14ac:dyDescent="0.2">
      <c r="C1" s="7"/>
      <c r="D1" s="7"/>
      <c r="E1" s="8"/>
      <c r="F1" s="8"/>
    </row>
    <row r="2" spans="1:10" ht="25.5" x14ac:dyDescent="0.2">
      <c r="A2" s="12"/>
      <c r="B2" s="2" t="s">
        <v>1533</v>
      </c>
      <c r="C2" s="9" t="s">
        <v>2468</v>
      </c>
      <c r="D2" s="9" t="s">
        <v>2451</v>
      </c>
      <c r="E2" s="10" t="s">
        <v>2469</v>
      </c>
      <c r="F2" s="9" t="s">
        <v>2470</v>
      </c>
      <c r="J2" t="s">
        <v>2471</v>
      </c>
    </row>
    <row r="3" spans="1:10" x14ac:dyDescent="0.2">
      <c r="A3" s="12">
        <v>1</v>
      </c>
      <c r="B3" s="1" t="s">
        <v>2483</v>
      </c>
      <c r="C3" s="154">
        <v>3695.8</v>
      </c>
      <c r="D3" s="4">
        <v>0</v>
      </c>
      <c r="E3" s="3">
        <v>0</v>
      </c>
      <c r="F3" s="5">
        <v>3695.8</v>
      </c>
      <c r="G3" s="13"/>
      <c r="J3" s="155" t="s">
        <v>2473</v>
      </c>
    </row>
    <row r="4" spans="1:10" x14ac:dyDescent="0.2">
      <c r="A4" s="12">
        <v>2</v>
      </c>
      <c r="B4" s="1" t="s">
        <v>2484</v>
      </c>
      <c r="C4" s="154">
        <v>8459.7800000000007</v>
      </c>
      <c r="D4" s="4">
        <v>0</v>
      </c>
      <c r="E4" s="3">
        <v>0</v>
      </c>
      <c r="F4" s="5">
        <v>8459.7800000000007</v>
      </c>
      <c r="G4" s="13"/>
      <c r="J4" s="155" t="s">
        <v>2472</v>
      </c>
    </row>
    <row r="5" spans="1:10" x14ac:dyDescent="0.2">
      <c r="A5" s="12">
        <v>3</v>
      </c>
      <c r="B5" s="1" t="s">
        <v>2485</v>
      </c>
      <c r="C5" s="154">
        <v>1996.78</v>
      </c>
      <c r="D5" s="4">
        <v>0</v>
      </c>
      <c r="E5" s="3">
        <v>0</v>
      </c>
      <c r="F5" s="5">
        <v>1996.78</v>
      </c>
      <c r="G5" s="13"/>
      <c r="J5" s="155" t="s">
        <v>2729</v>
      </c>
    </row>
    <row r="6" spans="1:10" x14ac:dyDescent="0.2">
      <c r="A6" s="12">
        <v>4</v>
      </c>
      <c r="B6" s="1" t="s">
        <v>2486</v>
      </c>
      <c r="C6" s="154">
        <v>5948.49</v>
      </c>
      <c r="D6" s="4">
        <v>0</v>
      </c>
      <c r="E6" s="3">
        <v>0</v>
      </c>
      <c r="F6" s="5">
        <v>5948.49</v>
      </c>
      <c r="G6" s="13"/>
      <c r="J6" s="155" t="s">
        <v>2730</v>
      </c>
    </row>
    <row r="7" spans="1:10" x14ac:dyDescent="0.2">
      <c r="A7" s="12">
        <v>5</v>
      </c>
      <c r="B7" s="1" t="s">
        <v>2487</v>
      </c>
      <c r="C7" s="154">
        <v>4869.3599999999997</v>
      </c>
      <c r="D7" s="4">
        <v>0</v>
      </c>
      <c r="E7" s="3">
        <v>0</v>
      </c>
      <c r="F7" s="5">
        <v>4869.3599999999997</v>
      </c>
      <c r="G7" s="13"/>
      <c r="J7" s="155" t="s">
        <v>2731</v>
      </c>
    </row>
    <row r="8" spans="1:10" x14ac:dyDescent="0.2">
      <c r="A8" s="12">
        <v>6</v>
      </c>
      <c r="B8" s="1" t="s">
        <v>2488</v>
      </c>
      <c r="C8" s="154">
        <v>39935.440000000002</v>
      </c>
      <c r="D8" s="4">
        <v>0</v>
      </c>
      <c r="E8" s="3">
        <v>0</v>
      </c>
      <c r="F8" s="5">
        <v>39935.440000000002</v>
      </c>
      <c r="G8" s="13"/>
    </row>
    <row r="9" spans="1:10" x14ac:dyDescent="0.2">
      <c r="A9" s="12">
        <v>7</v>
      </c>
      <c r="B9" s="1" t="s">
        <v>2489</v>
      </c>
      <c r="C9" s="154">
        <v>47507.78</v>
      </c>
      <c r="D9" s="4">
        <v>0</v>
      </c>
      <c r="E9" s="3">
        <v>0</v>
      </c>
      <c r="F9" s="5">
        <v>47507.78</v>
      </c>
      <c r="G9" s="13"/>
    </row>
    <row r="10" spans="1:10" x14ac:dyDescent="0.2">
      <c r="A10" s="12">
        <v>8</v>
      </c>
      <c r="B10" s="1" t="s">
        <v>2490</v>
      </c>
      <c r="C10" s="154">
        <v>3841.56</v>
      </c>
      <c r="D10" s="4">
        <v>0</v>
      </c>
      <c r="E10" s="3">
        <v>0</v>
      </c>
      <c r="F10" s="5">
        <v>3841.56</v>
      </c>
      <c r="G10" s="13"/>
    </row>
    <row r="11" spans="1:10" x14ac:dyDescent="0.2">
      <c r="A11" s="12">
        <v>9</v>
      </c>
      <c r="B11" s="1" t="s">
        <v>2491</v>
      </c>
      <c r="C11" s="154">
        <v>8870.32</v>
      </c>
      <c r="D11" s="4">
        <v>0</v>
      </c>
      <c r="E11" s="3">
        <v>0</v>
      </c>
      <c r="F11" s="5">
        <v>8870.32</v>
      </c>
      <c r="G11" s="13"/>
    </row>
    <row r="12" spans="1:10" x14ac:dyDescent="0.2">
      <c r="A12" s="12">
        <v>10</v>
      </c>
      <c r="B12" s="1" t="s">
        <v>2492</v>
      </c>
      <c r="C12" s="154">
        <v>6325.13</v>
      </c>
      <c r="D12" s="4">
        <v>0</v>
      </c>
      <c r="E12" s="3">
        <v>0</v>
      </c>
      <c r="F12" s="5">
        <v>6325.13</v>
      </c>
      <c r="G12" s="13"/>
    </row>
    <row r="13" spans="1:10" x14ac:dyDescent="0.2">
      <c r="A13" s="12">
        <v>11</v>
      </c>
      <c r="B13" s="1" t="s">
        <v>2493</v>
      </c>
      <c r="C13" s="154">
        <v>6325.13</v>
      </c>
      <c r="D13" s="4">
        <v>0</v>
      </c>
      <c r="E13" s="3">
        <v>0</v>
      </c>
      <c r="F13" s="5">
        <v>6325.13</v>
      </c>
      <c r="G13" s="13"/>
    </row>
    <row r="14" spans="1:10" x14ac:dyDescent="0.2">
      <c r="A14" s="12">
        <v>12</v>
      </c>
      <c r="B14" s="1" t="s">
        <v>2494</v>
      </c>
      <c r="C14" s="154">
        <v>19556.48</v>
      </c>
      <c r="D14" s="4">
        <v>0</v>
      </c>
      <c r="E14" s="3">
        <v>0</v>
      </c>
      <c r="F14" s="5">
        <v>19556.48</v>
      </c>
      <c r="G14" s="13"/>
    </row>
    <row r="15" spans="1:10" x14ac:dyDescent="0.2">
      <c r="A15" s="12">
        <v>13</v>
      </c>
      <c r="B15" s="1" t="s">
        <v>2495</v>
      </c>
      <c r="C15" s="154">
        <v>25372.85</v>
      </c>
      <c r="D15" s="4">
        <v>0</v>
      </c>
      <c r="E15" s="3">
        <v>0</v>
      </c>
      <c r="F15" s="5">
        <v>25372.85</v>
      </c>
      <c r="G15" s="13"/>
    </row>
    <row r="16" spans="1:10" x14ac:dyDescent="0.2">
      <c r="A16" s="12">
        <v>14</v>
      </c>
      <c r="B16" s="1" t="s">
        <v>2496</v>
      </c>
      <c r="C16" s="154">
        <v>15569.71</v>
      </c>
      <c r="D16" s="4">
        <v>0</v>
      </c>
      <c r="E16" s="3">
        <v>0</v>
      </c>
      <c r="F16" s="5">
        <v>15569.71</v>
      </c>
      <c r="G16" s="13"/>
    </row>
    <row r="17" spans="1:7" x14ac:dyDescent="0.2">
      <c r="A17" s="12">
        <v>15</v>
      </c>
      <c r="B17" s="1" t="s">
        <v>2497</v>
      </c>
      <c r="C17" s="154">
        <v>11469.27</v>
      </c>
      <c r="D17" s="4">
        <v>0</v>
      </c>
      <c r="E17" s="3">
        <v>0</v>
      </c>
      <c r="F17" s="5">
        <v>11469.27</v>
      </c>
      <c r="G17" s="13"/>
    </row>
    <row r="18" spans="1:7" x14ac:dyDescent="0.2">
      <c r="A18" s="12">
        <v>16</v>
      </c>
      <c r="B18" s="1" t="s">
        <v>2498</v>
      </c>
      <c r="C18" s="154">
        <v>4991.1899999999996</v>
      </c>
      <c r="D18" s="4">
        <v>0</v>
      </c>
      <c r="E18" s="3">
        <v>0</v>
      </c>
      <c r="F18" s="5">
        <v>4991.1899999999996</v>
      </c>
      <c r="G18" s="13"/>
    </row>
    <row r="19" spans="1:7" x14ac:dyDescent="0.2">
      <c r="A19" s="12">
        <v>17</v>
      </c>
      <c r="B19" s="1" t="s">
        <v>2499</v>
      </c>
      <c r="C19" s="154">
        <v>7779.17</v>
      </c>
      <c r="D19" s="4">
        <v>0</v>
      </c>
      <c r="E19" s="3">
        <v>0</v>
      </c>
      <c r="F19" s="5">
        <v>7779.17</v>
      </c>
      <c r="G19" s="13"/>
    </row>
    <row r="20" spans="1:7" x14ac:dyDescent="0.2">
      <c r="A20" s="12">
        <v>18</v>
      </c>
      <c r="B20" s="1" t="s">
        <v>2500</v>
      </c>
      <c r="C20" s="154">
        <v>6353.28</v>
      </c>
      <c r="D20" s="4">
        <v>0</v>
      </c>
      <c r="E20" s="3">
        <v>0</v>
      </c>
      <c r="F20" s="5">
        <v>6353.28</v>
      </c>
      <c r="G20" s="13"/>
    </row>
    <row r="21" spans="1:7" x14ac:dyDescent="0.2">
      <c r="A21" s="12">
        <v>19</v>
      </c>
      <c r="B21" s="1" t="s">
        <v>2501</v>
      </c>
      <c r="C21" s="154">
        <v>7226.88</v>
      </c>
      <c r="D21" s="4">
        <v>0</v>
      </c>
      <c r="E21" s="3">
        <v>0</v>
      </c>
      <c r="F21" s="5">
        <v>7226.88</v>
      </c>
      <c r="G21" s="13"/>
    </row>
    <row r="22" spans="1:7" x14ac:dyDescent="0.2">
      <c r="A22" s="12">
        <v>20</v>
      </c>
      <c r="B22" s="1" t="s">
        <v>2502</v>
      </c>
      <c r="C22" s="154">
        <v>7876.52</v>
      </c>
      <c r="D22" s="4">
        <v>0</v>
      </c>
      <c r="E22" s="3">
        <v>0</v>
      </c>
      <c r="F22" s="5">
        <v>7876.52</v>
      </c>
      <c r="G22" s="13"/>
    </row>
    <row r="23" spans="1:7" x14ac:dyDescent="0.2">
      <c r="A23" s="12">
        <v>21</v>
      </c>
      <c r="B23" s="1" t="s">
        <v>2503</v>
      </c>
      <c r="C23" s="154">
        <v>4806.87</v>
      </c>
      <c r="D23" s="4">
        <v>0</v>
      </c>
      <c r="E23" s="3">
        <v>0</v>
      </c>
      <c r="F23" s="5">
        <v>4806.87</v>
      </c>
      <c r="G23" s="13"/>
    </row>
    <row r="24" spans="1:7" x14ac:dyDescent="0.2">
      <c r="A24" s="12">
        <v>22</v>
      </c>
      <c r="B24" s="1" t="s">
        <v>2504</v>
      </c>
      <c r="C24" s="154">
        <v>6590.66</v>
      </c>
      <c r="D24" s="4">
        <v>0</v>
      </c>
      <c r="E24" s="3">
        <v>0</v>
      </c>
      <c r="F24" s="5">
        <v>6590.66</v>
      </c>
      <c r="G24" s="13"/>
    </row>
    <row r="25" spans="1:7" x14ac:dyDescent="0.2">
      <c r="A25" s="12">
        <v>23</v>
      </c>
      <c r="B25" s="1" t="s">
        <v>2505</v>
      </c>
      <c r="C25" s="154">
        <v>1746.21</v>
      </c>
      <c r="D25" s="4">
        <v>0</v>
      </c>
      <c r="E25" s="3">
        <v>0</v>
      </c>
      <c r="F25" s="5">
        <v>1746.21</v>
      </c>
      <c r="G25" s="13"/>
    </row>
    <row r="26" spans="1:7" x14ac:dyDescent="0.2">
      <c r="A26" s="12">
        <v>24</v>
      </c>
      <c r="B26" s="1" t="s">
        <v>2506</v>
      </c>
      <c r="C26" s="154">
        <v>1738.09</v>
      </c>
      <c r="D26" s="4">
        <v>0</v>
      </c>
      <c r="E26" s="3">
        <v>0</v>
      </c>
      <c r="F26" s="5">
        <v>1738.09</v>
      </c>
      <c r="G26" s="13"/>
    </row>
    <row r="27" spans="1:7" x14ac:dyDescent="0.2">
      <c r="A27" s="12">
        <v>25</v>
      </c>
      <c r="B27" s="1" t="s">
        <v>2507</v>
      </c>
      <c r="C27" s="154">
        <v>1167.3499999999999</v>
      </c>
      <c r="D27" s="4">
        <v>0</v>
      </c>
      <c r="E27" s="3">
        <v>0</v>
      </c>
      <c r="F27" s="5">
        <v>1167.3499999999999</v>
      </c>
      <c r="G27" s="13"/>
    </row>
    <row r="28" spans="1:7" x14ac:dyDescent="0.2">
      <c r="A28" s="12">
        <v>26</v>
      </c>
      <c r="B28" s="1" t="s">
        <v>2508</v>
      </c>
      <c r="C28" s="154">
        <v>6159.66</v>
      </c>
      <c r="D28" s="4">
        <v>0</v>
      </c>
      <c r="E28" s="3">
        <v>0</v>
      </c>
      <c r="F28" s="5">
        <v>6159.66</v>
      </c>
      <c r="G28" s="13"/>
    </row>
    <row r="29" spans="1:7" x14ac:dyDescent="0.2">
      <c r="A29" s="12">
        <v>27</v>
      </c>
      <c r="B29" s="1" t="s">
        <v>2509</v>
      </c>
      <c r="C29" s="154">
        <v>4219.59</v>
      </c>
      <c r="D29" s="4">
        <v>0</v>
      </c>
      <c r="E29" s="3">
        <v>0</v>
      </c>
      <c r="F29" s="5">
        <v>4219.59</v>
      </c>
      <c r="G29" s="13"/>
    </row>
    <row r="30" spans="1:7" x14ac:dyDescent="0.2">
      <c r="A30" s="12">
        <v>28</v>
      </c>
      <c r="B30" s="1" t="s">
        <v>2510</v>
      </c>
      <c r="C30" s="154">
        <v>1752.7</v>
      </c>
      <c r="D30" s="4">
        <v>0</v>
      </c>
      <c r="E30" s="3">
        <v>0</v>
      </c>
      <c r="F30" s="5">
        <v>1752.7</v>
      </c>
      <c r="G30" s="13"/>
    </row>
    <row r="31" spans="1:7" x14ac:dyDescent="0.2">
      <c r="A31" s="12">
        <v>29</v>
      </c>
      <c r="B31" s="1" t="s">
        <v>2511</v>
      </c>
      <c r="C31" s="154">
        <v>1525.81</v>
      </c>
      <c r="D31" s="4">
        <v>0</v>
      </c>
      <c r="E31" s="3">
        <v>0</v>
      </c>
      <c r="F31" s="5">
        <v>1525.81</v>
      </c>
      <c r="G31" s="13"/>
    </row>
    <row r="32" spans="1:7" x14ac:dyDescent="0.2">
      <c r="A32" s="12">
        <v>30</v>
      </c>
      <c r="B32" s="1" t="s">
        <v>2512</v>
      </c>
      <c r="C32" s="154">
        <v>10164.83</v>
      </c>
      <c r="D32" s="4">
        <v>0</v>
      </c>
      <c r="E32" s="3">
        <v>0</v>
      </c>
      <c r="F32" s="5">
        <v>10164.83</v>
      </c>
      <c r="G32" s="13"/>
    </row>
    <row r="33" spans="1:7" x14ac:dyDescent="0.2">
      <c r="A33" s="12">
        <v>31</v>
      </c>
      <c r="B33" s="1" t="s">
        <v>2513</v>
      </c>
      <c r="C33" s="154">
        <v>9880.14</v>
      </c>
      <c r="D33" s="4">
        <v>0</v>
      </c>
      <c r="E33" s="3">
        <v>0</v>
      </c>
      <c r="F33" s="5">
        <v>9880.14</v>
      </c>
      <c r="G33" s="13"/>
    </row>
    <row r="34" spans="1:7" x14ac:dyDescent="0.2">
      <c r="A34" s="12">
        <v>32</v>
      </c>
      <c r="B34" s="1" t="s">
        <v>2514</v>
      </c>
      <c r="C34" s="154">
        <v>10097.16</v>
      </c>
      <c r="D34" s="4">
        <v>0</v>
      </c>
      <c r="E34" s="3">
        <v>0</v>
      </c>
      <c r="F34" s="5">
        <v>10097.16</v>
      </c>
      <c r="G34" s="13"/>
    </row>
    <row r="35" spans="1:7" x14ac:dyDescent="0.2">
      <c r="A35" s="12">
        <v>33</v>
      </c>
      <c r="B35" s="1" t="s">
        <v>2515</v>
      </c>
      <c r="C35" s="154">
        <v>10802.14</v>
      </c>
      <c r="D35" s="4">
        <v>0</v>
      </c>
      <c r="E35" s="3">
        <v>0</v>
      </c>
      <c r="F35" s="5">
        <v>10802.14</v>
      </c>
      <c r="G35" s="13"/>
    </row>
    <row r="36" spans="1:7" x14ac:dyDescent="0.2">
      <c r="A36" s="12">
        <v>34</v>
      </c>
      <c r="B36" s="1" t="s">
        <v>2516</v>
      </c>
      <c r="C36" s="154">
        <v>9322.66</v>
      </c>
      <c r="D36" s="4">
        <v>0</v>
      </c>
      <c r="E36" s="3">
        <v>0</v>
      </c>
      <c r="F36" s="5">
        <v>9322.66</v>
      </c>
      <c r="G36" s="13"/>
    </row>
    <row r="37" spans="1:7" x14ac:dyDescent="0.2">
      <c r="A37" s="12">
        <v>35</v>
      </c>
      <c r="B37" s="1" t="s">
        <v>2517</v>
      </c>
      <c r="C37" s="154">
        <v>11119.87</v>
      </c>
      <c r="D37" s="4">
        <v>0</v>
      </c>
      <c r="E37" s="3">
        <v>0</v>
      </c>
      <c r="F37" s="5">
        <v>11119.87</v>
      </c>
      <c r="G37" s="13"/>
    </row>
    <row r="38" spans="1:7" x14ac:dyDescent="0.2">
      <c r="A38" s="12">
        <v>36</v>
      </c>
      <c r="B38" s="1" t="s">
        <v>2518</v>
      </c>
      <c r="C38" s="154">
        <v>9633.67</v>
      </c>
      <c r="D38" s="4">
        <v>0</v>
      </c>
      <c r="E38" s="3">
        <v>0</v>
      </c>
      <c r="F38" s="5">
        <v>9633.67</v>
      </c>
      <c r="G38" s="13"/>
    </row>
    <row r="39" spans="1:7" x14ac:dyDescent="0.2">
      <c r="A39" s="12">
        <v>37</v>
      </c>
      <c r="B39" s="1" t="s">
        <v>2519</v>
      </c>
      <c r="C39" s="154">
        <v>9456.07</v>
      </c>
      <c r="D39" s="4">
        <v>0</v>
      </c>
      <c r="E39" s="3">
        <v>0</v>
      </c>
      <c r="F39" s="5">
        <v>9456.07</v>
      </c>
      <c r="G39" s="13"/>
    </row>
    <row r="40" spans="1:7" x14ac:dyDescent="0.2">
      <c r="A40" s="12">
        <v>38</v>
      </c>
      <c r="B40" s="1" t="s">
        <v>2520</v>
      </c>
      <c r="C40" s="154">
        <v>12553.23</v>
      </c>
      <c r="D40" s="4">
        <v>0</v>
      </c>
      <c r="E40" s="3">
        <v>0</v>
      </c>
      <c r="F40" s="5">
        <v>12553.23</v>
      </c>
      <c r="G40" s="13"/>
    </row>
    <row r="41" spans="1:7" x14ac:dyDescent="0.2">
      <c r="A41" s="12">
        <v>39</v>
      </c>
      <c r="B41" s="1" t="s">
        <v>2521</v>
      </c>
      <c r="C41" s="154">
        <v>12517.49</v>
      </c>
      <c r="D41" s="4">
        <v>0</v>
      </c>
      <c r="E41" s="3">
        <v>0</v>
      </c>
      <c r="F41" s="5">
        <v>12517.49</v>
      </c>
      <c r="G41" s="13"/>
    </row>
    <row r="42" spans="1:7" x14ac:dyDescent="0.2">
      <c r="A42" s="12">
        <v>40</v>
      </c>
      <c r="B42" s="1" t="s">
        <v>2522</v>
      </c>
      <c r="C42" s="154">
        <v>12202.36</v>
      </c>
      <c r="D42" s="4">
        <v>0</v>
      </c>
      <c r="E42" s="3">
        <v>0</v>
      </c>
      <c r="F42" s="5">
        <v>12202.36</v>
      </c>
      <c r="G42" s="13"/>
    </row>
    <row r="43" spans="1:7" x14ac:dyDescent="0.2">
      <c r="A43" s="12">
        <v>41</v>
      </c>
      <c r="B43" s="1" t="s">
        <v>2523</v>
      </c>
      <c r="C43" s="154">
        <v>10601.37</v>
      </c>
      <c r="D43" s="4">
        <v>0</v>
      </c>
      <c r="E43" s="3">
        <v>0</v>
      </c>
      <c r="F43" s="5">
        <v>10601.37</v>
      </c>
      <c r="G43" s="13"/>
    </row>
    <row r="44" spans="1:7" x14ac:dyDescent="0.2">
      <c r="A44" s="12">
        <v>42</v>
      </c>
      <c r="B44" s="1" t="s">
        <v>2524</v>
      </c>
      <c r="C44" s="154">
        <v>20844.8</v>
      </c>
      <c r="D44" s="4">
        <v>0</v>
      </c>
      <c r="E44" s="3">
        <v>0</v>
      </c>
      <c r="F44" s="5">
        <v>20844.8</v>
      </c>
      <c r="G44" s="13"/>
    </row>
    <row r="45" spans="1:7" x14ac:dyDescent="0.2">
      <c r="A45" s="12">
        <v>43</v>
      </c>
      <c r="B45" s="1" t="s">
        <v>2525</v>
      </c>
      <c r="C45" s="154">
        <v>1373.7</v>
      </c>
      <c r="D45" s="4">
        <v>0</v>
      </c>
      <c r="E45" s="3">
        <v>0</v>
      </c>
      <c r="F45" s="5">
        <v>1373.7</v>
      </c>
      <c r="G45" s="13"/>
    </row>
    <row r="46" spans="1:7" x14ac:dyDescent="0.2">
      <c r="A46" s="12">
        <v>44</v>
      </c>
      <c r="B46" s="1" t="s">
        <v>2526</v>
      </c>
      <c r="C46" s="154">
        <v>1992.07</v>
      </c>
      <c r="D46" s="4">
        <v>0</v>
      </c>
      <c r="E46" s="3">
        <v>0</v>
      </c>
      <c r="F46" s="5">
        <v>1992.07</v>
      </c>
      <c r="G46" s="13"/>
    </row>
    <row r="47" spans="1:7" x14ac:dyDescent="0.2">
      <c r="A47" s="12">
        <v>45</v>
      </c>
      <c r="B47" s="1" t="s">
        <v>2527</v>
      </c>
      <c r="C47" s="154">
        <v>2940.13</v>
      </c>
      <c r="D47" s="4">
        <v>0</v>
      </c>
      <c r="E47" s="3">
        <v>0</v>
      </c>
      <c r="F47" s="5">
        <v>2940.13</v>
      </c>
      <c r="G47" s="13"/>
    </row>
    <row r="48" spans="1:7" x14ac:dyDescent="0.2">
      <c r="A48" s="12">
        <v>46</v>
      </c>
      <c r="B48" s="1" t="s">
        <v>2528</v>
      </c>
      <c r="C48" s="154">
        <v>5137.92</v>
      </c>
      <c r="D48" s="4">
        <v>0</v>
      </c>
      <c r="E48" s="3">
        <v>0</v>
      </c>
      <c r="F48" s="5">
        <v>5137.92</v>
      </c>
      <c r="G48" s="13"/>
    </row>
    <row r="49" spans="1:7" x14ac:dyDescent="0.2">
      <c r="A49" s="12">
        <v>47</v>
      </c>
      <c r="B49" s="1" t="s">
        <v>2529</v>
      </c>
      <c r="C49" s="154">
        <v>2180.06</v>
      </c>
      <c r="D49" s="4">
        <v>0</v>
      </c>
      <c r="E49" s="3">
        <v>0</v>
      </c>
      <c r="F49" s="5">
        <v>2180.06</v>
      </c>
      <c r="G49" s="13"/>
    </row>
    <row r="50" spans="1:7" x14ac:dyDescent="0.2">
      <c r="A50" s="12">
        <v>48</v>
      </c>
      <c r="B50" s="1" t="s">
        <v>2530</v>
      </c>
      <c r="C50" s="154">
        <v>3208.2</v>
      </c>
      <c r="D50" s="4">
        <v>0</v>
      </c>
      <c r="E50" s="3">
        <v>0</v>
      </c>
      <c r="F50" s="5">
        <v>3208.2</v>
      </c>
      <c r="G50" s="13"/>
    </row>
    <row r="51" spans="1:7" x14ac:dyDescent="0.2">
      <c r="A51" s="12">
        <v>49</v>
      </c>
      <c r="B51" s="1" t="s">
        <v>2531</v>
      </c>
      <c r="C51" s="154">
        <v>5185.03</v>
      </c>
      <c r="D51" s="4">
        <v>0</v>
      </c>
      <c r="E51" s="3">
        <v>0</v>
      </c>
      <c r="F51" s="5">
        <v>5185.03</v>
      </c>
      <c r="G51" s="13"/>
    </row>
    <row r="52" spans="1:7" x14ac:dyDescent="0.2">
      <c r="A52" s="12">
        <v>50</v>
      </c>
      <c r="B52" s="1" t="s">
        <v>2532</v>
      </c>
      <c r="C52" s="154">
        <v>5122.22</v>
      </c>
      <c r="D52" s="4">
        <v>0</v>
      </c>
      <c r="E52" s="3">
        <v>0</v>
      </c>
      <c r="F52" s="5">
        <v>5122.22</v>
      </c>
      <c r="G52" s="13"/>
    </row>
    <row r="53" spans="1:7" x14ac:dyDescent="0.2">
      <c r="A53" s="12">
        <v>51</v>
      </c>
      <c r="B53" s="1" t="s">
        <v>2533</v>
      </c>
      <c r="C53" s="154">
        <v>2563.9699999999998</v>
      </c>
      <c r="D53" s="4">
        <v>0</v>
      </c>
      <c r="E53" s="3">
        <v>0</v>
      </c>
      <c r="F53" s="5">
        <v>2563.9699999999998</v>
      </c>
      <c r="G53" s="13"/>
    </row>
    <row r="54" spans="1:7" x14ac:dyDescent="0.2">
      <c r="A54" s="12">
        <v>52</v>
      </c>
      <c r="B54" s="1" t="s">
        <v>2534</v>
      </c>
      <c r="C54" s="154">
        <v>3521.66</v>
      </c>
      <c r="D54" s="4">
        <v>0</v>
      </c>
      <c r="E54" s="3">
        <v>0</v>
      </c>
      <c r="F54" s="5">
        <v>3521.66</v>
      </c>
      <c r="G54" s="13"/>
    </row>
    <row r="55" spans="1:7" x14ac:dyDescent="0.2">
      <c r="A55" s="12">
        <v>53</v>
      </c>
      <c r="B55" s="1" t="s">
        <v>2535</v>
      </c>
      <c r="C55" s="154">
        <v>6383.82</v>
      </c>
      <c r="D55" s="4">
        <v>0</v>
      </c>
      <c r="E55" s="3">
        <v>0</v>
      </c>
      <c r="F55" s="5">
        <v>6383.82</v>
      </c>
      <c r="G55" s="13"/>
    </row>
    <row r="56" spans="1:7" x14ac:dyDescent="0.2">
      <c r="A56" s="12">
        <v>54</v>
      </c>
      <c r="B56" s="1" t="s">
        <v>2536</v>
      </c>
      <c r="C56" s="154">
        <v>5544.56</v>
      </c>
      <c r="D56" s="4">
        <v>0</v>
      </c>
      <c r="E56" s="3">
        <v>0</v>
      </c>
      <c r="F56" s="5">
        <v>5544.56</v>
      </c>
      <c r="G56" s="13"/>
    </row>
    <row r="57" spans="1:7" x14ac:dyDescent="0.2">
      <c r="A57" s="12">
        <v>55</v>
      </c>
      <c r="B57" s="1" t="s">
        <v>2537</v>
      </c>
      <c r="C57" s="154">
        <v>5490.41</v>
      </c>
      <c r="D57" s="4">
        <v>0</v>
      </c>
      <c r="E57" s="3">
        <v>0</v>
      </c>
      <c r="F57" s="5">
        <v>5490.41</v>
      </c>
      <c r="G57" s="13"/>
    </row>
    <row r="58" spans="1:7" x14ac:dyDescent="0.2">
      <c r="A58" s="12">
        <v>56</v>
      </c>
      <c r="B58" s="1" t="s">
        <v>2538</v>
      </c>
      <c r="C58" s="154">
        <v>6924.74</v>
      </c>
      <c r="D58" s="4">
        <v>0</v>
      </c>
      <c r="E58" s="3">
        <v>0</v>
      </c>
      <c r="F58" s="5">
        <v>6924.74</v>
      </c>
      <c r="G58" s="13"/>
    </row>
    <row r="59" spans="1:7" x14ac:dyDescent="0.2">
      <c r="A59" s="12">
        <v>57</v>
      </c>
      <c r="B59" s="1" t="s">
        <v>2539</v>
      </c>
      <c r="C59" s="154">
        <v>9941.2199999999993</v>
      </c>
      <c r="D59" s="4">
        <v>0</v>
      </c>
      <c r="E59" s="3">
        <v>0</v>
      </c>
      <c r="F59" s="5">
        <v>9941.2199999999993</v>
      </c>
      <c r="G59" s="13"/>
    </row>
    <row r="60" spans="1:7" x14ac:dyDescent="0.2">
      <c r="A60" s="12">
        <v>58</v>
      </c>
      <c r="B60" s="1" t="s">
        <v>2540</v>
      </c>
      <c r="C60" s="154">
        <v>9642.33</v>
      </c>
      <c r="D60" s="4">
        <v>0</v>
      </c>
      <c r="E60" s="3">
        <v>0</v>
      </c>
      <c r="F60" s="5">
        <v>9642.33</v>
      </c>
      <c r="G60" s="13"/>
    </row>
    <row r="61" spans="1:7" x14ac:dyDescent="0.2">
      <c r="A61" s="12">
        <v>59</v>
      </c>
      <c r="B61" s="1" t="s">
        <v>2541</v>
      </c>
      <c r="C61" s="154">
        <v>7268.57</v>
      </c>
      <c r="D61" s="4">
        <v>0</v>
      </c>
      <c r="E61" s="3">
        <v>0</v>
      </c>
      <c r="F61" s="5">
        <v>7268.57</v>
      </c>
      <c r="G61" s="13"/>
    </row>
    <row r="62" spans="1:7" x14ac:dyDescent="0.2">
      <c r="A62" s="12">
        <v>60</v>
      </c>
      <c r="B62" s="1" t="s">
        <v>2542</v>
      </c>
      <c r="C62" s="154">
        <v>9332.08</v>
      </c>
      <c r="D62" s="4">
        <v>0</v>
      </c>
      <c r="E62" s="3">
        <v>0</v>
      </c>
      <c r="F62" s="5">
        <v>9332.08</v>
      </c>
      <c r="G62" s="13"/>
    </row>
    <row r="63" spans="1:7" x14ac:dyDescent="0.2">
      <c r="A63" s="12">
        <v>61</v>
      </c>
      <c r="B63" s="1" t="s">
        <v>2543</v>
      </c>
      <c r="C63" s="154">
        <v>10110.16</v>
      </c>
      <c r="D63" s="4">
        <v>0</v>
      </c>
      <c r="E63" s="3">
        <v>0</v>
      </c>
      <c r="F63" s="5">
        <v>10110.16</v>
      </c>
      <c r="G63" s="13"/>
    </row>
    <row r="64" spans="1:7" x14ac:dyDescent="0.2">
      <c r="A64" s="12">
        <v>62</v>
      </c>
      <c r="B64" s="1" t="s">
        <v>2544</v>
      </c>
      <c r="C64" s="154">
        <v>11354.43</v>
      </c>
      <c r="D64" s="4">
        <v>0</v>
      </c>
      <c r="E64" s="3">
        <v>0</v>
      </c>
      <c r="F64" s="5">
        <v>11354.43</v>
      </c>
      <c r="G64" s="13"/>
    </row>
    <row r="65" spans="1:7" x14ac:dyDescent="0.2">
      <c r="A65" s="12">
        <v>63</v>
      </c>
      <c r="B65" s="1" t="s">
        <v>2545</v>
      </c>
      <c r="C65" s="154">
        <v>10339.73</v>
      </c>
      <c r="D65" s="4">
        <v>0</v>
      </c>
      <c r="E65" s="3">
        <v>0</v>
      </c>
      <c r="F65" s="5">
        <v>10339.73</v>
      </c>
      <c r="G65" s="13"/>
    </row>
    <row r="66" spans="1:7" x14ac:dyDescent="0.2">
      <c r="A66" s="12">
        <v>64</v>
      </c>
      <c r="B66" s="1" t="s">
        <v>2546</v>
      </c>
      <c r="C66" s="154">
        <v>10062.51</v>
      </c>
      <c r="D66" s="4">
        <v>0</v>
      </c>
      <c r="E66" s="3">
        <v>0</v>
      </c>
      <c r="F66" s="5">
        <v>10062.51</v>
      </c>
      <c r="G66" s="13"/>
    </row>
    <row r="67" spans="1:7" x14ac:dyDescent="0.2">
      <c r="A67" s="12">
        <v>65</v>
      </c>
      <c r="B67" s="1" t="s">
        <v>2547</v>
      </c>
      <c r="C67" s="154">
        <v>2090.04</v>
      </c>
      <c r="D67" s="4">
        <v>0</v>
      </c>
      <c r="E67" s="3">
        <v>0</v>
      </c>
      <c r="F67" s="5">
        <v>2090.04</v>
      </c>
      <c r="G67" s="13"/>
    </row>
    <row r="68" spans="1:7" x14ac:dyDescent="0.2">
      <c r="A68" s="12">
        <v>66</v>
      </c>
      <c r="B68" s="1" t="s">
        <v>2548</v>
      </c>
      <c r="C68" s="154">
        <v>2096.54</v>
      </c>
      <c r="D68" s="4">
        <v>0</v>
      </c>
      <c r="E68" s="3">
        <v>0</v>
      </c>
      <c r="F68" s="5">
        <v>2096.54</v>
      </c>
      <c r="G68" s="13"/>
    </row>
    <row r="69" spans="1:7" x14ac:dyDescent="0.2">
      <c r="A69" s="12">
        <v>67</v>
      </c>
      <c r="B69" s="1" t="s">
        <v>2549</v>
      </c>
      <c r="C69" s="154">
        <v>2096.54</v>
      </c>
      <c r="D69" s="4">
        <v>0</v>
      </c>
      <c r="E69" s="3">
        <v>0</v>
      </c>
      <c r="F69" s="5">
        <v>2096.54</v>
      </c>
      <c r="G69" s="13"/>
    </row>
    <row r="70" spans="1:7" x14ac:dyDescent="0.2">
      <c r="A70" s="12">
        <v>68</v>
      </c>
      <c r="B70" s="1" t="s">
        <v>2550</v>
      </c>
      <c r="C70" s="154">
        <v>3824.88</v>
      </c>
      <c r="D70" s="4">
        <v>0</v>
      </c>
      <c r="E70" s="3">
        <v>0</v>
      </c>
      <c r="F70" s="5">
        <v>3824.88</v>
      </c>
      <c r="G70" s="13"/>
    </row>
    <row r="71" spans="1:7" x14ac:dyDescent="0.2">
      <c r="A71" s="12">
        <v>69</v>
      </c>
      <c r="B71" s="1" t="s">
        <v>2551</v>
      </c>
      <c r="C71" s="154">
        <v>6846.23</v>
      </c>
      <c r="D71" s="4">
        <v>0</v>
      </c>
      <c r="E71" s="3">
        <v>0</v>
      </c>
      <c r="F71" s="5">
        <v>6846.23</v>
      </c>
      <c r="G71" s="13"/>
    </row>
    <row r="72" spans="1:7" x14ac:dyDescent="0.2">
      <c r="A72" s="12">
        <v>70</v>
      </c>
      <c r="B72" s="1" t="s">
        <v>2552</v>
      </c>
      <c r="C72" s="154">
        <v>10214.870000000001</v>
      </c>
      <c r="D72" s="4">
        <v>0</v>
      </c>
      <c r="E72" s="3">
        <v>0</v>
      </c>
      <c r="F72" s="5">
        <v>10214.870000000001</v>
      </c>
      <c r="G72" s="13"/>
    </row>
    <row r="73" spans="1:7" x14ac:dyDescent="0.2">
      <c r="A73" s="12">
        <v>71</v>
      </c>
      <c r="B73" s="1" t="s">
        <v>2553</v>
      </c>
      <c r="C73" s="154">
        <v>18589.689999999999</v>
      </c>
      <c r="D73" s="4">
        <v>0</v>
      </c>
      <c r="E73" s="3">
        <v>0</v>
      </c>
      <c r="F73" s="5">
        <v>18589.689999999999</v>
      </c>
      <c r="G73" s="13"/>
    </row>
    <row r="74" spans="1:7" x14ac:dyDescent="0.2">
      <c r="A74" s="12">
        <v>72</v>
      </c>
      <c r="B74" s="1" t="s">
        <v>2554</v>
      </c>
      <c r="C74" s="154">
        <v>7325.02</v>
      </c>
      <c r="D74" s="4">
        <v>0</v>
      </c>
      <c r="E74" s="3">
        <v>0</v>
      </c>
      <c r="F74" s="5">
        <v>7325.02</v>
      </c>
      <c r="G74" s="13"/>
    </row>
    <row r="75" spans="1:7" x14ac:dyDescent="0.2">
      <c r="A75" s="12">
        <v>73</v>
      </c>
      <c r="B75" s="1" t="s">
        <v>2555</v>
      </c>
      <c r="C75" s="154">
        <v>16562.2</v>
      </c>
      <c r="D75" s="4">
        <v>0</v>
      </c>
      <c r="E75" s="3">
        <v>0</v>
      </c>
      <c r="F75" s="5">
        <v>16562.2</v>
      </c>
      <c r="G75" s="13"/>
    </row>
    <row r="76" spans="1:7" x14ac:dyDescent="0.2">
      <c r="A76" s="12">
        <v>74</v>
      </c>
      <c r="B76" s="1" t="s">
        <v>2556</v>
      </c>
      <c r="C76" s="154">
        <v>9103.0400000000009</v>
      </c>
      <c r="D76" s="4">
        <v>0</v>
      </c>
      <c r="E76" s="3">
        <v>0</v>
      </c>
      <c r="F76" s="5">
        <v>9103.0400000000009</v>
      </c>
      <c r="G76" s="13"/>
    </row>
    <row r="77" spans="1:7" x14ac:dyDescent="0.2">
      <c r="A77" s="12">
        <v>75</v>
      </c>
      <c r="B77" s="1" t="s">
        <v>2557</v>
      </c>
      <c r="C77" s="154">
        <v>4704.34</v>
      </c>
      <c r="D77" s="4">
        <v>0</v>
      </c>
      <c r="E77" s="3">
        <v>0</v>
      </c>
      <c r="F77" s="5">
        <v>4704.34</v>
      </c>
      <c r="G77" s="13"/>
    </row>
    <row r="78" spans="1:7" x14ac:dyDescent="0.2">
      <c r="A78" s="12">
        <v>76</v>
      </c>
      <c r="B78" s="1" t="s">
        <v>2558</v>
      </c>
      <c r="C78" s="154">
        <v>7183.7</v>
      </c>
      <c r="D78" s="4">
        <v>0</v>
      </c>
      <c r="E78" s="3">
        <v>0</v>
      </c>
      <c r="F78" s="5">
        <v>7183.7</v>
      </c>
      <c r="G78" s="13"/>
    </row>
    <row r="79" spans="1:7" x14ac:dyDescent="0.2">
      <c r="A79" s="12">
        <v>77</v>
      </c>
      <c r="B79" s="1" t="s">
        <v>2559</v>
      </c>
      <c r="C79" s="154">
        <v>4092.79</v>
      </c>
      <c r="D79" s="4">
        <v>0</v>
      </c>
      <c r="E79" s="3">
        <v>0</v>
      </c>
      <c r="F79" s="5">
        <v>4092.79</v>
      </c>
      <c r="G79" s="13"/>
    </row>
    <row r="80" spans="1:7" x14ac:dyDescent="0.2">
      <c r="A80" s="12">
        <v>78</v>
      </c>
      <c r="B80" s="1" t="s">
        <v>2560</v>
      </c>
      <c r="C80" s="154">
        <v>7557.67</v>
      </c>
      <c r="D80" s="4">
        <v>0</v>
      </c>
      <c r="E80" s="3">
        <v>0</v>
      </c>
      <c r="F80" s="5">
        <v>7557.67</v>
      </c>
      <c r="G80" s="13"/>
    </row>
    <row r="81" spans="1:7" x14ac:dyDescent="0.2">
      <c r="A81" s="12">
        <v>79</v>
      </c>
      <c r="B81" s="1" t="s">
        <v>2561</v>
      </c>
      <c r="C81" s="154">
        <v>2557.66</v>
      </c>
      <c r="D81" s="4">
        <v>0</v>
      </c>
      <c r="E81" s="3">
        <v>0</v>
      </c>
      <c r="F81" s="5">
        <v>2557.66</v>
      </c>
      <c r="G81" s="13"/>
    </row>
    <row r="82" spans="1:7" x14ac:dyDescent="0.2">
      <c r="A82" s="12">
        <v>80</v>
      </c>
      <c r="B82" s="1" t="s">
        <v>2562</v>
      </c>
      <c r="C82" s="154">
        <v>4966.03</v>
      </c>
      <c r="D82" s="4">
        <v>0</v>
      </c>
      <c r="E82" s="3">
        <v>0</v>
      </c>
      <c r="F82" s="5">
        <v>4966.03</v>
      </c>
      <c r="G82" s="13"/>
    </row>
    <row r="83" spans="1:7" x14ac:dyDescent="0.2">
      <c r="A83" s="12">
        <v>81</v>
      </c>
      <c r="B83" s="1" t="s">
        <v>2563</v>
      </c>
      <c r="C83" s="154">
        <v>7183.7</v>
      </c>
      <c r="D83" s="4">
        <v>0</v>
      </c>
      <c r="E83" s="3">
        <v>0</v>
      </c>
      <c r="F83" s="5">
        <v>7183.7</v>
      </c>
      <c r="G83" s="13"/>
    </row>
    <row r="84" spans="1:7" x14ac:dyDescent="0.2">
      <c r="A84" s="12">
        <v>82</v>
      </c>
      <c r="B84" s="1" t="s">
        <v>2564</v>
      </c>
      <c r="C84" s="154">
        <v>23755.16</v>
      </c>
      <c r="D84" s="4">
        <v>0</v>
      </c>
      <c r="E84" s="3">
        <v>0</v>
      </c>
      <c r="F84" s="5">
        <v>23755.16</v>
      </c>
      <c r="G84" s="13"/>
    </row>
    <row r="85" spans="1:7" x14ac:dyDescent="0.2">
      <c r="A85" s="12">
        <v>83</v>
      </c>
      <c r="B85" s="1" t="s">
        <v>2565</v>
      </c>
      <c r="C85" s="154">
        <v>444</v>
      </c>
      <c r="D85" s="4">
        <v>0</v>
      </c>
      <c r="E85" s="3">
        <v>0</v>
      </c>
      <c r="F85" s="5">
        <v>444</v>
      </c>
      <c r="G85" s="13"/>
    </row>
    <row r="86" spans="1:7" x14ac:dyDescent="0.2">
      <c r="A86" s="12">
        <v>84</v>
      </c>
      <c r="B86" s="1" t="s">
        <v>2566</v>
      </c>
      <c r="C86" s="154">
        <v>698.06</v>
      </c>
      <c r="D86" s="4">
        <v>0</v>
      </c>
      <c r="E86" s="3">
        <v>0</v>
      </c>
      <c r="F86" s="5">
        <v>698.06</v>
      </c>
      <c r="G86" s="13"/>
    </row>
    <row r="87" spans="1:7" x14ac:dyDescent="0.2">
      <c r="A87" s="12">
        <v>85</v>
      </c>
      <c r="B87" s="1" t="s">
        <v>2567</v>
      </c>
      <c r="C87" s="154">
        <v>1771.66</v>
      </c>
      <c r="D87" s="4">
        <v>0</v>
      </c>
      <c r="E87" s="3">
        <v>0</v>
      </c>
      <c r="F87" s="5">
        <v>1771.66</v>
      </c>
      <c r="G87" s="13"/>
    </row>
    <row r="88" spans="1:7" x14ac:dyDescent="0.2">
      <c r="A88" s="12">
        <v>86</v>
      </c>
      <c r="B88" s="1" t="s">
        <v>2568</v>
      </c>
      <c r="C88" s="154">
        <v>2456.0700000000002</v>
      </c>
      <c r="D88" s="4">
        <v>0</v>
      </c>
      <c r="E88" s="3">
        <v>0</v>
      </c>
      <c r="F88" s="5">
        <v>2456.0700000000002</v>
      </c>
      <c r="G88" s="13"/>
    </row>
    <row r="89" spans="1:7" x14ac:dyDescent="0.2">
      <c r="A89" s="12">
        <v>87</v>
      </c>
      <c r="B89" s="1" t="s">
        <v>2569</v>
      </c>
      <c r="C89" s="154">
        <v>795.41</v>
      </c>
      <c r="D89" s="4">
        <v>0</v>
      </c>
      <c r="E89" s="3">
        <v>0</v>
      </c>
      <c r="F89" s="5">
        <v>795.41</v>
      </c>
      <c r="G89" s="13"/>
    </row>
    <row r="90" spans="1:7" x14ac:dyDescent="0.2">
      <c r="A90" s="12">
        <v>88</v>
      </c>
      <c r="B90" s="1" t="s">
        <v>2570</v>
      </c>
      <c r="C90" s="154">
        <v>1611.39</v>
      </c>
      <c r="D90" s="4">
        <v>0</v>
      </c>
      <c r="E90" s="3">
        <v>0</v>
      </c>
      <c r="F90" s="5">
        <v>1611.39</v>
      </c>
      <c r="G90" s="13"/>
    </row>
    <row r="91" spans="1:7" x14ac:dyDescent="0.2">
      <c r="A91" s="12">
        <v>89</v>
      </c>
      <c r="B91" s="1" t="s">
        <v>2571</v>
      </c>
      <c r="C91" s="154">
        <v>20450.54</v>
      </c>
      <c r="D91" s="4">
        <v>0</v>
      </c>
      <c r="E91" s="3">
        <v>0</v>
      </c>
      <c r="F91" s="5">
        <v>20450.54</v>
      </c>
      <c r="G91" s="13"/>
    </row>
    <row r="92" spans="1:7" x14ac:dyDescent="0.2">
      <c r="A92" s="12">
        <v>90</v>
      </c>
      <c r="B92" s="1" t="s">
        <v>2572</v>
      </c>
      <c r="C92" s="154">
        <v>21328.14</v>
      </c>
      <c r="D92" s="4">
        <v>0</v>
      </c>
      <c r="E92" s="3">
        <v>0</v>
      </c>
      <c r="F92" s="5">
        <v>21328.14</v>
      </c>
      <c r="G92" s="13"/>
    </row>
    <row r="93" spans="1:7" x14ac:dyDescent="0.2">
      <c r="A93" s="12">
        <v>91</v>
      </c>
      <c r="B93" s="1" t="s">
        <v>2573</v>
      </c>
      <c r="C93" s="154">
        <v>10779.27</v>
      </c>
      <c r="D93" s="4">
        <v>0</v>
      </c>
      <c r="E93" s="3">
        <v>0</v>
      </c>
      <c r="F93" s="5">
        <v>10779.27</v>
      </c>
      <c r="G93" s="13"/>
    </row>
    <row r="94" spans="1:7" x14ac:dyDescent="0.2">
      <c r="A94" s="12">
        <v>92</v>
      </c>
      <c r="B94" s="1" t="s">
        <v>2574</v>
      </c>
      <c r="C94" s="154">
        <v>5758.98</v>
      </c>
      <c r="D94" s="4">
        <v>0</v>
      </c>
      <c r="E94" s="3">
        <v>0</v>
      </c>
      <c r="F94" s="5">
        <v>5758.98</v>
      </c>
      <c r="G94" s="13"/>
    </row>
    <row r="95" spans="1:7" x14ac:dyDescent="0.2">
      <c r="A95" s="12">
        <v>93</v>
      </c>
      <c r="B95" s="1" t="s">
        <v>2575</v>
      </c>
      <c r="C95" s="154">
        <v>12439.52</v>
      </c>
      <c r="D95" s="4">
        <v>0</v>
      </c>
      <c r="E95" s="3">
        <v>0</v>
      </c>
      <c r="F95" s="5">
        <v>12439.52</v>
      </c>
      <c r="G95" s="13"/>
    </row>
    <row r="96" spans="1:7" x14ac:dyDescent="0.2">
      <c r="A96" s="12">
        <v>94</v>
      </c>
      <c r="B96" s="1" t="s">
        <v>2576</v>
      </c>
      <c r="C96" s="154">
        <v>153756.25</v>
      </c>
      <c r="D96" s="4">
        <v>0</v>
      </c>
      <c r="E96" s="3">
        <v>0</v>
      </c>
      <c r="F96" s="5">
        <v>153756.25</v>
      </c>
      <c r="G96" s="13"/>
    </row>
    <row r="97" spans="1:7" x14ac:dyDescent="0.2">
      <c r="A97" s="12">
        <v>95</v>
      </c>
      <c r="B97" s="1" t="s">
        <v>2577</v>
      </c>
      <c r="C97" s="154">
        <v>1420.36</v>
      </c>
      <c r="D97" s="4">
        <v>0</v>
      </c>
      <c r="E97" s="3">
        <v>0</v>
      </c>
      <c r="F97" s="5">
        <v>1420.36</v>
      </c>
      <c r="G97" s="13"/>
    </row>
    <row r="98" spans="1:7" x14ac:dyDescent="0.2">
      <c r="A98" s="12">
        <v>96</v>
      </c>
      <c r="B98" s="1" t="s">
        <v>2578</v>
      </c>
      <c r="C98" s="154">
        <v>8901.6200000000008</v>
      </c>
      <c r="D98" s="4">
        <v>0</v>
      </c>
      <c r="E98" s="3">
        <v>0</v>
      </c>
      <c r="F98" s="5">
        <v>8901.6200000000008</v>
      </c>
      <c r="G98" s="13"/>
    </row>
    <row r="99" spans="1:7" x14ac:dyDescent="0.2">
      <c r="A99" s="12">
        <v>97</v>
      </c>
      <c r="B99" s="1" t="s">
        <v>2579</v>
      </c>
      <c r="C99" s="154">
        <v>22589.75</v>
      </c>
      <c r="D99" s="4">
        <v>0</v>
      </c>
      <c r="E99" s="3">
        <v>0</v>
      </c>
      <c r="F99" s="5">
        <v>22589.75</v>
      </c>
      <c r="G99" s="13"/>
    </row>
    <row r="100" spans="1:7" x14ac:dyDescent="0.2">
      <c r="A100" s="12">
        <v>98</v>
      </c>
      <c r="B100" s="1" t="s">
        <v>2580</v>
      </c>
      <c r="C100" s="154">
        <v>8601.14</v>
      </c>
      <c r="D100" s="4">
        <v>0</v>
      </c>
      <c r="E100" s="3">
        <v>0</v>
      </c>
      <c r="F100" s="5">
        <v>8601.14</v>
      </c>
      <c r="G100" s="13"/>
    </row>
    <row r="101" spans="1:7" x14ac:dyDescent="0.2">
      <c r="A101" s="12">
        <v>99</v>
      </c>
      <c r="B101" s="1" t="s">
        <v>2581</v>
      </c>
      <c r="C101" s="154">
        <v>10849.25</v>
      </c>
      <c r="D101" s="4">
        <v>0</v>
      </c>
      <c r="E101" s="3">
        <v>0</v>
      </c>
      <c r="F101" s="5">
        <v>10849.25</v>
      </c>
      <c r="G101" s="13"/>
    </row>
    <row r="102" spans="1:7" x14ac:dyDescent="0.2">
      <c r="A102" s="12">
        <v>100</v>
      </c>
      <c r="B102" s="1" t="s">
        <v>2582</v>
      </c>
      <c r="C102" s="154">
        <v>9096.5400000000009</v>
      </c>
      <c r="D102" s="4">
        <v>0</v>
      </c>
      <c r="E102" s="3">
        <v>0</v>
      </c>
      <c r="F102" s="5">
        <v>9096.5400000000009</v>
      </c>
      <c r="G102" s="13"/>
    </row>
    <row r="103" spans="1:7" x14ac:dyDescent="0.2">
      <c r="A103" s="12">
        <v>101</v>
      </c>
      <c r="B103" s="1" t="s">
        <v>2583</v>
      </c>
      <c r="C103" s="154">
        <v>26369.14</v>
      </c>
      <c r="D103" s="4">
        <v>0</v>
      </c>
      <c r="E103" s="3">
        <v>0</v>
      </c>
      <c r="F103" s="5">
        <v>26369.14</v>
      </c>
      <c r="G103" s="13"/>
    </row>
    <row r="104" spans="1:7" x14ac:dyDescent="0.2">
      <c r="A104" s="12">
        <v>102</v>
      </c>
      <c r="B104" s="1" t="s">
        <v>2584</v>
      </c>
      <c r="C104" s="154">
        <v>1840.54</v>
      </c>
      <c r="D104" s="4">
        <v>0</v>
      </c>
      <c r="E104" s="3">
        <v>0</v>
      </c>
      <c r="F104" s="5">
        <v>1840.54</v>
      </c>
      <c r="G104" s="13"/>
    </row>
    <row r="105" spans="1:7" x14ac:dyDescent="0.2">
      <c r="A105" s="12">
        <v>103</v>
      </c>
      <c r="B105" s="1" t="s">
        <v>2585</v>
      </c>
      <c r="C105" s="154">
        <v>4090.2</v>
      </c>
      <c r="D105" s="4">
        <v>0</v>
      </c>
      <c r="E105" s="3">
        <v>0</v>
      </c>
      <c r="F105" s="5">
        <v>4090.2</v>
      </c>
      <c r="G105" s="13"/>
    </row>
    <row r="106" spans="1:7" x14ac:dyDescent="0.2">
      <c r="A106" s="12">
        <v>104</v>
      </c>
      <c r="B106" s="1" t="s">
        <v>2586</v>
      </c>
      <c r="C106" s="154">
        <v>1544.76</v>
      </c>
      <c r="D106" s="4">
        <v>0</v>
      </c>
      <c r="E106" s="3">
        <v>0</v>
      </c>
      <c r="F106" s="5">
        <v>1544.76</v>
      </c>
      <c r="G106" s="13"/>
    </row>
    <row r="107" spans="1:7" x14ac:dyDescent="0.2">
      <c r="A107" s="12">
        <v>105</v>
      </c>
      <c r="B107" s="1" t="s">
        <v>2587</v>
      </c>
      <c r="C107" s="154">
        <v>10244.44</v>
      </c>
      <c r="D107" s="4">
        <v>0</v>
      </c>
      <c r="E107" s="3">
        <v>0</v>
      </c>
      <c r="F107" s="5">
        <v>10244.44</v>
      </c>
      <c r="G107" s="13"/>
    </row>
    <row r="108" spans="1:7" x14ac:dyDescent="0.2">
      <c r="A108" s="12">
        <v>106</v>
      </c>
      <c r="B108" s="1" t="s">
        <v>2588</v>
      </c>
      <c r="C108" s="154">
        <v>2165.63</v>
      </c>
      <c r="D108" s="4">
        <v>0</v>
      </c>
      <c r="E108" s="3">
        <v>0</v>
      </c>
      <c r="F108" s="5">
        <v>2165.63</v>
      </c>
      <c r="G108" s="13"/>
    </row>
    <row r="109" spans="1:7" x14ac:dyDescent="0.2">
      <c r="A109" s="12">
        <v>107</v>
      </c>
      <c r="B109" s="1" t="s">
        <v>2589</v>
      </c>
      <c r="C109" s="154">
        <v>31216.73</v>
      </c>
      <c r="D109" s="4">
        <v>0</v>
      </c>
      <c r="E109" s="3">
        <v>0</v>
      </c>
      <c r="F109" s="5">
        <v>31216.73</v>
      </c>
      <c r="G109" s="13"/>
    </row>
    <row r="110" spans="1:7" x14ac:dyDescent="0.2">
      <c r="A110" s="12">
        <v>108</v>
      </c>
      <c r="B110" s="1" t="s">
        <v>2590</v>
      </c>
      <c r="C110" s="154">
        <v>4407.49</v>
      </c>
      <c r="D110" s="4">
        <v>0</v>
      </c>
      <c r="E110" s="3">
        <v>0</v>
      </c>
      <c r="F110" s="5">
        <v>4407.49</v>
      </c>
      <c r="G110" s="13"/>
    </row>
    <row r="111" spans="1:7" x14ac:dyDescent="0.2">
      <c r="A111" s="12">
        <v>109</v>
      </c>
      <c r="B111" s="1" t="s">
        <v>2591</v>
      </c>
      <c r="C111" s="154">
        <v>1073.57</v>
      </c>
      <c r="D111" s="4">
        <v>0</v>
      </c>
      <c r="E111" s="3">
        <v>0</v>
      </c>
      <c r="F111" s="5">
        <v>1073.57</v>
      </c>
      <c r="G111" s="13"/>
    </row>
    <row r="112" spans="1:7" x14ac:dyDescent="0.2">
      <c r="A112" s="12">
        <v>110</v>
      </c>
      <c r="B112" s="1" t="s">
        <v>2592</v>
      </c>
      <c r="C112" s="154">
        <v>3138.31</v>
      </c>
      <c r="D112" s="4">
        <v>0</v>
      </c>
      <c r="E112" s="3">
        <v>0</v>
      </c>
      <c r="F112" s="5">
        <v>3138.31</v>
      </c>
      <c r="G112" s="13"/>
    </row>
    <row r="113" spans="1:7" x14ac:dyDescent="0.2">
      <c r="A113" s="12">
        <v>111</v>
      </c>
      <c r="B113" s="1" t="s">
        <v>2593</v>
      </c>
      <c r="C113" s="154">
        <v>23975.89</v>
      </c>
      <c r="D113" s="4">
        <v>0</v>
      </c>
      <c r="E113" s="3">
        <v>0</v>
      </c>
      <c r="F113" s="5">
        <v>23975.89</v>
      </c>
      <c r="G113" s="13"/>
    </row>
    <row r="114" spans="1:7" x14ac:dyDescent="0.2">
      <c r="A114" s="12">
        <v>112</v>
      </c>
      <c r="B114" s="1" t="s">
        <v>2594</v>
      </c>
      <c r="C114" s="154">
        <v>14000.36</v>
      </c>
      <c r="D114" s="4">
        <v>0</v>
      </c>
      <c r="E114" s="3">
        <v>0</v>
      </c>
      <c r="F114" s="5">
        <v>14000.36</v>
      </c>
      <c r="G114" s="13"/>
    </row>
    <row r="115" spans="1:7" x14ac:dyDescent="0.2">
      <c r="A115" s="12">
        <v>113</v>
      </c>
      <c r="B115" s="1" t="s">
        <v>2595</v>
      </c>
      <c r="C115" s="154">
        <v>43234.559999999998</v>
      </c>
      <c r="D115" s="4">
        <v>0</v>
      </c>
      <c r="E115" s="3">
        <v>0</v>
      </c>
      <c r="F115" s="5">
        <v>43234.559999999998</v>
      </c>
      <c r="G115" s="13"/>
    </row>
    <row r="116" spans="1:7" x14ac:dyDescent="0.2">
      <c r="A116" s="12">
        <v>114</v>
      </c>
      <c r="B116" s="1" t="s">
        <v>2596</v>
      </c>
      <c r="C116" s="154">
        <v>3290.35</v>
      </c>
      <c r="D116" s="4">
        <v>0</v>
      </c>
      <c r="E116" s="3">
        <v>0</v>
      </c>
      <c r="F116" s="5">
        <v>3290.35</v>
      </c>
      <c r="G116" s="13"/>
    </row>
    <row r="117" spans="1:7" x14ac:dyDescent="0.2">
      <c r="A117" s="12">
        <v>115</v>
      </c>
      <c r="B117" s="1" t="s">
        <v>2597</v>
      </c>
      <c r="C117" s="154">
        <v>55950.23</v>
      </c>
      <c r="D117" s="4">
        <v>0</v>
      </c>
      <c r="E117" s="3">
        <v>0</v>
      </c>
      <c r="F117" s="5">
        <v>55950.23</v>
      </c>
      <c r="G117" s="13"/>
    </row>
    <row r="118" spans="1:7" x14ac:dyDescent="0.2">
      <c r="A118" s="12">
        <v>116</v>
      </c>
      <c r="B118" s="1" t="s">
        <v>2598</v>
      </c>
      <c r="C118" s="154">
        <v>46959.81</v>
      </c>
      <c r="D118" s="4">
        <v>0</v>
      </c>
      <c r="E118" s="3">
        <v>0</v>
      </c>
      <c r="F118" s="5">
        <v>46959.81</v>
      </c>
      <c r="G118" s="13"/>
    </row>
    <row r="119" spans="1:7" x14ac:dyDescent="0.2">
      <c r="A119" s="12">
        <v>117</v>
      </c>
      <c r="B119" s="1" t="s">
        <v>2599</v>
      </c>
      <c r="C119" s="154">
        <v>49319.5</v>
      </c>
      <c r="D119" s="4">
        <v>0</v>
      </c>
      <c r="E119" s="3">
        <v>0</v>
      </c>
      <c r="F119" s="5">
        <v>49319.5</v>
      </c>
      <c r="G119" s="13"/>
    </row>
    <row r="120" spans="1:7" x14ac:dyDescent="0.2">
      <c r="A120" s="12">
        <v>118</v>
      </c>
      <c r="B120" s="1" t="s">
        <v>2600</v>
      </c>
      <c r="C120" s="154">
        <v>284002.7</v>
      </c>
      <c r="D120" s="4">
        <v>0</v>
      </c>
      <c r="E120" s="3">
        <v>0</v>
      </c>
      <c r="F120" s="5">
        <v>284002.7</v>
      </c>
      <c r="G120" s="13"/>
    </row>
    <row r="121" spans="1:7" x14ac:dyDescent="0.2">
      <c r="A121" s="12">
        <v>119</v>
      </c>
      <c r="B121" s="1" t="s">
        <v>2601</v>
      </c>
      <c r="C121" s="154">
        <v>90149.119999999995</v>
      </c>
      <c r="D121" s="4">
        <v>0</v>
      </c>
      <c r="E121" s="3">
        <v>0</v>
      </c>
      <c r="F121" s="5">
        <v>90149.119999999995</v>
      </c>
      <c r="G121" s="13"/>
    </row>
    <row r="122" spans="1:7" x14ac:dyDescent="0.2">
      <c r="A122" s="12">
        <v>120</v>
      </c>
      <c r="B122" s="1" t="s">
        <v>2602</v>
      </c>
      <c r="C122" s="154">
        <v>28657.68</v>
      </c>
      <c r="D122" s="4">
        <v>0</v>
      </c>
      <c r="E122" s="3">
        <v>0</v>
      </c>
      <c r="F122" s="5">
        <v>28657.68</v>
      </c>
      <c r="G122" s="13"/>
    </row>
    <row r="123" spans="1:7" x14ac:dyDescent="0.2">
      <c r="A123" s="12">
        <v>121</v>
      </c>
      <c r="B123" s="1" t="s">
        <v>2603</v>
      </c>
      <c r="C123" s="154">
        <v>13397.91</v>
      </c>
      <c r="D123" s="4">
        <v>0</v>
      </c>
      <c r="E123" s="3">
        <v>0</v>
      </c>
      <c r="F123" s="5">
        <v>13397.91</v>
      </c>
      <c r="G123" s="13"/>
    </row>
    <row r="124" spans="1:7" x14ac:dyDescent="0.2">
      <c r="A124" s="12">
        <v>122</v>
      </c>
      <c r="B124" s="1" t="s">
        <v>2604</v>
      </c>
      <c r="C124" s="154">
        <v>1429.46</v>
      </c>
      <c r="D124" s="4">
        <v>0</v>
      </c>
      <c r="E124" s="3">
        <v>0</v>
      </c>
      <c r="F124" s="5">
        <v>1429.46</v>
      </c>
      <c r="G124" s="13"/>
    </row>
    <row r="125" spans="1:7" x14ac:dyDescent="0.2">
      <c r="A125" s="12">
        <v>123</v>
      </c>
      <c r="B125" s="1" t="s">
        <v>2605</v>
      </c>
      <c r="C125" s="154">
        <v>26365.35</v>
      </c>
      <c r="D125" s="4">
        <v>0</v>
      </c>
      <c r="E125" s="3">
        <v>0</v>
      </c>
      <c r="F125" s="5">
        <v>26365.35</v>
      </c>
      <c r="G125" s="13"/>
    </row>
    <row r="126" spans="1:7" x14ac:dyDescent="0.2">
      <c r="A126" s="12">
        <v>124</v>
      </c>
      <c r="B126" s="1" t="s">
        <v>2606</v>
      </c>
      <c r="C126" s="154">
        <v>19475.59</v>
      </c>
      <c r="D126" s="4">
        <v>0</v>
      </c>
      <c r="E126" s="3">
        <v>0</v>
      </c>
      <c r="F126" s="5">
        <v>19475.59</v>
      </c>
      <c r="G126" s="13"/>
    </row>
    <row r="127" spans="1:7" x14ac:dyDescent="0.2">
      <c r="A127" s="12">
        <v>125</v>
      </c>
      <c r="B127" s="1" t="s">
        <v>2607</v>
      </c>
      <c r="C127" s="154">
        <v>18137.21</v>
      </c>
      <c r="D127" s="4">
        <v>0</v>
      </c>
      <c r="E127" s="3">
        <v>0</v>
      </c>
      <c r="F127" s="5">
        <v>18137.21</v>
      </c>
      <c r="G127" s="13"/>
    </row>
    <row r="128" spans="1:7" x14ac:dyDescent="0.2">
      <c r="A128" s="12">
        <v>126</v>
      </c>
      <c r="B128" s="1" t="s">
        <v>2608</v>
      </c>
      <c r="C128" s="154">
        <v>2038.06</v>
      </c>
      <c r="D128" s="4">
        <v>0</v>
      </c>
      <c r="E128" s="3">
        <v>0</v>
      </c>
      <c r="F128" s="5">
        <v>2038.06</v>
      </c>
      <c r="G128" s="13"/>
    </row>
    <row r="129" spans="1:7" x14ac:dyDescent="0.2">
      <c r="A129" s="12">
        <v>127</v>
      </c>
      <c r="B129" s="1" t="s">
        <v>2609</v>
      </c>
      <c r="C129" s="154">
        <v>17270.43</v>
      </c>
      <c r="D129" s="4">
        <v>0</v>
      </c>
      <c r="E129" s="3">
        <v>0</v>
      </c>
      <c r="F129" s="5">
        <v>17270.43</v>
      </c>
      <c r="G129" s="13"/>
    </row>
    <row r="130" spans="1:7" x14ac:dyDescent="0.2">
      <c r="A130" s="12">
        <v>128</v>
      </c>
      <c r="B130" s="1" t="s">
        <v>2610</v>
      </c>
      <c r="C130" s="154">
        <v>27481.95</v>
      </c>
      <c r="D130" s="4">
        <v>0</v>
      </c>
      <c r="E130" s="3">
        <v>0</v>
      </c>
      <c r="F130" s="5">
        <v>27481.95</v>
      </c>
      <c r="G130" s="13"/>
    </row>
    <row r="131" spans="1:7" x14ac:dyDescent="0.2">
      <c r="A131" s="12">
        <v>129</v>
      </c>
      <c r="B131" s="1" t="s">
        <v>2611</v>
      </c>
      <c r="C131" s="154">
        <v>15494.45</v>
      </c>
      <c r="D131" s="4">
        <v>0</v>
      </c>
      <c r="E131" s="3">
        <v>0</v>
      </c>
      <c r="F131" s="5">
        <v>15494.45</v>
      </c>
      <c r="G131" s="13"/>
    </row>
    <row r="132" spans="1:7" x14ac:dyDescent="0.2">
      <c r="A132" s="12">
        <v>130</v>
      </c>
      <c r="B132" s="1" t="s">
        <v>2612</v>
      </c>
      <c r="C132" s="154">
        <v>11399.5</v>
      </c>
      <c r="D132" s="4">
        <v>0.05</v>
      </c>
      <c r="E132" s="3">
        <v>569.98</v>
      </c>
      <c r="F132" s="5">
        <v>11969.48</v>
      </c>
      <c r="G132" s="13"/>
    </row>
    <row r="133" spans="1:7" x14ac:dyDescent="0.2">
      <c r="A133" s="12">
        <v>131</v>
      </c>
      <c r="B133" s="1" t="s">
        <v>2613</v>
      </c>
      <c r="C133" s="154">
        <v>17279.72</v>
      </c>
      <c r="D133" s="4">
        <v>0.05</v>
      </c>
      <c r="E133" s="3">
        <v>863.99</v>
      </c>
      <c r="F133" s="5">
        <v>18143.710000000003</v>
      </c>
      <c r="G133" s="13"/>
    </row>
    <row r="134" spans="1:7" x14ac:dyDescent="0.2">
      <c r="A134" s="12">
        <v>132</v>
      </c>
      <c r="B134" s="1" t="s">
        <v>2614</v>
      </c>
      <c r="C134" s="154">
        <v>50423.31</v>
      </c>
      <c r="D134" s="4">
        <v>0.05</v>
      </c>
      <c r="E134" s="3">
        <v>2521.17</v>
      </c>
      <c r="F134" s="5">
        <v>52944.479999999996</v>
      </c>
      <c r="G134" s="13"/>
    </row>
    <row r="135" spans="1:7" x14ac:dyDescent="0.2">
      <c r="A135" s="12">
        <v>133</v>
      </c>
      <c r="B135" s="1" t="s">
        <v>2615</v>
      </c>
      <c r="C135" s="154">
        <v>20122.03</v>
      </c>
      <c r="D135" s="4">
        <v>0.05</v>
      </c>
      <c r="E135" s="3">
        <v>1006.1</v>
      </c>
      <c r="F135" s="5">
        <v>21128.129999999997</v>
      </c>
      <c r="G135" s="13"/>
    </row>
    <row r="136" spans="1:7" x14ac:dyDescent="0.2">
      <c r="A136" s="12">
        <v>134</v>
      </c>
      <c r="B136" s="1" t="s">
        <v>2616</v>
      </c>
      <c r="C136" s="154">
        <v>29562.59</v>
      </c>
      <c r="D136" s="4">
        <v>0.05</v>
      </c>
      <c r="E136" s="3">
        <v>1478.13</v>
      </c>
      <c r="F136" s="5">
        <v>31040.720000000001</v>
      </c>
      <c r="G136" s="13"/>
    </row>
    <row r="137" spans="1:7" x14ac:dyDescent="0.2">
      <c r="A137" s="12">
        <v>135</v>
      </c>
      <c r="B137" s="1" t="s">
        <v>2617</v>
      </c>
      <c r="C137" s="154">
        <v>37465.760000000002</v>
      </c>
      <c r="D137" s="4">
        <v>0.05</v>
      </c>
      <c r="E137" s="3">
        <v>1873.29</v>
      </c>
      <c r="F137" s="5">
        <v>39339.050000000003</v>
      </c>
      <c r="G137" s="13"/>
    </row>
    <row r="138" spans="1:7" x14ac:dyDescent="0.2">
      <c r="A138" s="12">
        <v>136</v>
      </c>
      <c r="B138" s="1" t="s">
        <v>2618</v>
      </c>
      <c r="C138" s="154">
        <v>13178.71</v>
      </c>
      <c r="D138" s="4">
        <v>0.05</v>
      </c>
      <c r="E138" s="3">
        <v>658.94</v>
      </c>
      <c r="F138" s="5">
        <v>13837.65</v>
      </c>
      <c r="G138" s="13"/>
    </row>
    <row r="139" spans="1:7" x14ac:dyDescent="0.2">
      <c r="A139" s="12">
        <v>137</v>
      </c>
      <c r="B139" s="1" t="s">
        <v>2619</v>
      </c>
      <c r="C139" s="154">
        <v>59829.22</v>
      </c>
      <c r="D139" s="4">
        <v>0.19</v>
      </c>
      <c r="E139" s="3">
        <v>11367.55</v>
      </c>
      <c r="F139" s="5">
        <v>71196.77</v>
      </c>
      <c r="G139" s="13"/>
    </row>
    <row r="140" spans="1:7" x14ac:dyDescent="0.2">
      <c r="A140" s="12">
        <v>138</v>
      </c>
      <c r="B140" s="1" t="s">
        <v>2620</v>
      </c>
      <c r="C140" s="154">
        <v>168565.42</v>
      </c>
      <c r="D140" s="4">
        <v>0.19</v>
      </c>
      <c r="E140" s="3">
        <v>32027.43</v>
      </c>
      <c r="F140" s="5">
        <v>200592.85</v>
      </c>
      <c r="G140" s="13"/>
    </row>
    <row r="141" spans="1:7" x14ac:dyDescent="0.2">
      <c r="A141" s="12">
        <v>139</v>
      </c>
      <c r="B141" s="1" t="s">
        <v>2621</v>
      </c>
      <c r="C141" s="154">
        <v>101194.7</v>
      </c>
      <c r="D141" s="4">
        <v>0.19</v>
      </c>
      <c r="E141" s="3">
        <v>19226.990000000002</v>
      </c>
      <c r="F141" s="5">
        <v>120421.69</v>
      </c>
      <c r="G141" s="13"/>
    </row>
    <row r="142" spans="1:7" x14ac:dyDescent="0.2">
      <c r="A142" s="12">
        <v>140</v>
      </c>
      <c r="B142" s="1" t="s">
        <v>2622</v>
      </c>
      <c r="C142" s="154">
        <v>104051.45</v>
      </c>
      <c r="D142" s="4">
        <v>0.19</v>
      </c>
      <c r="E142" s="3">
        <v>19769.78</v>
      </c>
      <c r="F142" s="5">
        <v>123821.23</v>
      </c>
      <c r="G142" s="13"/>
    </row>
    <row r="143" spans="1:7" x14ac:dyDescent="0.2">
      <c r="A143" s="12">
        <v>141</v>
      </c>
      <c r="B143" s="1" t="s">
        <v>2623</v>
      </c>
      <c r="C143" s="154">
        <v>4784.9399999999996</v>
      </c>
      <c r="D143" s="4">
        <v>0.05</v>
      </c>
      <c r="E143" s="3">
        <v>239.25</v>
      </c>
      <c r="F143" s="5">
        <v>5024.1899999999996</v>
      </c>
      <c r="G143" s="13"/>
    </row>
    <row r="144" spans="1:7" x14ac:dyDescent="0.2">
      <c r="A144" s="12">
        <v>142</v>
      </c>
      <c r="B144" s="1" t="s">
        <v>2624</v>
      </c>
      <c r="C144" s="154">
        <v>990500.53</v>
      </c>
      <c r="D144" s="4">
        <v>0.19</v>
      </c>
      <c r="E144" s="3">
        <v>188195.1</v>
      </c>
      <c r="F144" s="5">
        <v>1178695.6300000001</v>
      </c>
      <c r="G144" s="13"/>
    </row>
    <row r="145" spans="1:7" x14ac:dyDescent="0.2">
      <c r="A145" s="12">
        <v>143</v>
      </c>
      <c r="B145" s="1" t="s">
        <v>2625</v>
      </c>
      <c r="C145" s="154">
        <v>1294693.1200000001</v>
      </c>
      <c r="D145" s="4">
        <v>0.19</v>
      </c>
      <c r="E145" s="3">
        <v>245991.69</v>
      </c>
      <c r="F145" s="5">
        <v>1540684.81</v>
      </c>
      <c r="G145" s="13"/>
    </row>
    <row r="146" spans="1:7" x14ac:dyDescent="0.2">
      <c r="A146" s="12">
        <v>144</v>
      </c>
      <c r="B146" s="1" t="s">
        <v>2626</v>
      </c>
      <c r="C146" s="154">
        <v>1731119.7</v>
      </c>
      <c r="D146" s="4">
        <v>0.19</v>
      </c>
      <c r="E146" s="3">
        <v>328912.74</v>
      </c>
      <c r="F146" s="5">
        <v>2060032.44</v>
      </c>
      <c r="G146" s="13"/>
    </row>
    <row r="147" spans="1:7" x14ac:dyDescent="0.2">
      <c r="A147" s="12">
        <v>145</v>
      </c>
      <c r="B147" s="1" t="s">
        <v>2627</v>
      </c>
      <c r="C147" s="154">
        <v>36617.919999999998</v>
      </c>
      <c r="D147" s="4">
        <v>0.05</v>
      </c>
      <c r="E147" s="3">
        <v>1830.9</v>
      </c>
      <c r="F147" s="5">
        <v>38448.82</v>
      </c>
      <c r="G147" s="13"/>
    </row>
    <row r="148" spans="1:7" x14ac:dyDescent="0.2">
      <c r="A148" s="12">
        <v>146</v>
      </c>
      <c r="B148" s="1" t="s">
        <v>2628</v>
      </c>
      <c r="C148" s="154">
        <v>38434.51</v>
      </c>
      <c r="D148" s="4">
        <v>0.05</v>
      </c>
      <c r="E148" s="3">
        <v>1921.73</v>
      </c>
      <c r="F148" s="5">
        <v>40356.240000000005</v>
      </c>
      <c r="G148" s="13"/>
    </row>
    <row r="149" spans="1:7" x14ac:dyDescent="0.2">
      <c r="A149" s="12">
        <v>147</v>
      </c>
      <c r="B149" s="1" t="s">
        <v>2629</v>
      </c>
      <c r="C149" s="154">
        <v>34074.67</v>
      </c>
      <c r="D149" s="4">
        <v>0.05</v>
      </c>
      <c r="E149" s="3">
        <v>1703.73</v>
      </c>
      <c r="F149" s="5">
        <v>35778.400000000001</v>
      </c>
      <c r="G149" s="13"/>
    </row>
    <row r="150" spans="1:7" x14ac:dyDescent="0.2">
      <c r="A150" s="12">
        <v>148</v>
      </c>
      <c r="B150" s="1" t="s">
        <v>2630</v>
      </c>
      <c r="C150" s="154">
        <v>12223.48</v>
      </c>
      <c r="D150" s="4">
        <v>0.19</v>
      </c>
      <c r="E150" s="3">
        <v>2322.46</v>
      </c>
      <c r="F150" s="5">
        <v>14545.939999999999</v>
      </c>
      <c r="G150" s="13"/>
    </row>
    <row r="151" spans="1:7" x14ac:dyDescent="0.2">
      <c r="A151" s="12">
        <v>149</v>
      </c>
      <c r="B151" s="1" t="s">
        <v>2631</v>
      </c>
      <c r="C151" s="154">
        <v>2712.5</v>
      </c>
      <c r="D151" s="4">
        <v>0.19</v>
      </c>
      <c r="E151" s="3">
        <v>515.38</v>
      </c>
      <c r="F151" s="5">
        <v>3227.88</v>
      </c>
      <c r="G151" s="13"/>
    </row>
    <row r="152" spans="1:7" x14ac:dyDescent="0.2">
      <c r="A152" s="12">
        <v>150</v>
      </c>
      <c r="B152" s="1" t="s">
        <v>2632</v>
      </c>
      <c r="C152" s="154">
        <v>5622.55</v>
      </c>
      <c r="D152" s="4">
        <v>0.05</v>
      </c>
      <c r="E152" s="3">
        <v>281.13</v>
      </c>
      <c r="F152" s="5">
        <v>5903.68</v>
      </c>
      <c r="G152" s="13"/>
    </row>
    <row r="153" spans="1:7" x14ac:dyDescent="0.2">
      <c r="A153" s="12">
        <v>151</v>
      </c>
      <c r="B153" s="1" t="s">
        <v>2633</v>
      </c>
      <c r="C153" s="154">
        <v>11492.51</v>
      </c>
      <c r="D153" s="4">
        <v>0.05</v>
      </c>
      <c r="E153" s="3">
        <v>574.63</v>
      </c>
      <c r="F153" s="5">
        <v>12067.14</v>
      </c>
      <c r="G153" s="13"/>
    </row>
    <row r="154" spans="1:7" x14ac:dyDescent="0.2">
      <c r="A154" s="12">
        <v>152</v>
      </c>
      <c r="B154" s="1" t="s">
        <v>2634</v>
      </c>
      <c r="C154" s="154">
        <v>6077.62</v>
      </c>
      <c r="D154" s="4">
        <v>0.05</v>
      </c>
      <c r="E154" s="3">
        <v>303.88</v>
      </c>
      <c r="F154" s="5">
        <v>6381.5</v>
      </c>
      <c r="G154" s="13"/>
    </row>
    <row r="155" spans="1:7" x14ac:dyDescent="0.2">
      <c r="A155" s="12">
        <v>153</v>
      </c>
      <c r="B155" s="1" t="s">
        <v>2635</v>
      </c>
      <c r="C155" s="154">
        <v>4475.6099999999997</v>
      </c>
      <c r="D155" s="4">
        <v>0.05</v>
      </c>
      <c r="E155" s="3">
        <v>223.78</v>
      </c>
      <c r="F155" s="5">
        <v>4699.3899999999994</v>
      </c>
      <c r="G155" s="13"/>
    </row>
    <row r="156" spans="1:7" x14ac:dyDescent="0.2">
      <c r="A156" s="12">
        <v>154</v>
      </c>
      <c r="B156" s="1" t="s">
        <v>2636</v>
      </c>
      <c r="C156" s="154">
        <v>4475.6099999999997</v>
      </c>
      <c r="D156" s="4">
        <v>0.05</v>
      </c>
      <c r="E156" s="3">
        <v>223.78</v>
      </c>
      <c r="F156" s="5">
        <v>4699.3899999999994</v>
      </c>
      <c r="G156" s="13"/>
    </row>
    <row r="157" spans="1:7" x14ac:dyDescent="0.2">
      <c r="A157" s="12">
        <v>155</v>
      </c>
      <c r="B157" s="1" t="s">
        <v>2637</v>
      </c>
      <c r="C157" s="154">
        <v>11032.81</v>
      </c>
      <c r="D157" s="4">
        <v>0.05</v>
      </c>
      <c r="E157" s="3">
        <v>551.64</v>
      </c>
      <c r="F157" s="5">
        <v>11584.449999999999</v>
      </c>
      <c r="G157" s="13"/>
    </row>
    <row r="158" spans="1:7" x14ac:dyDescent="0.2">
      <c r="A158" s="12">
        <v>156</v>
      </c>
      <c r="B158" s="1" t="s">
        <v>2638</v>
      </c>
      <c r="C158" s="154">
        <v>5152.3</v>
      </c>
      <c r="D158" s="4">
        <v>0.05</v>
      </c>
      <c r="E158" s="3">
        <v>257.62</v>
      </c>
      <c r="F158" s="5">
        <v>5409.92</v>
      </c>
      <c r="G158" s="13"/>
    </row>
    <row r="159" spans="1:7" x14ac:dyDescent="0.2">
      <c r="A159" s="12">
        <v>157</v>
      </c>
      <c r="B159" s="1" t="s">
        <v>2639</v>
      </c>
      <c r="C159" s="154">
        <v>37815.370000000003</v>
      </c>
      <c r="D159" s="4">
        <v>0.19</v>
      </c>
      <c r="E159" s="3">
        <v>7184.92</v>
      </c>
      <c r="F159" s="5">
        <v>45000.29</v>
      </c>
      <c r="G159" s="13"/>
    </row>
    <row r="160" spans="1:7" x14ac:dyDescent="0.2">
      <c r="A160" s="12">
        <v>158</v>
      </c>
      <c r="B160" s="1" t="s">
        <v>2640</v>
      </c>
      <c r="C160" s="154">
        <v>1225495.3999999999</v>
      </c>
      <c r="D160" s="4">
        <v>0.19</v>
      </c>
      <c r="E160" s="3">
        <v>232844.13</v>
      </c>
      <c r="F160" s="5">
        <v>1458339.5299999998</v>
      </c>
      <c r="G160" s="13"/>
    </row>
    <row r="161" spans="1:7" x14ac:dyDescent="0.2">
      <c r="A161" s="12">
        <v>159</v>
      </c>
      <c r="B161" s="1" t="s">
        <v>2641</v>
      </c>
      <c r="C161" s="154">
        <v>5898.88</v>
      </c>
      <c r="D161" s="4">
        <v>0.05</v>
      </c>
      <c r="E161" s="3">
        <v>294.94</v>
      </c>
      <c r="F161" s="5">
        <v>6193.82</v>
      </c>
      <c r="G161" s="13"/>
    </row>
    <row r="162" spans="1:7" x14ac:dyDescent="0.2">
      <c r="A162" s="12">
        <v>160</v>
      </c>
      <c r="B162" s="1" t="s">
        <v>2642</v>
      </c>
      <c r="C162" s="154">
        <v>5215.9399999999996</v>
      </c>
      <c r="D162" s="4">
        <v>0.05</v>
      </c>
      <c r="E162" s="3">
        <v>260.8</v>
      </c>
      <c r="F162" s="5">
        <v>5476.74</v>
      </c>
      <c r="G162" s="13"/>
    </row>
    <row r="163" spans="1:7" x14ac:dyDescent="0.2">
      <c r="A163" s="12">
        <v>161</v>
      </c>
      <c r="B163" s="1" t="s">
        <v>2643</v>
      </c>
      <c r="C163" s="154">
        <v>7455.71</v>
      </c>
      <c r="D163" s="4">
        <v>0.05</v>
      </c>
      <c r="E163" s="3">
        <v>372.79</v>
      </c>
      <c r="F163" s="5">
        <v>7828.5</v>
      </c>
      <c r="G163" s="13"/>
    </row>
    <row r="164" spans="1:7" x14ac:dyDescent="0.2">
      <c r="A164" s="12">
        <v>162</v>
      </c>
      <c r="B164" s="1" t="s">
        <v>2644</v>
      </c>
      <c r="C164" s="154">
        <v>5701.44</v>
      </c>
      <c r="D164" s="4">
        <v>0.05</v>
      </c>
      <c r="E164" s="3">
        <v>285.07</v>
      </c>
      <c r="F164" s="5">
        <v>5986.5099999999993</v>
      </c>
      <c r="G164" s="13"/>
    </row>
    <row r="165" spans="1:7" x14ac:dyDescent="0.2">
      <c r="A165" s="12">
        <v>163</v>
      </c>
      <c r="B165" s="1" t="s">
        <v>2645</v>
      </c>
      <c r="C165" s="154">
        <v>8796.41</v>
      </c>
      <c r="D165" s="4">
        <v>0.05</v>
      </c>
      <c r="E165" s="3">
        <v>439.82</v>
      </c>
      <c r="F165" s="5">
        <v>9236.23</v>
      </c>
      <c r="G165" s="13"/>
    </row>
    <row r="166" spans="1:7" x14ac:dyDescent="0.2">
      <c r="A166" s="12">
        <v>164</v>
      </c>
      <c r="B166" s="1" t="s">
        <v>2646</v>
      </c>
      <c r="C166" s="154">
        <v>2907.64</v>
      </c>
      <c r="D166" s="4">
        <v>0.19</v>
      </c>
      <c r="E166" s="3">
        <v>552.45000000000005</v>
      </c>
      <c r="F166" s="5">
        <v>3460.09</v>
      </c>
      <c r="G166" s="13"/>
    </row>
    <row r="167" spans="1:7" x14ac:dyDescent="0.2">
      <c r="A167" s="12">
        <v>165</v>
      </c>
      <c r="B167" s="1" t="s">
        <v>2647</v>
      </c>
      <c r="C167" s="154">
        <v>24790.68</v>
      </c>
      <c r="D167" s="4">
        <v>0.05</v>
      </c>
      <c r="E167" s="3">
        <v>1239.53</v>
      </c>
      <c r="F167" s="5">
        <v>26030.21</v>
      </c>
      <c r="G167" s="13"/>
    </row>
    <row r="168" spans="1:7" x14ac:dyDescent="0.2">
      <c r="A168" s="12">
        <v>166</v>
      </c>
      <c r="B168" s="1" t="s">
        <v>2648</v>
      </c>
      <c r="C168" s="154">
        <v>5692.93</v>
      </c>
      <c r="D168" s="4">
        <v>0.05</v>
      </c>
      <c r="E168" s="3">
        <v>284.64999999999998</v>
      </c>
      <c r="F168" s="5">
        <v>5977.58</v>
      </c>
      <c r="G168" s="13"/>
    </row>
    <row r="169" spans="1:7" x14ac:dyDescent="0.2">
      <c r="A169" s="12">
        <v>167</v>
      </c>
      <c r="B169" s="1" t="s">
        <v>2649</v>
      </c>
      <c r="C169" s="154">
        <v>12681.88</v>
      </c>
      <c r="D169" s="4">
        <v>0.19</v>
      </c>
      <c r="E169" s="3">
        <v>2409.56</v>
      </c>
      <c r="F169" s="5">
        <v>15091.439999999999</v>
      </c>
      <c r="G169" s="13"/>
    </row>
    <row r="170" spans="1:7" x14ac:dyDescent="0.2">
      <c r="A170" s="12">
        <v>168</v>
      </c>
      <c r="B170" s="1" t="s">
        <v>2650</v>
      </c>
      <c r="C170" s="154">
        <v>5488.04</v>
      </c>
      <c r="D170" s="4">
        <v>0.05</v>
      </c>
      <c r="E170" s="3">
        <v>274.39999999999998</v>
      </c>
      <c r="F170" s="5">
        <v>5762.44</v>
      </c>
      <c r="G170" s="13"/>
    </row>
    <row r="171" spans="1:7" x14ac:dyDescent="0.2">
      <c r="A171" s="12">
        <v>169</v>
      </c>
      <c r="B171" s="1" t="s">
        <v>2651</v>
      </c>
      <c r="C171" s="154">
        <v>2014.01</v>
      </c>
      <c r="D171" s="4">
        <v>0.19</v>
      </c>
      <c r="E171" s="3">
        <v>382.66</v>
      </c>
      <c r="F171" s="5">
        <v>2396.67</v>
      </c>
      <c r="G171" s="13"/>
    </row>
    <row r="172" spans="1:7" x14ac:dyDescent="0.2">
      <c r="A172" s="12">
        <v>170</v>
      </c>
      <c r="B172" s="1" t="s">
        <v>2652</v>
      </c>
      <c r="C172" s="154">
        <v>4482.43</v>
      </c>
      <c r="D172" s="4">
        <v>0.19</v>
      </c>
      <c r="E172" s="3">
        <v>851.66</v>
      </c>
      <c r="F172" s="5">
        <v>5334.09</v>
      </c>
      <c r="G172" s="13"/>
    </row>
    <row r="173" spans="1:7" x14ac:dyDescent="0.2">
      <c r="A173" s="12">
        <v>171</v>
      </c>
      <c r="B173" s="1" t="s">
        <v>2653</v>
      </c>
      <c r="C173" s="154">
        <v>4191.74</v>
      </c>
      <c r="D173" s="4">
        <v>0.19</v>
      </c>
      <c r="E173" s="3">
        <v>796.43</v>
      </c>
      <c r="F173" s="5">
        <v>4988.17</v>
      </c>
      <c r="G173" s="13"/>
    </row>
    <row r="174" spans="1:7" x14ac:dyDescent="0.2">
      <c r="A174" s="12">
        <v>172</v>
      </c>
      <c r="B174" s="1" t="s">
        <v>2654</v>
      </c>
      <c r="C174" s="154">
        <v>3595.6</v>
      </c>
      <c r="D174" s="4">
        <v>0.19</v>
      </c>
      <c r="E174" s="3">
        <v>683.16</v>
      </c>
      <c r="F174" s="5">
        <v>4278.76</v>
      </c>
      <c r="G174" s="13"/>
    </row>
    <row r="175" spans="1:7" x14ac:dyDescent="0.2">
      <c r="A175" s="12">
        <v>173</v>
      </c>
      <c r="B175" s="1" t="s">
        <v>2655</v>
      </c>
      <c r="C175" s="154">
        <v>14809.97</v>
      </c>
      <c r="D175" s="4">
        <v>0.19</v>
      </c>
      <c r="E175" s="3">
        <v>2813.89</v>
      </c>
      <c r="F175" s="5">
        <v>17623.86</v>
      </c>
      <c r="G175" s="13"/>
    </row>
    <row r="176" spans="1:7" x14ac:dyDescent="0.2">
      <c r="A176" s="12">
        <v>174</v>
      </c>
      <c r="B176" s="1" t="s">
        <v>2656</v>
      </c>
      <c r="C176" s="154">
        <v>14809.97</v>
      </c>
      <c r="D176" s="4">
        <v>0.19</v>
      </c>
      <c r="E176" s="3">
        <v>2813.89</v>
      </c>
      <c r="F176" s="5">
        <v>17623.86</v>
      </c>
      <c r="G176" s="13"/>
    </row>
    <row r="177" spans="1:7" x14ac:dyDescent="0.2">
      <c r="A177" s="12">
        <v>175</v>
      </c>
      <c r="B177" s="1" t="s">
        <v>2657</v>
      </c>
      <c r="C177" s="154">
        <v>19407.8</v>
      </c>
      <c r="D177" s="4">
        <v>0.19</v>
      </c>
      <c r="E177" s="3">
        <v>3687.48</v>
      </c>
      <c r="F177" s="5">
        <v>23095.279999999999</v>
      </c>
      <c r="G177" s="13"/>
    </row>
    <row r="178" spans="1:7" x14ac:dyDescent="0.2">
      <c r="A178" s="12">
        <v>176</v>
      </c>
      <c r="B178" s="1" t="s">
        <v>2658</v>
      </c>
      <c r="C178" s="154">
        <v>17.78</v>
      </c>
      <c r="D178" s="4">
        <v>0.19</v>
      </c>
      <c r="E178" s="3">
        <v>3.38</v>
      </c>
      <c r="F178" s="5">
        <v>21.16</v>
      </c>
      <c r="G178" s="13"/>
    </row>
    <row r="179" spans="1:7" x14ac:dyDescent="0.2">
      <c r="A179" s="12">
        <v>177</v>
      </c>
      <c r="B179" s="1" t="s">
        <v>2659</v>
      </c>
      <c r="C179" s="154">
        <v>145374.46</v>
      </c>
      <c r="D179" s="4">
        <v>0.05</v>
      </c>
      <c r="E179" s="3">
        <v>7268.72</v>
      </c>
      <c r="F179" s="5">
        <v>152643.18</v>
      </c>
      <c r="G179" s="13"/>
    </row>
    <row r="180" spans="1:7" x14ac:dyDescent="0.2">
      <c r="A180" s="12">
        <v>178</v>
      </c>
      <c r="B180" s="1" t="s">
        <v>2660</v>
      </c>
      <c r="C180" s="154">
        <v>6120.67</v>
      </c>
      <c r="D180" s="4">
        <v>0.19</v>
      </c>
      <c r="E180" s="3">
        <v>1162.93</v>
      </c>
      <c r="F180" s="5">
        <v>7283.6</v>
      </c>
      <c r="G180" s="13"/>
    </row>
    <row r="181" spans="1:7" x14ac:dyDescent="0.2">
      <c r="A181" s="12">
        <v>179</v>
      </c>
      <c r="B181" s="1" t="s">
        <v>2661</v>
      </c>
      <c r="C181" s="154">
        <v>11036.05</v>
      </c>
      <c r="D181" s="4">
        <v>0.19</v>
      </c>
      <c r="E181" s="3">
        <v>2096.85</v>
      </c>
      <c r="F181" s="5">
        <v>13132.9</v>
      </c>
      <c r="G181" s="13"/>
    </row>
    <row r="182" spans="1:7" x14ac:dyDescent="0.2">
      <c r="A182" s="12">
        <v>180</v>
      </c>
      <c r="B182" s="1" t="s">
        <v>2662</v>
      </c>
      <c r="C182" s="154">
        <v>107263.4</v>
      </c>
      <c r="D182" s="4">
        <v>0.19</v>
      </c>
      <c r="E182" s="3">
        <v>20380.05</v>
      </c>
      <c r="F182" s="5">
        <v>127643.45</v>
      </c>
      <c r="G182" s="13"/>
    </row>
    <row r="183" spans="1:7" x14ac:dyDescent="0.2">
      <c r="A183" s="12">
        <v>181</v>
      </c>
      <c r="B183" s="1" t="s">
        <v>2663</v>
      </c>
      <c r="C183" s="154">
        <v>9191.83</v>
      </c>
      <c r="D183" s="4">
        <v>0.19</v>
      </c>
      <c r="E183" s="3">
        <v>1746.45</v>
      </c>
      <c r="F183" s="5">
        <v>10938.28</v>
      </c>
      <c r="G183" s="13"/>
    </row>
    <row r="184" spans="1:7" x14ac:dyDescent="0.2">
      <c r="A184" s="12">
        <v>182</v>
      </c>
      <c r="B184" s="1" t="s">
        <v>2664</v>
      </c>
      <c r="C184" s="154">
        <v>15624.39</v>
      </c>
      <c r="D184" s="4">
        <v>0.19</v>
      </c>
      <c r="E184" s="3">
        <v>2968.63</v>
      </c>
      <c r="F184" s="5">
        <v>18593.02</v>
      </c>
      <c r="G184" s="13"/>
    </row>
    <row r="185" spans="1:7" x14ac:dyDescent="0.2">
      <c r="A185" s="12">
        <v>183</v>
      </c>
      <c r="B185" s="1" t="s">
        <v>2665</v>
      </c>
      <c r="C185" s="154">
        <v>21114.799999999999</v>
      </c>
      <c r="D185" s="4">
        <v>0.19</v>
      </c>
      <c r="E185" s="3">
        <v>4011.81</v>
      </c>
      <c r="F185" s="5">
        <v>25126.61</v>
      </c>
      <c r="G185" s="13"/>
    </row>
    <row r="186" spans="1:7" x14ac:dyDescent="0.2">
      <c r="A186" s="12">
        <v>184</v>
      </c>
      <c r="B186" s="1" t="s">
        <v>2666</v>
      </c>
      <c r="C186" s="154">
        <v>47891.12</v>
      </c>
      <c r="D186" s="4">
        <v>0.19</v>
      </c>
      <c r="E186" s="3">
        <v>9099.31</v>
      </c>
      <c r="F186" s="5">
        <v>56990.43</v>
      </c>
      <c r="G186" s="13"/>
    </row>
    <row r="187" spans="1:7" x14ac:dyDescent="0.2">
      <c r="A187" s="12">
        <v>185</v>
      </c>
      <c r="B187" s="1" t="s">
        <v>2667</v>
      </c>
      <c r="C187" s="154">
        <v>16731.71</v>
      </c>
      <c r="D187" s="4">
        <v>0.19</v>
      </c>
      <c r="E187" s="3">
        <v>3179.02</v>
      </c>
      <c r="F187" s="5">
        <v>19910.73</v>
      </c>
      <c r="G187" s="13"/>
    </row>
    <row r="188" spans="1:7" x14ac:dyDescent="0.2">
      <c r="A188" s="12">
        <v>186</v>
      </c>
      <c r="B188" s="1" t="s">
        <v>2668</v>
      </c>
      <c r="C188" s="154">
        <v>2351.67</v>
      </c>
      <c r="D188" s="4">
        <v>0.19</v>
      </c>
      <c r="E188" s="3">
        <v>446.82</v>
      </c>
      <c r="F188" s="5">
        <v>2798.4900000000002</v>
      </c>
      <c r="G188" s="13"/>
    </row>
    <row r="189" spans="1:7" x14ac:dyDescent="0.2">
      <c r="A189" s="12">
        <v>187</v>
      </c>
      <c r="B189" s="1" t="s">
        <v>2669</v>
      </c>
      <c r="C189" s="154">
        <v>121458</v>
      </c>
      <c r="D189" s="4">
        <v>0.19</v>
      </c>
      <c r="E189" s="3">
        <v>23077.02</v>
      </c>
      <c r="F189" s="5">
        <v>144535.01999999999</v>
      </c>
      <c r="G189" s="13"/>
    </row>
    <row r="190" spans="1:7" x14ac:dyDescent="0.2">
      <c r="A190" s="12">
        <v>188</v>
      </c>
      <c r="B190" s="1" t="s">
        <v>2670</v>
      </c>
      <c r="C190" s="154">
        <v>256667.47</v>
      </c>
      <c r="D190" s="4">
        <v>0.19</v>
      </c>
      <c r="E190" s="3">
        <v>48766.82</v>
      </c>
      <c r="F190" s="5">
        <v>305434.28999999998</v>
      </c>
      <c r="G190" s="13"/>
    </row>
    <row r="191" spans="1:7" x14ac:dyDescent="0.2">
      <c r="A191" s="12">
        <v>189</v>
      </c>
      <c r="B191" s="1" t="s">
        <v>2671</v>
      </c>
      <c r="C191" s="154">
        <v>339373.04</v>
      </c>
      <c r="D191" s="4">
        <v>0.19</v>
      </c>
      <c r="E191" s="3">
        <v>64480.88</v>
      </c>
      <c r="F191" s="5">
        <v>403853.92</v>
      </c>
      <c r="G191" s="13"/>
    </row>
    <row r="192" spans="1:7" x14ac:dyDescent="0.2">
      <c r="A192" s="12">
        <v>190</v>
      </c>
      <c r="B192" s="1" t="s">
        <v>2672</v>
      </c>
      <c r="C192" s="154">
        <v>960737.67</v>
      </c>
      <c r="D192" s="4">
        <v>0.19</v>
      </c>
      <c r="E192" s="3">
        <v>182540.16</v>
      </c>
      <c r="F192" s="5">
        <v>1143277.83</v>
      </c>
      <c r="G192" s="13"/>
    </row>
    <row r="193" spans="1:7" x14ac:dyDescent="0.2">
      <c r="A193" s="12">
        <v>191</v>
      </c>
      <c r="B193" s="1" t="s">
        <v>2673</v>
      </c>
      <c r="C193" s="154">
        <v>1776</v>
      </c>
      <c r="D193" s="4">
        <v>0.19</v>
      </c>
      <c r="E193" s="3">
        <v>337.44</v>
      </c>
      <c r="F193" s="5">
        <v>2113.44</v>
      </c>
      <c r="G193" s="13"/>
    </row>
    <row r="194" spans="1:7" x14ac:dyDescent="0.2">
      <c r="A194" s="12">
        <v>192</v>
      </c>
      <c r="B194" s="1" t="s">
        <v>2674</v>
      </c>
      <c r="C194" s="154">
        <v>540.37</v>
      </c>
      <c r="D194" s="4">
        <v>0.19</v>
      </c>
      <c r="E194" s="3">
        <v>102.67</v>
      </c>
      <c r="F194" s="5">
        <v>643.04</v>
      </c>
      <c r="G194" s="13"/>
    </row>
    <row r="195" spans="1:7" x14ac:dyDescent="0.2">
      <c r="A195" s="12">
        <v>193</v>
      </c>
      <c r="B195" s="1" t="s">
        <v>2675</v>
      </c>
      <c r="C195" s="154">
        <v>243.66</v>
      </c>
      <c r="D195" s="4">
        <v>0.19</v>
      </c>
      <c r="E195" s="3">
        <v>46.3</v>
      </c>
      <c r="F195" s="5">
        <v>289.95999999999998</v>
      </c>
      <c r="G195" s="13"/>
    </row>
    <row r="196" spans="1:7" x14ac:dyDescent="0.2">
      <c r="A196" s="12">
        <v>194</v>
      </c>
      <c r="B196" s="1" t="s">
        <v>2676</v>
      </c>
      <c r="C196" s="154">
        <v>745.05</v>
      </c>
      <c r="D196" s="4">
        <v>0.19</v>
      </c>
      <c r="E196" s="3">
        <v>141.56</v>
      </c>
      <c r="F196" s="5">
        <v>886.6099999999999</v>
      </c>
      <c r="G196" s="13"/>
    </row>
    <row r="197" spans="1:7" x14ac:dyDescent="0.2">
      <c r="A197" s="12">
        <v>195</v>
      </c>
      <c r="B197" s="1" t="s">
        <v>2677</v>
      </c>
      <c r="C197" s="154">
        <v>877.17</v>
      </c>
      <c r="D197" s="4">
        <v>0.19</v>
      </c>
      <c r="E197" s="3">
        <v>166.66</v>
      </c>
      <c r="F197" s="5">
        <v>1043.83</v>
      </c>
      <c r="G197" s="13"/>
    </row>
    <row r="198" spans="1:7" x14ac:dyDescent="0.2">
      <c r="A198" s="12">
        <v>196</v>
      </c>
      <c r="B198" s="1" t="s">
        <v>2678</v>
      </c>
      <c r="C198" s="154">
        <v>1020.11</v>
      </c>
      <c r="D198" s="4">
        <v>0.19</v>
      </c>
      <c r="E198" s="3">
        <v>193.82</v>
      </c>
      <c r="F198" s="5">
        <v>1213.93</v>
      </c>
      <c r="G198" s="13"/>
    </row>
    <row r="199" spans="1:7" x14ac:dyDescent="0.2">
      <c r="A199" s="12">
        <v>197</v>
      </c>
      <c r="B199" s="1" t="s">
        <v>2679</v>
      </c>
      <c r="C199" s="154">
        <v>2102.13</v>
      </c>
      <c r="D199" s="4">
        <v>0.19</v>
      </c>
      <c r="E199" s="3">
        <v>399.4</v>
      </c>
      <c r="F199" s="5">
        <v>2501.5300000000002</v>
      </c>
      <c r="G199" s="13"/>
    </row>
    <row r="200" spans="1:7" x14ac:dyDescent="0.2">
      <c r="A200" s="12">
        <v>198</v>
      </c>
      <c r="B200" s="1" t="s">
        <v>2680</v>
      </c>
      <c r="C200" s="154">
        <v>4151.92</v>
      </c>
      <c r="D200" s="4">
        <v>0.19</v>
      </c>
      <c r="E200" s="3">
        <v>788.86</v>
      </c>
      <c r="F200" s="5">
        <v>4940.78</v>
      </c>
      <c r="G200" s="13"/>
    </row>
    <row r="201" spans="1:7" x14ac:dyDescent="0.2">
      <c r="A201" s="12">
        <v>199</v>
      </c>
      <c r="B201" s="1" t="s">
        <v>2681</v>
      </c>
      <c r="C201" s="154">
        <v>1195.55</v>
      </c>
      <c r="D201" s="4">
        <v>0.19</v>
      </c>
      <c r="E201" s="3">
        <v>227.15</v>
      </c>
      <c r="F201" s="5">
        <v>1422.7</v>
      </c>
      <c r="G201" s="13"/>
    </row>
    <row r="202" spans="1:7" x14ac:dyDescent="0.2">
      <c r="A202" s="12">
        <v>200</v>
      </c>
      <c r="B202" s="1" t="s">
        <v>2682</v>
      </c>
      <c r="C202" s="154">
        <v>1700.18</v>
      </c>
      <c r="D202" s="4">
        <v>0.19</v>
      </c>
      <c r="E202" s="3">
        <v>323.02999999999997</v>
      </c>
      <c r="F202" s="5">
        <v>2023.21</v>
      </c>
      <c r="G202" s="13"/>
    </row>
    <row r="203" spans="1:7" x14ac:dyDescent="0.2">
      <c r="A203" s="12">
        <v>201</v>
      </c>
      <c r="B203" s="1" t="s">
        <v>2683</v>
      </c>
      <c r="C203" s="154">
        <v>942.14</v>
      </c>
      <c r="D203" s="4">
        <v>0.19</v>
      </c>
      <c r="E203" s="3">
        <v>179.01</v>
      </c>
      <c r="F203" s="5">
        <v>1121.1500000000001</v>
      </c>
      <c r="G203" s="13"/>
    </row>
    <row r="204" spans="1:7" x14ac:dyDescent="0.2">
      <c r="A204" s="12">
        <v>202</v>
      </c>
      <c r="B204" s="1" t="s">
        <v>2684</v>
      </c>
      <c r="C204" s="154">
        <v>1624.38</v>
      </c>
      <c r="D204" s="4">
        <v>0.19</v>
      </c>
      <c r="E204" s="3">
        <v>308.63</v>
      </c>
      <c r="F204" s="5">
        <v>1933.0100000000002</v>
      </c>
      <c r="G204" s="13"/>
    </row>
    <row r="205" spans="1:7" x14ac:dyDescent="0.2">
      <c r="A205" s="12">
        <v>203</v>
      </c>
      <c r="B205" s="1" t="s">
        <v>2685</v>
      </c>
      <c r="C205" s="154">
        <v>1975.25</v>
      </c>
      <c r="D205" s="4">
        <v>0.19</v>
      </c>
      <c r="E205" s="3">
        <v>375.3</v>
      </c>
      <c r="F205" s="5">
        <v>2350.5500000000002</v>
      </c>
      <c r="G205" s="13"/>
    </row>
    <row r="206" spans="1:7" x14ac:dyDescent="0.2">
      <c r="A206" s="12">
        <v>204</v>
      </c>
      <c r="B206" s="1" t="s">
        <v>2686</v>
      </c>
      <c r="C206" s="154">
        <v>2392.7199999999998</v>
      </c>
      <c r="D206" s="4">
        <v>0.19</v>
      </c>
      <c r="E206" s="3">
        <v>454.62</v>
      </c>
      <c r="F206" s="5">
        <v>2847.3399999999997</v>
      </c>
      <c r="G206" s="13"/>
    </row>
    <row r="207" spans="1:7" x14ac:dyDescent="0.2">
      <c r="A207" s="12">
        <v>205</v>
      </c>
      <c r="B207" s="1" t="s">
        <v>2687</v>
      </c>
      <c r="C207" s="154">
        <v>2506.42</v>
      </c>
      <c r="D207" s="4">
        <v>0.19</v>
      </c>
      <c r="E207" s="3">
        <v>476.22</v>
      </c>
      <c r="F207" s="5">
        <v>2982.6400000000003</v>
      </c>
      <c r="G207" s="13"/>
    </row>
    <row r="208" spans="1:7" x14ac:dyDescent="0.2">
      <c r="A208" s="12">
        <v>206</v>
      </c>
      <c r="B208" s="1" t="s">
        <v>2688</v>
      </c>
      <c r="C208" s="154">
        <v>2959.62</v>
      </c>
      <c r="D208" s="4">
        <v>0.19</v>
      </c>
      <c r="E208" s="3">
        <v>562.33000000000004</v>
      </c>
      <c r="F208" s="5">
        <v>3521.95</v>
      </c>
      <c r="G208" s="13"/>
    </row>
    <row r="209" spans="1:7" x14ac:dyDescent="0.2">
      <c r="A209" s="12">
        <v>207</v>
      </c>
      <c r="B209" s="1" t="s">
        <v>2689</v>
      </c>
      <c r="C209" s="154">
        <v>3227.65</v>
      </c>
      <c r="D209" s="4">
        <v>0.19</v>
      </c>
      <c r="E209" s="3">
        <v>613.25</v>
      </c>
      <c r="F209" s="5">
        <v>3840.9</v>
      </c>
      <c r="G209" s="13"/>
    </row>
    <row r="210" spans="1:7" x14ac:dyDescent="0.2">
      <c r="A210" s="12">
        <v>208</v>
      </c>
      <c r="B210" s="1" t="s">
        <v>2690</v>
      </c>
      <c r="C210" s="154">
        <v>7342.21</v>
      </c>
      <c r="D210" s="4">
        <v>0.19</v>
      </c>
      <c r="E210" s="3">
        <v>1395.02</v>
      </c>
      <c r="F210" s="5">
        <v>8737.23</v>
      </c>
      <c r="G210" s="13"/>
    </row>
    <row r="211" spans="1:7" x14ac:dyDescent="0.2">
      <c r="A211" s="12">
        <v>209</v>
      </c>
      <c r="B211" s="1" t="s">
        <v>2691</v>
      </c>
      <c r="C211" s="154">
        <v>7621.6</v>
      </c>
      <c r="D211" s="4">
        <v>0.19</v>
      </c>
      <c r="E211" s="3">
        <v>1448.1</v>
      </c>
      <c r="F211" s="5">
        <v>9069.7000000000007</v>
      </c>
      <c r="G211" s="13"/>
    </row>
    <row r="212" spans="1:7" x14ac:dyDescent="0.2">
      <c r="A212" s="12">
        <v>210</v>
      </c>
      <c r="B212" s="1" t="s">
        <v>2692</v>
      </c>
      <c r="C212" s="154">
        <v>4346.8500000000004</v>
      </c>
      <c r="D212" s="4">
        <v>0.19</v>
      </c>
      <c r="E212" s="3">
        <v>825.9</v>
      </c>
      <c r="F212" s="5">
        <v>5172.75</v>
      </c>
      <c r="G212" s="13"/>
    </row>
    <row r="213" spans="1:7" x14ac:dyDescent="0.2">
      <c r="A213" s="12">
        <v>211</v>
      </c>
      <c r="B213" s="1" t="s">
        <v>2693</v>
      </c>
      <c r="C213" s="154">
        <v>4934.87</v>
      </c>
      <c r="D213" s="4">
        <v>0.19</v>
      </c>
      <c r="E213" s="3">
        <v>937.63</v>
      </c>
      <c r="F213" s="5">
        <v>5872.5</v>
      </c>
      <c r="G213" s="13"/>
    </row>
    <row r="214" spans="1:7" x14ac:dyDescent="0.2">
      <c r="A214" s="12">
        <v>212</v>
      </c>
      <c r="B214" s="1" t="s">
        <v>2694</v>
      </c>
      <c r="C214" s="154">
        <v>5365.34</v>
      </c>
      <c r="D214" s="4">
        <v>0.19</v>
      </c>
      <c r="E214" s="3">
        <v>1019.41</v>
      </c>
      <c r="F214" s="5">
        <v>6384.75</v>
      </c>
      <c r="G214" s="13"/>
    </row>
    <row r="215" spans="1:7" x14ac:dyDescent="0.2">
      <c r="A215" s="12">
        <v>213</v>
      </c>
      <c r="B215" s="1" t="s">
        <v>2695</v>
      </c>
      <c r="C215" s="154">
        <v>6270.12</v>
      </c>
      <c r="D215" s="4">
        <v>0.19</v>
      </c>
      <c r="E215" s="3">
        <v>1191.32</v>
      </c>
      <c r="F215" s="5">
        <v>7461.44</v>
      </c>
      <c r="G215" s="13"/>
    </row>
    <row r="216" spans="1:7" x14ac:dyDescent="0.2">
      <c r="A216" s="12">
        <v>214</v>
      </c>
      <c r="B216" s="1" t="s">
        <v>2696</v>
      </c>
      <c r="C216" s="154">
        <v>6726.57</v>
      </c>
      <c r="D216" s="4">
        <v>0.19</v>
      </c>
      <c r="E216" s="3">
        <v>1278.05</v>
      </c>
      <c r="F216" s="5">
        <v>8004.62</v>
      </c>
      <c r="G216" s="13"/>
    </row>
    <row r="217" spans="1:7" x14ac:dyDescent="0.2">
      <c r="A217" s="12">
        <v>215</v>
      </c>
      <c r="B217" s="1" t="s">
        <v>2697</v>
      </c>
      <c r="C217" s="154">
        <v>7785.67</v>
      </c>
      <c r="D217" s="4">
        <v>0.19</v>
      </c>
      <c r="E217" s="3">
        <v>1479.28</v>
      </c>
      <c r="F217" s="5">
        <v>9264.9500000000007</v>
      </c>
      <c r="G217" s="13"/>
    </row>
    <row r="218" spans="1:7" x14ac:dyDescent="0.2">
      <c r="A218" s="12">
        <v>216</v>
      </c>
      <c r="B218" s="1" t="s">
        <v>2698</v>
      </c>
      <c r="C218" s="154">
        <v>4857.9799999999996</v>
      </c>
      <c r="D218" s="4">
        <v>0.19</v>
      </c>
      <c r="E218" s="3">
        <v>923.02</v>
      </c>
      <c r="F218" s="5">
        <v>5781</v>
      </c>
      <c r="G218" s="13"/>
    </row>
    <row r="219" spans="1:7" x14ac:dyDescent="0.2">
      <c r="A219" s="12">
        <v>217</v>
      </c>
      <c r="B219" s="1" t="s">
        <v>2699</v>
      </c>
      <c r="C219" s="154">
        <v>4935.95</v>
      </c>
      <c r="D219" s="4">
        <v>0.19</v>
      </c>
      <c r="E219" s="3">
        <v>937.83</v>
      </c>
      <c r="F219" s="5">
        <v>5873.78</v>
      </c>
      <c r="G219" s="13"/>
    </row>
    <row r="220" spans="1:7" x14ac:dyDescent="0.2">
      <c r="A220" s="12">
        <v>218</v>
      </c>
      <c r="B220" s="1" t="s">
        <v>2700</v>
      </c>
      <c r="C220" s="154">
        <v>5353.96</v>
      </c>
      <c r="D220" s="4">
        <v>0.19</v>
      </c>
      <c r="E220" s="3">
        <v>1017.25</v>
      </c>
      <c r="F220" s="5">
        <v>6371.21</v>
      </c>
      <c r="G220" s="13"/>
    </row>
    <row r="221" spans="1:7" x14ac:dyDescent="0.2">
      <c r="A221" s="12">
        <v>219</v>
      </c>
      <c r="B221" s="1" t="s">
        <v>2701</v>
      </c>
      <c r="C221" s="154">
        <v>5875.94</v>
      </c>
      <c r="D221" s="4">
        <v>0.19</v>
      </c>
      <c r="E221" s="3">
        <v>1116.43</v>
      </c>
      <c r="F221" s="5">
        <v>6992.37</v>
      </c>
      <c r="G221" s="13"/>
    </row>
    <row r="222" spans="1:7" x14ac:dyDescent="0.2">
      <c r="A222" s="12">
        <v>220</v>
      </c>
      <c r="B222" s="1" t="s">
        <v>2702</v>
      </c>
      <c r="C222" s="154">
        <v>7318.39</v>
      </c>
      <c r="D222" s="4">
        <v>0.19</v>
      </c>
      <c r="E222" s="3">
        <v>1390.49</v>
      </c>
      <c r="F222" s="5">
        <v>8708.880000000001</v>
      </c>
      <c r="G222" s="13"/>
    </row>
    <row r="223" spans="1:7" x14ac:dyDescent="0.2">
      <c r="A223" s="12">
        <v>221</v>
      </c>
      <c r="B223" s="1" t="s">
        <v>2703</v>
      </c>
      <c r="C223" s="154">
        <v>940.52</v>
      </c>
      <c r="D223" s="4">
        <v>0.19</v>
      </c>
      <c r="E223" s="3">
        <v>178.7</v>
      </c>
      <c r="F223" s="5">
        <v>1119.22</v>
      </c>
      <c r="G223" s="13"/>
    </row>
    <row r="224" spans="1:7" x14ac:dyDescent="0.2">
      <c r="A224" s="12">
        <v>222</v>
      </c>
      <c r="B224" s="1" t="s">
        <v>2704</v>
      </c>
      <c r="C224" s="154">
        <v>610.77</v>
      </c>
      <c r="D224" s="4">
        <v>0.19</v>
      </c>
      <c r="E224" s="3">
        <v>116.05</v>
      </c>
      <c r="F224" s="5">
        <v>726.81999999999994</v>
      </c>
      <c r="G224" s="13"/>
    </row>
    <row r="225" spans="1:7" x14ac:dyDescent="0.2">
      <c r="A225" s="12">
        <v>223</v>
      </c>
      <c r="B225" s="1" t="s">
        <v>2705</v>
      </c>
      <c r="C225" s="154">
        <v>10814.06</v>
      </c>
      <c r="D225" s="4">
        <v>0.19</v>
      </c>
      <c r="E225" s="3">
        <v>2054.67</v>
      </c>
      <c r="F225" s="5">
        <v>12868.73</v>
      </c>
      <c r="G225" s="13"/>
    </row>
    <row r="226" spans="1:7" x14ac:dyDescent="0.2">
      <c r="A226" s="12">
        <v>224</v>
      </c>
      <c r="B226" s="1" t="s">
        <v>2706</v>
      </c>
      <c r="C226" s="154">
        <v>13003.73</v>
      </c>
      <c r="D226" s="4">
        <v>0.19</v>
      </c>
      <c r="E226" s="3">
        <v>2470.71</v>
      </c>
      <c r="F226" s="5">
        <v>15474.439999999999</v>
      </c>
      <c r="G226" s="13"/>
    </row>
    <row r="227" spans="1:7" x14ac:dyDescent="0.2">
      <c r="A227" s="12">
        <v>225</v>
      </c>
      <c r="B227" s="1" t="s">
        <v>2707</v>
      </c>
      <c r="C227" s="154">
        <v>16051.07</v>
      </c>
      <c r="D227" s="4">
        <v>0.19</v>
      </c>
      <c r="E227" s="3">
        <v>3049.7</v>
      </c>
      <c r="F227" s="5">
        <v>19100.77</v>
      </c>
      <c r="G227" s="13"/>
    </row>
    <row r="228" spans="1:7" x14ac:dyDescent="0.2">
      <c r="A228" s="12">
        <v>226</v>
      </c>
      <c r="B228" s="1" t="s">
        <v>2708</v>
      </c>
      <c r="C228" s="154">
        <v>6631.81</v>
      </c>
      <c r="D228" s="4">
        <v>0.19</v>
      </c>
      <c r="E228" s="3">
        <v>1260.04</v>
      </c>
      <c r="F228" s="5">
        <v>7891.85</v>
      </c>
      <c r="G228" s="13"/>
    </row>
    <row r="229" spans="1:7" x14ac:dyDescent="0.2">
      <c r="A229" s="12">
        <v>227</v>
      </c>
      <c r="B229" s="1" t="s">
        <v>2709</v>
      </c>
      <c r="C229" s="154">
        <v>5574.88</v>
      </c>
      <c r="D229" s="4">
        <v>0.19</v>
      </c>
      <c r="E229" s="3">
        <v>1059.23</v>
      </c>
      <c r="F229" s="5">
        <v>6634.1100000000006</v>
      </c>
      <c r="G229" s="13"/>
    </row>
    <row r="230" spans="1:7" x14ac:dyDescent="0.2">
      <c r="A230" s="12">
        <v>228</v>
      </c>
      <c r="B230" s="1" t="s">
        <v>2710</v>
      </c>
      <c r="C230" s="154">
        <v>4455.1400000000003</v>
      </c>
      <c r="D230" s="4">
        <v>0.19</v>
      </c>
      <c r="E230" s="3">
        <v>846.48</v>
      </c>
      <c r="F230" s="5">
        <v>5301.6200000000008</v>
      </c>
      <c r="G230" s="13"/>
    </row>
    <row r="231" spans="1:7" x14ac:dyDescent="0.2">
      <c r="A231" s="12">
        <v>229</v>
      </c>
      <c r="B231" s="1" t="s">
        <v>2711</v>
      </c>
      <c r="C231" s="154">
        <v>3094.99</v>
      </c>
      <c r="D231" s="4">
        <v>0.19</v>
      </c>
      <c r="E231" s="3">
        <v>588.04999999999995</v>
      </c>
      <c r="F231" s="5">
        <v>3683.04</v>
      </c>
      <c r="G231" s="13"/>
    </row>
    <row r="232" spans="1:7" x14ac:dyDescent="0.2">
      <c r="A232" s="12">
        <v>230</v>
      </c>
      <c r="B232" s="1" t="s">
        <v>2712</v>
      </c>
      <c r="C232" s="154">
        <v>2596.84</v>
      </c>
      <c r="D232" s="4">
        <v>0.19</v>
      </c>
      <c r="E232" s="3">
        <v>493.4</v>
      </c>
      <c r="F232" s="5">
        <v>3090.2400000000002</v>
      </c>
      <c r="G232" s="13"/>
    </row>
    <row r="233" spans="1:7" x14ac:dyDescent="0.2">
      <c r="A233" s="12">
        <v>231</v>
      </c>
      <c r="B233" s="1" t="s">
        <v>2713</v>
      </c>
      <c r="C233" s="154">
        <v>2360.77</v>
      </c>
      <c r="D233" s="4">
        <v>0.19</v>
      </c>
      <c r="E233" s="3">
        <v>448.55</v>
      </c>
      <c r="F233" s="5">
        <v>2809.32</v>
      </c>
      <c r="G233" s="13"/>
    </row>
    <row r="234" spans="1:7" x14ac:dyDescent="0.2">
      <c r="A234" s="12">
        <v>232</v>
      </c>
      <c r="B234" s="1" t="s">
        <v>2714</v>
      </c>
      <c r="C234" s="154">
        <v>29141.42</v>
      </c>
      <c r="D234" s="4">
        <v>0</v>
      </c>
      <c r="E234" s="3">
        <v>0</v>
      </c>
      <c r="F234" s="5">
        <v>29141.42</v>
      </c>
      <c r="G234" s="13"/>
    </row>
    <row r="235" spans="1:7" x14ac:dyDescent="0.2">
      <c r="A235" s="12">
        <v>233</v>
      </c>
      <c r="B235" s="1" t="s">
        <v>2715</v>
      </c>
      <c r="C235" s="154">
        <v>104967.6</v>
      </c>
      <c r="D235" s="4">
        <v>0.05</v>
      </c>
      <c r="E235" s="3">
        <v>5248.38</v>
      </c>
      <c r="F235" s="5">
        <v>110215.98000000001</v>
      </c>
      <c r="G235" s="13"/>
    </row>
    <row r="236" spans="1:7" x14ac:dyDescent="0.2">
      <c r="A236" s="12">
        <v>234</v>
      </c>
      <c r="B236" s="1" t="s">
        <v>2716</v>
      </c>
      <c r="C236" s="154">
        <v>84396.66</v>
      </c>
      <c r="D236" s="4">
        <v>0.05</v>
      </c>
      <c r="E236" s="3">
        <v>4219.83</v>
      </c>
      <c r="F236" s="5">
        <v>88616.49</v>
      </c>
      <c r="G236" s="13"/>
    </row>
    <row r="237" spans="1:7" x14ac:dyDescent="0.2">
      <c r="A237" s="12">
        <v>235</v>
      </c>
      <c r="B237" s="1" t="s">
        <v>2717</v>
      </c>
      <c r="C237" s="154">
        <v>115744.84</v>
      </c>
      <c r="D237" s="4">
        <v>0.05</v>
      </c>
      <c r="E237" s="3">
        <v>5787.24</v>
      </c>
      <c r="F237" s="5">
        <v>121532.08</v>
      </c>
      <c r="G237" s="13"/>
    </row>
    <row r="238" spans="1:7" x14ac:dyDescent="0.2">
      <c r="A238" s="12">
        <v>236</v>
      </c>
      <c r="B238" s="1" t="s">
        <v>2718</v>
      </c>
      <c r="C238" s="154">
        <v>123388.09</v>
      </c>
      <c r="D238" s="4">
        <v>0.05</v>
      </c>
      <c r="E238" s="3">
        <v>6169.4</v>
      </c>
      <c r="F238" s="5">
        <v>129557.48999999999</v>
      </c>
      <c r="G238" s="13"/>
    </row>
    <row r="239" spans="1:7" x14ac:dyDescent="0.2">
      <c r="A239" s="12">
        <v>237</v>
      </c>
      <c r="B239" s="1" t="s">
        <v>2719</v>
      </c>
      <c r="C239" s="154">
        <v>81587.320000000007</v>
      </c>
      <c r="D239" s="4">
        <v>0.05</v>
      </c>
      <c r="E239" s="3">
        <v>4079.37</v>
      </c>
      <c r="F239" s="5">
        <v>85666.69</v>
      </c>
      <c r="G239" s="13"/>
    </row>
    <row r="240" spans="1:7" x14ac:dyDescent="0.2">
      <c r="A240" s="12">
        <v>238</v>
      </c>
      <c r="B240" s="1" t="s">
        <v>2720</v>
      </c>
      <c r="C240" s="154">
        <v>75187.25</v>
      </c>
      <c r="D240" s="4">
        <v>0.05</v>
      </c>
      <c r="E240" s="3">
        <v>3759.36</v>
      </c>
      <c r="F240" s="5">
        <v>78946.61</v>
      </c>
      <c r="G240" s="13"/>
    </row>
    <row r="241" spans="1:7" x14ac:dyDescent="0.2">
      <c r="A241" s="12">
        <v>239</v>
      </c>
      <c r="B241" s="1" t="s">
        <v>2721</v>
      </c>
      <c r="C241" s="154">
        <v>83168.38</v>
      </c>
      <c r="D241" s="4">
        <v>0.05</v>
      </c>
      <c r="E241" s="3">
        <v>4158.42</v>
      </c>
      <c r="F241" s="5">
        <v>87326.8</v>
      </c>
      <c r="G241" s="13"/>
    </row>
    <row r="242" spans="1:7" x14ac:dyDescent="0.2">
      <c r="A242" s="12">
        <v>240</v>
      </c>
      <c r="B242" s="1" t="s">
        <v>2722</v>
      </c>
      <c r="C242" s="154">
        <v>80558.539999999994</v>
      </c>
      <c r="D242" s="4">
        <v>0.05</v>
      </c>
      <c r="E242" s="3">
        <v>4027.93</v>
      </c>
      <c r="F242" s="5">
        <v>84586.469999999987</v>
      </c>
      <c r="G242" s="13"/>
    </row>
    <row r="243" spans="1:7" x14ac:dyDescent="0.2">
      <c r="A243" s="12">
        <v>241</v>
      </c>
      <c r="B243" s="1" t="s">
        <v>2723</v>
      </c>
      <c r="C243" s="154">
        <v>1962.25</v>
      </c>
      <c r="D243" s="4">
        <v>0.05</v>
      </c>
      <c r="E243" s="3">
        <v>98.11</v>
      </c>
      <c r="F243" s="5">
        <v>2060.36</v>
      </c>
      <c r="G243" s="13"/>
    </row>
    <row r="244" spans="1:7" x14ac:dyDescent="0.2">
      <c r="A244" s="12">
        <v>242</v>
      </c>
      <c r="B244" s="1" t="s">
        <v>2724</v>
      </c>
      <c r="C244" s="154">
        <v>7561.99</v>
      </c>
      <c r="D244" s="4">
        <v>0</v>
      </c>
      <c r="E244" s="3">
        <v>0</v>
      </c>
      <c r="F244" s="5">
        <v>7561.99</v>
      </c>
      <c r="G244" s="13"/>
    </row>
    <row r="245" spans="1:7" x14ac:dyDescent="0.2">
      <c r="A245" s="12">
        <v>243</v>
      </c>
      <c r="B245" s="1" t="s">
        <v>2725</v>
      </c>
      <c r="C245" s="154">
        <v>18237.849999999999</v>
      </c>
      <c r="D245" s="4">
        <v>0.19</v>
      </c>
      <c r="E245" s="3">
        <v>3465.19</v>
      </c>
      <c r="F245" s="5">
        <v>21703.039999999997</v>
      </c>
      <c r="G245" s="13"/>
    </row>
    <row r="246" spans="1:7" x14ac:dyDescent="0.2">
      <c r="A246" s="12">
        <v>244</v>
      </c>
      <c r="B246" s="1" t="s">
        <v>2726</v>
      </c>
      <c r="C246" s="154">
        <v>61960.17</v>
      </c>
      <c r="D246" s="4">
        <v>0</v>
      </c>
      <c r="E246" s="3">
        <v>0</v>
      </c>
      <c r="F246" s="5">
        <v>61960.17</v>
      </c>
      <c r="G246" s="13"/>
    </row>
    <row r="247" spans="1:7" x14ac:dyDescent="0.2">
      <c r="A247" s="12">
        <v>245</v>
      </c>
      <c r="B247" s="1" t="s">
        <v>2727</v>
      </c>
      <c r="C247" s="154">
        <v>67435.320000000007</v>
      </c>
      <c r="D247" s="4">
        <v>0</v>
      </c>
      <c r="E247" s="3">
        <v>0</v>
      </c>
      <c r="F247" s="5">
        <v>67435.320000000007</v>
      </c>
      <c r="G247" s="13"/>
    </row>
    <row r="248" spans="1:7" x14ac:dyDescent="0.2">
      <c r="A248" s="12">
        <v>246</v>
      </c>
      <c r="B248" s="1" t="s">
        <v>2728</v>
      </c>
      <c r="C248" s="154">
        <v>56203.63</v>
      </c>
      <c r="D248" s="4">
        <v>0</v>
      </c>
      <c r="E248" s="3">
        <v>0</v>
      </c>
      <c r="F248" s="5">
        <v>56203.63</v>
      </c>
      <c r="G248" s="13"/>
    </row>
    <row r="249" spans="1:7" x14ac:dyDescent="0.2">
      <c r="C249" s="6">
        <f t="shared" ref="C249:E249" si="0">SUM(C3:C248)</f>
        <v>11304832.990000004</v>
      </c>
      <c r="D249" s="6"/>
      <c r="E249" s="6">
        <f t="shared" si="0"/>
        <v>1569348.6599999992</v>
      </c>
      <c r="F249" s="6">
        <f>SUM(F3:F248)</f>
        <v>12874181.649999989</v>
      </c>
    </row>
  </sheetData>
  <sheetProtection algorithmName="SHA-512" hashValue="MlT3WVtLWvSSIIVdAZOEE4nPC+yIC1aPilRtdXEKvHCrss+4noEMFDNSmiCcmtdgzAdXHXbTksCRM5GfbTdNzg==" saltValue="202xMgdVdomH+4eSZ3NthQ==" spinCount="100000" sheet="1" objects="1" scenarios="1"/>
  <autoFilter ref="A2:F249" xr:uid="{00000000-0009-0000-0000-000004000000}"/>
  <dataValidations disablePrompts="1" count="1">
    <dataValidation type="list" allowBlank="1" showInputMessage="1" showErrorMessage="1" errorTitle="SELECCIONE EL PROCESO" promptTitle="PROCESO QUE SOLICITA" sqref="J2" xr:uid="{00000000-0002-0000-0400-000000000000}">
      <formula1>$J$3:$J$5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218F87CA5A945AE475DEB40452DC2" ma:contentTypeVersion="10" ma:contentTypeDescription="Crear nuevo documento." ma:contentTypeScope="" ma:versionID="970b6fb03cc4c13c7e5e6f69eb1542e8">
  <xsd:schema xmlns:xsd="http://www.w3.org/2001/XMLSchema" xmlns:xs="http://www.w3.org/2001/XMLSchema" xmlns:p="http://schemas.microsoft.com/office/2006/metadata/properties" xmlns:ns3="e75d6293-0cdd-422c-9e13-f9ee73e1518e" xmlns:ns4="fc6601b0-0f8c-409f-aaa1-cbe6f4067fe9" targetNamespace="http://schemas.microsoft.com/office/2006/metadata/properties" ma:root="true" ma:fieldsID="fedff1f3aa50f98e17051985686d9ddb" ns3:_="" ns4:_="">
    <xsd:import namespace="e75d6293-0cdd-422c-9e13-f9ee73e1518e"/>
    <xsd:import namespace="fc6601b0-0f8c-409f-aaa1-cbe6f4067f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d6293-0cdd-422c-9e13-f9ee73e151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601b0-0f8c-409f-aaa1-cbe6f4067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0C850-A8A8-4787-82EC-05380EC59A5B}">
  <ds:schemaRefs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e75d6293-0cdd-422c-9e13-f9ee73e1518e"/>
    <ds:schemaRef ds:uri="fc6601b0-0f8c-409f-aaa1-cbe6f4067fe9"/>
  </ds:schemaRefs>
</ds:datastoreItem>
</file>

<file path=customXml/itemProps2.xml><?xml version="1.0" encoding="utf-8"?>
<ds:datastoreItem xmlns:ds="http://schemas.openxmlformats.org/officeDocument/2006/customXml" ds:itemID="{7B3E3144-4BAA-4F6E-8209-421FAABC36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8AD71A-60A1-44E2-BFB2-C19F0B273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d6293-0cdd-422c-9e13-f9ee73e1518e"/>
    <ds:schemaRef ds:uri="fc6601b0-0f8c-409f-aaa1-cbe6f4067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98</vt:i4>
      </vt:variant>
    </vt:vector>
  </HeadingPairs>
  <TitlesOfParts>
    <vt:vector size="103" baseType="lpstr">
      <vt:lpstr>Orden</vt:lpstr>
      <vt:lpstr>Orden 2</vt:lpstr>
      <vt:lpstr>Oden 3</vt:lpstr>
      <vt:lpstr>Control de cambios </vt:lpstr>
      <vt:lpstr>Valores 2020</vt:lpstr>
      <vt:lpstr>Orden!ACCIONES_ARMADAS</vt:lpstr>
      <vt:lpstr>Orden!ACCIONES_INSTITUCIONALES</vt:lpstr>
      <vt:lpstr>Orden!AFROS</vt:lpstr>
      <vt:lpstr>Orden!AFROS_ANTIOQUIA</vt:lpstr>
      <vt:lpstr>Orden!AFROS_ARAUCA</vt:lpstr>
      <vt:lpstr>Orden!AFROS_ATLANTICO</vt:lpstr>
      <vt:lpstr>Orden!AFROS_BOLIVAR</vt:lpstr>
      <vt:lpstr>Orden!AFROS_CAUCA</vt:lpstr>
      <vt:lpstr>Orden!AFROS_CHOCO</vt:lpstr>
      <vt:lpstr>Orden!AFROS_CORDOBA</vt:lpstr>
      <vt:lpstr>Orden!AFROS_MAGDALENA</vt:lpstr>
      <vt:lpstr>Orden!AFROS_NARIÑO</vt:lpstr>
      <vt:lpstr>Orden!AFROS_PUTUMAYO</vt:lpstr>
      <vt:lpstr>Orden!AFROS_RISARALDA</vt:lpstr>
      <vt:lpstr>Orden!AFROS_SANTANDER</vt:lpstr>
      <vt:lpstr>Orden!AFROS_SUCRE</vt:lpstr>
      <vt:lpstr>Orden!AFROS_VALLE</vt:lpstr>
      <vt:lpstr>Orden!AMAZONAS</vt:lpstr>
      <vt:lpstr>Orden!AMENAZAS_E_INTIMIDACIONES</vt:lpstr>
      <vt:lpstr>Orden!ANTIOQUIA</vt:lpstr>
      <vt:lpstr>Orden!ARAUCA</vt:lpstr>
      <vt:lpstr>Orden!ARCHIPIELAGO_DE_SAN_ANDRES</vt:lpstr>
      <vt:lpstr>Orden!Área_de_impresión</vt:lpstr>
      <vt:lpstr>Orden!ATENTADOS</vt:lpstr>
      <vt:lpstr>Orden!ATLANTICO</vt:lpstr>
      <vt:lpstr>Orden!BOGOTA_D.C.</vt:lpstr>
      <vt:lpstr>Orden!BOLIVAR</vt:lpstr>
      <vt:lpstr>Orden!BOYACA</vt:lpstr>
      <vt:lpstr>Orden!CALDAS</vt:lpstr>
      <vt:lpstr>Orden!CAQUETA</vt:lpstr>
      <vt:lpstr>Orden!CASANARE</vt:lpstr>
      <vt:lpstr>Orden!CAUCA</vt:lpstr>
      <vt:lpstr>Orden!CESAR</vt:lpstr>
      <vt:lpstr>Orden!CHOCO</vt:lpstr>
      <vt:lpstr>Orden!CORDOBA</vt:lpstr>
      <vt:lpstr>Orden!CUNDINAMARCA</vt:lpstr>
      <vt:lpstr>Orden!DESAPARICION_FORZADA</vt:lpstr>
      <vt:lpstr>Orden!DESPLAZAMIENTO_FORZADO</vt:lpstr>
      <vt:lpstr>Orden!EXTORSIONES</vt:lpstr>
      <vt:lpstr>Orden!GUAINIA</vt:lpstr>
      <vt:lpstr>Orden!GUAVIARE</vt:lpstr>
      <vt:lpstr>Orden!HOMICIDIOS</vt:lpstr>
      <vt:lpstr>Orden!HUILA</vt:lpstr>
      <vt:lpstr>Orden!INDIGENAS</vt:lpstr>
      <vt:lpstr>Orden!INDIGENAS_AMAZONAS</vt:lpstr>
      <vt:lpstr>Orden!INDIGENAS_ANTIOQUIA</vt:lpstr>
      <vt:lpstr>Orden!INDIGENAS_ARAUCA</vt:lpstr>
      <vt:lpstr>Orden!INDIGENAS_BOYACA</vt:lpstr>
      <vt:lpstr>Orden!INDIGENAS_CALDAS</vt:lpstr>
      <vt:lpstr>Orden!INDIGENAS_CAQUETA</vt:lpstr>
      <vt:lpstr>Orden!INDIGENAS_CASANARE</vt:lpstr>
      <vt:lpstr>Orden!INDIGENAS_CAUCA</vt:lpstr>
      <vt:lpstr>Orden!INDIGENAS_CESAR</vt:lpstr>
      <vt:lpstr>Orden!INDIGENAS_CHOCO</vt:lpstr>
      <vt:lpstr>Orden!INDIGENAS_CORDOBA</vt:lpstr>
      <vt:lpstr>Orden!INDIGENAS_GUAINIA</vt:lpstr>
      <vt:lpstr>Orden!INDIGENAS_GUAVIARE</vt:lpstr>
      <vt:lpstr>Orden!INDIGENAS_HUILA</vt:lpstr>
      <vt:lpstr>Orden!INDIGENAS_LA_GUAJIRA</vt:lpstr>
      <vt:lpstr>Orden!INDIGENAS_MAGDALENA</vt:lpstr>
      <vt:lpstr>Orden!INDIGENAS_META</vt:lpstr>
      <vt:lpstr>Orden!INDIGENAS_NARIÑO</vt:lpstr>
      <vt:lpstr>Orden!INDIGENAS_NORTE_DE_SANT</vt:lpstr>
      <vt:lpstr>Orden!INDIGENAS_PUTUMAYO</vt:lpstr>
      <vt:lpstr>Orden!INDIGENAS_QUINDIO</vt:lpstr>
      <vt:lpstr>Orden!INDIGENAS_RISARALDA</vt:lpstr>
      <vt:lpstr>Orden!INDIGENAS_SANTANDER</vt:lpstr>
      <vt:lpstr>Orden!INDIGENAS_SUCRE</vt:lpstr>
      <vt:lpstr>Orden!INDIGENAS_TOLIMA</vt:lpstr>
      <vt:lpstr>Orden!INDIGENAS_VALLE_DEL_CAUCA</vt:lpstr>
      <vt:lpstr>Orden!INDIGENAS_VAUPES</vt:lpstr>
      <vt:lpstr>Orden!INDIGENAS_VICHADA</vt:lpstr>
      <vt:lpstr>Orden!LA_GUAJIRA</vt:lpstr>
      <vt:lpstr>Orden!MAGDALENA</vt:lpstr>
      <vt:lpstr>Orden!MASACRES</vt:lpstr>
      <vt:lpstr>Orden!META</vt:lpstr>
      <vt:lpstr>Orden!MINAS_MAP_MUSE</vt:lpstr>
      <vt:lpstr>Orden!NARIÑO</vt:lpstr>
      <vt:lpstr>Orden!NORTE_DE_SANTANDER</vt:lpstr>
      <vt:lpstr>Orden!OTROS</vt:lpstr>
      <vt:lpstr>Orden!PUTUMAYO</vt:lpstr>
      <vt:lpstr>Orden!QUINDIO</vt:lpstr>
      <vt:lpstr>Orden!RAIZALES</vt:lpstr>
      <vt:lpstr>Orden!RECLUTAMIENTO_FORZADO</vt:lpstr>
      <vt:lpstr>Orden!RETORNOS</vt:lpstr>
      <vt:lpstr>Orden!REUBICACIONES</vt:lpstr>
      <vt:lpstr>Orden!RISARALDA</vt:lpstr>
      <vt:lpstr>Orden!ROM</vt:lpstr>
      <vt:lpstr>Orden!SANTANDER</vt:lpstr>
      <vt:lpstr>Orden!SECUESTRO_TOMA_DE_REHENES</vt:lpstr>
      <vt:lpstr>SUB</vt:lpstr>
      <vt:lpstr>Orden!SUCRE</vt:lpstr>
      <vt:lpstr>Orden!TOLIMA</vt:lpstr>
      <vt:lpstr>Orden!TORTURA</vt:lpstr>
      <vt:lpstr>Orden!VALLE_DEL_CAUCA</vt:lpstr>
      <vt:lpstr>Orden!VAUPES</vt:lpstr>
      <vt:lpstr>Orden!VICHADA</vt:lpstr>
      <vt:lpstr>Orden!VIOLENCIA_SEXUAL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Mauricio Cabrera Quiroga</dc:creator>
  <cp:lastModifiedBy>Eudomenia Cotes</cp:lastModifiedBy>
  <cp:lastPrinted>2018-09-20T16:53:02Z</cp:lastPrinted>
  <dcterms:created xsi:type="dcterms:W3CDTF">2016-05-25T22:15:25Z</dcterms:created>
  <dcterms:modified xsi:type="dcterms:W3CDTF">2021-03-03T13:56:27Z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0x010100A33218F87CA5A945AE475DEB40452DC2</vt:lpwstr>
  </property>
</Properties>
</file>