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7FB7D89A-087D-4649-ADDD-6D0CBAD7A23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iduos Peligrosos-Manejo Esp." sheetId="1" r:id="rId1"/>
    <sheet name="Residuos Aprovechables" sheetId="2" r:id="rId2"/>
    <sheet name="Desplegables" sheetId="13" state="hidden" r:id="rId3"/>
    <sheet name="Tablas" sheetId="14" r:id="rId4"/>
    <sheet name="control gestión" sheetId="11" state="hidden" r:id="rId5"/>
    <sheet name="Control de cambios" sheetId="12" r:id="rId6"/>
  </sheets>
  <definedNames>
    <definedName name="_xlnm._FilterDatabase" localSheetId="1" hidden="1">'Residuos Aprovechables'!$A$6:$H$6</definedName>
    <definedName name="_xlnm._FilterDatabase" localSheetId="0" hidden="1">'Residuos Peligrosos-Manejo Esp.'!$A$7:$AB$39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" i="14" l="1"/>
  <c r="N21" i="14"/>
  <c r="N22" i="14"/>
  <c r="N23" i="14"/>
  <c r="N24" i="14"/>
  <c r="N25" i="14"/>
  <c r="N26" i="14"/>
  <c r="N27" i="14"/>
  <c r="N28" i="14"/>
  <c r="N29" i="14"/>
  <c r="N30" i="14"/>
  <c r="G4" i="14"/>
  <c r="G5" i="14"/>
  <c r="G6" i="14"/>
  <c r="G7" i="14"/>
  <c r="G8" i="14"/>
  <c r="G9" i="14"/>
  <c r="G10" i="14"/>
  <c r="G11" i="14"/>
  <c r="G12" i="14"/>
  <c r="G13" i="14"/>
  <c r="G14" i="14"/>
  <c r="G3" i="14"/>
  <c r="C4" i="14"/>
  <c r="C3" i="14"/>
  <c r="L31" i="14"/>
  <c r="K31" i="14"/>
  <c r="M31" i="14"/>
  <c r="H8" i="14" l="1"/>
  <c r="C5" i="14" l="1"/>
  <c r="C6" i="14"/>
  <c r="C7" i="14"/>
  <c r="C8" i="14"/>
  <c r="C9" i="14"/>
  <c r="C10" i="14"/>
  <c r="C11" i="14"/>
  <c r="C12" i="14"/>
  <c r="C13" i="14"/>
  <c r="C14" i="14"/>
  <c r="N19" i="14"/>
  <c r="N31" i="14" s="1"/>
  <c r="H14" i="14" l="1"/>
  <c r="H10" i="14"/>
  <c r="H9" i="14"/>
  <c r="H13" i="14"/>
  <c r="H12" i="14"/>
  <c r="H11" i="14"/>
  <c r="I3" i="14" l="1" a="1"/>
  <c r="I3" i="14" l="1"/>
  <c r="O19" i="14" s="1"/>
  <c r="O20" i="14"/>
  <c r="O21" i="14"/>
  <c r="O25" i="14"/>
  <c r="O28" i="14"/>
  <c r="O22" i="14"/>
  <c r="O27" i="14"/>
  <c r="O30" i="14"/>
  <c r="O23" i="14"/>
  <c r="O26" i="14"/>
  <c r="O29" i="14"/>
  <c r="O24" i="14"/>
  <c r="O31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Smirk Parra</author>
  </authors>
  <commentList>
    <comment ref="AA6" authorId="0" shapeId="0" xr:uid="{9FC914B9-EA2E-4360-9396-1BE5D3493D8A}">
      <text>
        <r>
          <rPr>
            <sz val="9"/>
            <color indexed="81"/>
            <rFont val="Tahoma"/>
            <family val="2"/>
          </rPr>
          <t>Por favor insertar el</t>
        </r>
        <r>
          <rPr>
            <b/>
            <sz val="9"/>
            <color indexed="81"/>
            <rFont val="Tahoma"/>
            <family val="2"/>
          </rPr>
          <t xml:space="preserve"> NÚMERO</t>
        </r>
        <r>
          <rPr>
            <sz val="9"/>
            <color indexed="81"/>
            <rFont val="Tahoma"/>
            <family val="2"/>
          </rPr>
          <t xml:space="preserve"> del certificado con</t>
        </r>
        <r>
          <rPr>
            <b/>
            <sz val="9"/>
            <color indexed="81"/>
            <rFont val="Tahoma"/>
            <family val="2"/>
          </rPr>
          <t xml:space="preserve"> HIPERVÍNCULO </t>
        </r>
        <r>
          <rPr>
            <sz val="9"/>
            <color indexed="81"/>
            <rFont val="Tahoma"/>
            <family val="2"/>
          </rPr>
          <t>de este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Smirk Parra</author>
  </authors>
  <commentList>
    <comment ref="G6" authorId="0" shapeId="0" xr:uid="{F2D67E03-3D38-459D-B71A-B62D5BC2ECD5}">
      <text>
        <r>
          <rPr>
            <sz val="9"/>
            <color indexed="81"/>
            <rFont val="Tahoma"/>
            <family val="2"/>
          </rPr>
          <t>Por favor insertar el</t>
        </r>
        <r>
          <rPr>
            <b/>
            <sz val="9"/>
            <color indexed="81"/>
            <rFont val="Tahoma"/>
            <family val="2"/>
          </rPr>
          <t xml:space="preserve"> NÚMERO </t>
        </r>
        <r>
          <rPr>
            <sz val="9"/>
            <color indexed="81"/>
            <rFont val="Tahoma"/>
            <family val="2"/>
          </rPr>
          <t xml:space="preserve">del certificado con </t>
        </r>
        <r>
          <rPr>
            <b/>
            <sz val="9"/>
            <color indexed="81"/>
            <rFont val="Tahoma"/>
            <family val="2"/>
          </rPr>
          <t xml:space="preserve">HIPERVÍNCULO </t>
        </r>
        <r>
          <rPr>
            <sz val="9"/>
            <color indexed="81"/>
            <rFont val="Tahoma"/>
            <family val="2"/>
          </rPr>
          <t>de este.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<sst xmlns="http://schemas.openxmlformats.org/spreadsheetml/2006/main" count="190" uniqueCount="167">
  <si>
    <t>DIRECCIÓN TERRITORIAL</t>
  </si>
  <si>
    <t>NOMBRE DEL RESIDUO</t>
  </si>
  <si>
    <t>Número de unidades</t>
  </si>
  <si>
    <t>Peso (Kg)</t>
  </si>
  <si>
    <t>S</t>
  </si>
  <si>
    <t>SS</t>
  </si>
  <si>
    <t>L</t>
  </si>
  <si>
    <t>Comburente</t>
  </si>
  <si>
    <t>Corrosivo</t>
  </si>
  <si>
    <t>Explosivo</t>
  </si>
  <si>
    <t>Inflamable</t>
  </si>
  <si>
    <t>Irritante</t>
  </si>
  <si>
    <t>Patógeno</t>
  </si>
  <si>
    <t>Peligroso medio ambiente</t>
  </si>
  <si>
    <t>Tóxico</t>
  </si>
  <si>
    <t>Bolsa</t>
  </si>
  <si>
    <t>Garrafa</t>
  </si>
  <si>
    <t>Bidón</t>
  </si>
  <si>
    <t>Caja</t>
  </si>
  <si>
    <t>Otro</t>
  </si>
  <si>
    <t xml:space="preserve">ITEM </t>
  </si>
  <si>
    <t>ENTIDAD</t>
  </si>
  <si>
    <t>RESIDUOS ORDINARIOS APROVECHABLES</t>
  </si>
  <si>
    <t>RESIDUOS PELIGROSOS</t>
  </si>
  <si>
    <t>RESIDUOS DE MANEJO DIFERENCIADO (RAEES)</t>
  </si>
  <si>
    <t>RESIDUOS ESPECIALES</t>
  </si>
  <si>
    <t>CANTIDAD GENERADA (kg)</t>
  </si>
  <si>
    <t>CANTIDAD GESTIONADA (Aprovechada) (Kg)</t>
  </si>
  <si>
    <t>CANTIDAD GESTIONADA (Dispuesta) (Kg)</t>
  </si>
  <si>
    <t>Residuos Aprovechables</t>
  </si>
  <si>
    <t>Residuos de Manejo Especial</t>
  </si>
  <si>
    <t>Residuos Peligrosos</t>
  </si>
  <si>
    <t>Versión</t>
  </si>
  <si>
    <t>Fecha de Cambio</t>
  </si>
  <si>
    <t>Descripción de la modificación</t>
  </si>
  <si>
    <t>Creación del documento como  control al Programa de Gestión de Residuos Solidos que se encuentra en el PIGA</t>
  </si>
  <si>
    <t>Código:710,18,15-59</t>
  </si>
  <si>
    <t>Página:01</t>
  </si>
  <si>
    <t>Antioquia</t>
  </si>
  <si>
    <t>Atlántico</t>
  </si>
  <si>
    <t>Bolívar / San Andrés</t>
  </si>
  <si>
    <t>Caquetá / Huila - Florencia</t>
  </si>
  <si>
    <t>Caquetá / Huila - Neiva</t>
  </si>
  <si>
    <t>Cauca</t>
  </si>
  <si>
    <t>Central - Bogotá</t>
  </si>
  <si>
    <t>Central - Ibagué</t>
  </si>
  <si>
    <t>Central - Tunja</t>
  </si>
  <si>
    <t>Cesar / Guajira - Riohacha</t>
  </si>
  <si>
    <t>Cesar / Guajira - Valledupar</t>
  </si>
  <si>
    <t>Choco</t>
  </si>
  <si>
    <t>Córdoba</t>
  </si>
  <si>
    <t>Eje cafetero - Armenia</t>
  </si>
  <si>
    <t>Eje cafetero - Manizales</t>
  </si>
  <si>
    <t>Eje cafetero - Pereira</t>
  </si>
  <si>
    <t>Llanos Orientales y Amazonia - Inírida</t>
  </si>
  <si>
    <t>Llanos Orientales y Amazonia - Leticia</t>
  </si>
  <si>
    <t>Llanos Orientales y Amazonia - Mitú</t>
  </si>
  <si>
    <t>Llanos Orientales y Amazonia - Puerto Carreño</t>
  </si>
  <si>
    <t>Llanos Orientales y Amazonia - San José del Guaviare</t>
  </si>
  <si>
    <t>Llanos Orientales y Amazonia - Villavicencio</t>
  </si>
  <si>
    <t>Llanos Orientales y Amazonia - Yopal</t>
  </si>
  <si>
    <t>Magdalena</t>
  </si>
  <si>
    <t>Nariño</t>
  </si>
  <si>
    <t>Norte de Santander y Arauca - Arauca</t>
  </si>
  <si>
    <t>Norte de Santander y Arauca - Cúcuta</t>
  </si>
  <si>
    <t>Putumayo</t>
  </si>
  <si>
    <t>Santander</t>
  </si>
  <si>
    <t>Sucre</t>
  </si>
  <si>
    <t>Urabá</t>
  </si>
  <si>
    <t>Valle</t>
  </si>
  <si>
    <t>Nivel Nacional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</si>
  <si>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</si>
  <si>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</si>
  <si>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</si>
  <si>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</si>
  <si>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</si>
  <si>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</si>
  <si>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</si>
  <si>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</si>
  <si>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</si>
  <si>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</si>
  <si>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</si>
  <si>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</si>
  <si>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Cartón</t>
  </si>
  <si>
    <t>Plegadiza</t>
  </si>
  <si>
    <t>PET</t>
  </si>
  <si>
    <t>Plástico</t>
  </si>
  <si>
    <t>Chatarra - Metal</t>
  </si>
  <si>
    <t>Vidrio</t>
  </si>
  <si>
    <t>Archivo - Papel</t>
  </si>
  <si>
    <t>PLAN INSTITUCIONAL DE GESTIÓN AMBIENTAL - PIGA</t>
  </si>
  <si>
    <t>PLAN DE GESTIÓN INTEGRAL DE RESIDUOS SÓLIDOS - PGIRS</t>
  </si>
  <si>
    <t>Gas comprimido</t>
  </si>
  <si>
    <t>Mes</t>
  </si>
  <si>
    <t>Fecha de entrega</t>
  </si>
  <si>
    <t>Dirección Territorial</t>
  </si>
  <si>
    <t>Nombre del residuo</t>
  </si>
  <si>
    <t>Nombre del gestor</t>
  </si>
  <si>
    <t>N° certificado</t>
  </si>
  <si>
    <t>Observaciones</t>
  </si>
  <si>
    <t>Actividad / Proceso generador</t>
  </si>
  <si>
    <t>Fecha de generación</t>
  </si>
  <si>
    <t>Estado de materia</t>
  </si>
  <si>
    <t>Características de peligrosidad</t>
  </si>
  <si>
    <t>Área de almacenamiento temporal</t>
  </si>
  <si>
    <t>Presentación del Respel</t>
  </si>
  <si>
    <t>Residuos de atención médica</t>
  </si>
  <si>
    <t>Medicamentos vencidos</t>
  </si>
  <si>
    <t>Luminarias</t>
  </si>
  <si>
    <t>RAEE´s</t>
  </si>
  <si>
    <t>Cartuchos tóner</t>
  </si>
  <si>
    <t>Residuos con tinta</t>
  </si>
  <si>
    <t>Baterías y/o pilas</t>
  </si>
  <si>
    <t>Sustancias químicas vencidas</t>
  </si>
  <si>
    <t>Residuos químicos</t>
  </si>
  <si>
    <t>Envases y/o empaques contaminados</t>
  </si>
  <si>
    <t>Residuos impregnados con combustibles</t>
  </si>
  <si>
    <t>Aceites usados</t>
  </si>
  <si>
    <t>Residuos con pintura</t>
  </si>
  <si>
    <t>Cortopunzantes</t>
  </si>
  <si>
    <t>Residuos de plaguicidas</t>
  </si>
  <si>
    <t>Residuos de fertilizantes</t>
  </si>
  <si>
    <t>RCD´s (Residuos de construcción y/o demolición)</t>
  </si>
  <si>
    <t>Llantas usadas</t>
  </si>
  <si>
    <t>Extintores totalmente y/o parcialmente descargados</t>
  </si>
  <si>
    <t>Magdalena medio</t>
  </si>
  <si>
    <t>APROVECHABLES</t>
  </si>
  <si>
    <t>PELIGROSOS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</si>
  <si>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</si>
  <si>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</si>
  <si>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</si>
  <si>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</si>
  <si>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</si>
  <si>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</si>
  <si>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</si>
  <si>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</si>
  <si>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</si>
  <si>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</si>
  <si>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</si>
  <si>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</si>
  <si>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MEDIA MÓVIL</t>
  </si>
  <si>
    <t>MEDIA MÓVIL GENERACIÓN RESIDUOS PELIGROSOS</t>
  </si>
  <si>
    <t>Enero </t>
  </si>
  <si>
    <t>Febrero </t>
  </si>
  <si>
    <t>Marzo </t>
  </si>
  <si>
    <t>Abril </t>
  </si>
  <si>
    <t>Mayo </t>
  </si>
  <si>
    <t>Junio </t>
  </si>
  <si>
    <t>Julio </t>
  </si>
  <si>
    <t>Agosto </t>
  </si>
  <si>
    <t>Septiembre </t>
  </si>
  <si>
    <t>Octubre </t>
  </si>
  <si>
    <t>Noviembre </t>
  </si>
  <si>
    <t>Diciembre </t>
  </si>
  <si>
    <t>MES </t>
  </si>
  <si>
    <t>Generación 2019
(Kg/mes)</t>
  </si>
  <si>
    <t>Generación 2020
(Kg/mes)</t>
  </si>
  <si>
    <t>Generación 2021
(Kg/mes)</t>
  </si>
  <si>
    <t>Generación 2022
(Kg/mes)</t>
  </si>
  <si>
    <t>Media Móvil 2022
(Kg/mes)</t>
  </si>
  <si>
    <r>
      <t>TOTAL</t>
    </r>
    <r>
      <rPr>
        <sz val="10"/>
        <color theme="0"/>
        <rFont val="Verdana"/>
        <family val="2"/>
      </rPr>
      <t> </t>
    </r>
  </si>
  <si>
    <t>MES GRÁFICA</t>
  </si>
  <si>
    <t>Eliminación de hoja de Residuos de Manejo Especial (se compila con hoja de Respel), inclusión de listas desplegables para facilitar diligenciamiento, inclusión y automatización de cálculo “Media móvil” para el registro de Respel y inclusión y automatización de gráfica para el registro de residuos aprovechables</t>
  </si>
  <si>
    <t>BITÁCORA DE GENERACIÓN DE RESIDUOS</t>
  </si>
  <si>
    <t xml:space="preserve">BITÁCORA DE GENERACIÓN DE RESIDUOS </t>
  </si>
  <si>
    <t>Versión: 02</t>
  </si>
  <si>
    <t>Fecha:14/12/2022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</si>
</sst>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theme="1" tint="0.34998626667073579"/>
      <name val="Verdana"/>
      <family val="2"/>
    </font>
    <font>
      <b/>
      <sz val="8"/>
      <color theme="0"/>
      <name val="Verdana"/>
      <family val="2"/>
    </font>
    <font>
      <b/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9"/>
      <color rgb="FFFFFFFF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sz val="10"/>
      <color theme="1" tint="0.34998626667073579"/>
      <name val="Verdana"/>
      <family val="2"/>
    </font>
    <font>
      <sz val="10"/>
      <color rgb="FF595959"/>
      <name val="Verdana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Verdana"/>
      <family val="2"/>
    </font>
    <font>
      <sz val="10"/>
      <color rgb="FF000000"/>
      <name val="Verdana"/>
      <family val="2"/>
    </font>
    <font>
      <b/>
      <sz val="10"/>
      <color rgb="FFFFFFFF"/>
      <name val="Verdana"/>
      <family val="2"/>
    </font>
    <font>
      <b/>
      <sz val="10"/>
      <color rgb="FFC00000"/>
      <name val="Verdana"/>
      <family val="2"/>
    </font>
  </fonts>
  <fills count="1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42D27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B92D2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8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0" fontId="0" fillId="5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9" fillId="8" borderId="0" xfId="0" applyFont="1" applyFill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5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4" fontId="13" fillId="9" borderId="1" xfId="0" applyNumberFormat="1" applyFont="1" applyFill="1" applyBorder="1" applyAlignment="1">
      <alignment horizontal="center" vertical="center"/>
    </xf>
    <xf numFmtId="15" fontId="13" fillId="9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14" fontId="13" fillId="9" borderId="12" xfId="0" applyNumberFormat="1" applyFont="1" applyFill="1" applyBorder="1" applyAlignment="1">
      <alignment horizontal="center" vertical="center"/>
    </xf>
    <xf numFmtId="15" fontId="13" fillId="9" borderId="12" xfId="0" applyNumberFormat="1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horizontal="center" vertical="center" textRotation="90" wrapText="1"/>
    </xf>
    <xf numFmtId="0" fontId="7" fillId="7" borderId="8" xfId="0" applyFont="1" applyFill="1" applyBorder="1" applyAlignment="1">
      <alignment horizontal="center" vertical="center" textRotation="90" wrapText="1"/>
    </xf>
    <xf numFmtId="0" fontId="4" fillId="11" borderId="8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4" fillId="11" borderId="9" xfId="0" applyFont="1" applyFill="1" applyBorder="1" applyAlignment="1">
      <alignment horizontal="center" vertical="center" wrapText="1"/>
    </xf>
    <xf numFmtId="0" fontId="4" fillId="11" borderId="11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12" borderId="16" xfId="0" applyFont="1" applyFill="1" applyBorder="1" applyAlignment="1">
      <alignment horizontal="center" vertical="center" wrapText="1"/>
    </xf>
    <xf numFmtId="17" fontId="10" fillId="0" borderId="0" xfId="0" applyNumberFormat="1" applyFont="1"/>
    <xf numFmtId="164" fontId="4" fillId="9" borderId="1" xfId="1" applyFont="1" applyFill="1" applyBorder="1" applyAlignment="1">
      <alignment horizontal="center" vertical="center" wrapText="1"/>
    </xf>
    <xf numFmtId="164" fontId="4" fillId="9" borderId="12" xfId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10" borderId="0" xfId="0" applyFont="1" applyFill="1" applyAlignment="1"/>
    <xf numFmtId="1" fontId="10" fillId="0" borderId="0" xfId="0" applyNumberFormat="1" applyFont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165" fontId="19" fillId="13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13" borderId="1" xfId="0" applyFont="1" applyFill="1" applyBorder="1" applyAlignment="1">
      <alignment horizontal="left" vertical="center" wrapText="1"/>
    </xf>
    <xf numFmtId="165" fontId="10" fillId="0" borderId="0" xfId="0" applyNumberFormat="1" applyFont="1"/>
    <xf numFmtId="165" fontId="10" fillId="0" borderId="1" xfId="0" applyNumberFormat="1" applyFont="1" applyBorder="1" applyAlignment="1">
      <alignment horizontal="center" vertical="center"/>
    </xf>
    <xf numFmtId="165" fontId="10" fillId="13" borderId="1" xfId="0" applyNumberFormat="1" applyFont="1" applyFill="1" applyBorder="1" applyAlignment="1">
      <alignment horizontal="center" vertical="center"/>
    </xf>
    <xf numFmtId="165" fontId="21" fillId="8" borderId="1" xfId="0" applyNumberFormat="1" applyFont="1" applyFill="1" applyBorder="1" applyAlignment="1">
      <alignment horizontal="center" vertical="center" wrapText="1"/>
    </xf>
    <xf numFmtId="0" fontId="12" fillId="8" borderId="0" xfId="0" applyFont="1" applyFill="1" applyAlignment="1"/>
    <xf numFmtId="0" fontId="10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14" fontId="6" fillId="8" borderId="6" xfId="0" applyNumberFormat="1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14" fontId="2" fillId="0" borderId="17" xfId="0" applyNumberFormat="1" applyFont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14" fontId="7" fillId="7" borderId="6" xfId="0" applyNumberFormat="1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9" borderId="19" xfId="0" applyFont="1" applyFill="1" applyBorder="1" applyAlignment="1">
      <alignment horizontal="center" vertical="center"/>
    </xf>
    <xf numFmtId="0" fontId="13" fillId="9" borderId="22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13" fillId="9" borderId="23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20" fillId="8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1C7C7"/>
      <color rgb="FFE18383"/>
      <color rgb="FFF8E4E4"/>
      <color rgb="FFB92D2D"/>
      <color rgb="FF27A551"/>
      <color rgb="FF42D272"/>
      <color rgb="FF5DFF78"/>
      <color rgb="FFB1F9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Media móvil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Real</c:v>
          </c:tx>
          <c:val>
            <c:numRef>
              <c:f>Tablas!$G$3:$G$14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7F-41D8-B42B-ACEF2EC13764}"/>
            </c:ext>
          </c:extLst>
        </c:ser>
        <c:ser>
          <c:idx val="1"/>
          <c:order val="1"/>
          <c:tx>
            <c:v>Pronóstico</c:v>
          </c:tx>
          <c:val>
            <c:numRef>
              <c:f>Tablas!$H$3:$H$14</c:f>
              <c:numCache>
                <c:formatCode>0</c:formatCode>
                <c:ptCount val="1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7F-41D8-B42B-ACEF2EC13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6682144"/>
        <c:axId val="1956682560"/>
      </c:lineChart>
      <c:catAx>
        <c:axId val="195668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Punto de datos</a:t>
                </a:r>
              </a:p>
            </c:rich>
          </c:tx>
          <c:overlay val="0"/>
        </c:title>
        <c:majorTickMark val="out"/>
        <c:minorTickMark val="none"/>
        <c:tickLblPos val="nextTo"/>
        <c:crossAx val="1956682560"/>
        <c:crosses val="autoZero"/>
        <c:auto val="1"/>
        <c:lblAlgn val="ctr"/>
        <c:lblOffset val="100"/>
        <c:noMultiLvlLbl val="0"/>
      </c:catAx>
      <c:valAx>
        <c:axId val="1956682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Valor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56682144"/>
        <c:crosses val="autoZero"/>
        <c:crossBetween val="midCat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1" u="none" strike="noStrike" kern="1200" cap="all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200"/>
              <a:t>GENERACIÓN RESIDUOS APROVECHABLES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1" u="none" strike="noStrike" kern="1200" cap="all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7288169580976873E-2"/>
          <c:y val="0.15130168189882398"/>
          <c:w val="0.9103901343536015"/>
          <c:h val="0.66746865079365081"/>
        </c:manualLayout>
      </c:layout>
      <c:barChart>
        <c:barDir val="col"/>
        <c:grouping val="clustered"/>
        <c:varyColors val="0"/>
        <c:ser>
          <c:idx val="0"/>
          <c:order val="0"/>
          <c:tx>
            <c:v>Residuos aprovechables</c:v>
          </c:tx>
          <c:spPr>
            <a:solidFill>
              <a:srgbClr val="A6A6A6">
                <a:alpha val="59608"/>
              </a:srgbClr>
            </a:solidFill>
            <a:ln>
              <a:noFill/>
            </a:ln>
            <a:effectLst/>
          </c:spPr>
          <c:invertIfNegative val="1"/>
          <c:dLbls>
            <c:dLbl>
              <c:idx val="0"/>
              <c:layout>
                <c:manualLayout>
                  <c:x val="0"/>
                  <c:y val="2.54195688963495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BC-476D-BB3E-B05341785437}"/>
                </c:ext>
              </c:extLst>
            </c:dLbl>
            <c:dLbl>
              <c:idx val="8"/>
              <c:layout>
                <c:manualLayout>
                  <c:x val="-1.434911514828747E-16"/>
                  <c:y val="-3.54664171062028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BC-476D-BB3E-B05341785437}"/>
                </c:ext>
              </c:extLst>
            </c:dLbl>
            <c:dLbl>
              <c:idx val="9"/>
              <c:layout>
                <c:manualLayout>
                  <c:x val="0"/>
                  <c:y val="5.68556586583900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BC-476D-BB3E-B053417854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>
                  <a:defRPr sz="900" b="0" i="1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name>Tendencia generación</c:name>
            <c:spPr>
              <a:ln w="19050" cap="rnd">
                <a:solidFill>
                  <a:srgbClr val="FF0000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Tablas!$D$3:$D$14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Tablas!$C$3:$C$14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6969"/>
                  </a:solidFill>
                  <a:ln>
                    <a:noFill/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E-51BC-476D-BB3E-B0534178543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550248848"/>
        <c:axId val="1550260912"/>
      </c:barChart>
      <c:catAx>
        <c:axId val="15502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1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60912"/>
        <c:crosses val="autoZero"/>
        <c:auto val="1"/>
        <c:lblAlgn val="ctr"/>
        <c:lblOffset val="100"/>
        <c:noMultiLvlLbl val="0"/>
      </c:catAx>
      <c:valAx>
        <c:axId val="1550260912"/>
        <c:scaling>
          <c:orientation val="minMax"/>
        </c:scaling>
        <c:delete val="0"/>
        <c:axPos val="l"/>
        <c:majorGridlines>
          <c:spPr>
            <a:ln w="6350">
              <a:solidFill>
                <a:srgbClr val="002060">
                  <a:alpha val="25000"/>
                </a:srgbClr>
              </a:solidFill>
              <a:prstDash val="sysDot"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s-CO"/>
          </a:p>
        </c:txPr>
        <c:crossAx val="15502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975308641975315E-2"/>
          <c:y val="0.92974603174603176"/>
          <c:w val="0.81004915989685156"/>
          <c:h val="5.30791098330253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bg2">
          <a:lumMod val="2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Residuos sólidos gestionados durante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42D272"/>
              </a:solidFill>
              <a:ln>
                <a:solidFill>
                  <a:srgbClr val="42D272"/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B8B-4698-AD44-53234785B8C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B8B-4698-AD44-53234785B8C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12.476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B8B-4698-AD44-53234785B8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7.228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B8B-4698-AD44-53234785B8C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1.586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B8B-4698-AD44-53234785B8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'control gestión'!$C$10:$C$12</c:f>
              <c:strCache>
                <c:ptCount val="3"/>
                <c:pt idx="0">
                  <c:v>Residuos Aprovechables</c:v>
                </c:pt>
                <c:pt idx="1">
                  <c:v>Residuos de Manejo Especial</c:v>
                </c:pt>
                <c:pt idx="2">
                  <c:v>Residuos Peligrosos</c:v>
                </c:pt>
              </c:strCache>
            </c:strRef>
          </c:cat>
          <c:val>
            <c:numRef>
              <c:f>'control gestión'!$D$10:$D$12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5FD-44E0-9AC4-5B07FC7E1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37506752"/>
        <c:axId val="1854765168"/>
      </c:barChart>
      <c:catAx>
        <c:axId val="1637506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4765168"/>
        <c:crosses val="autoZero"/>
        <c:auto val="1"/>
        <c:lblAlgn val="ctr"/>
        <c:lblOffset val="100"/>
        <c:noMultiLvlLbl val="0"/>
      </c:catAx>
      <c:valAx>
        <c:axId val="185476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6375067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239485</xdr:colOff>
      <xdr:row>0</xdr:row>
      <xdr:rowOff>152400</xdr:rowOff>
    </xdr:from>
    <xdr:to>
      <xdr:col>1</xdr:col>
      <xdr:colOff>1796142</xdr:colOff>
      <xdr:row>3</xdr:row>
      <xdr:rowOff>85381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6F95FA-A6E9-4B65-223D-26E69F9FB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" y="152400"/>
          <a:ext cx="3668486" cy="6187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67734</xdr:colOff>
      <xdr:row>0</xdr:row>
      <xdr:rowOff>169334</xdr:rowOff>
    </xdr:from>
    <xdr:to>
      <xdr:col>1</xdr:col>
      <xdr:colOff>1248233</xdr:colOff>
      <xdr:row>3</xdr:row>
      <xdr:rowOff>25401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E094B5C-9FCC-B87E-9857-6B5358C37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4" y="169334"/>
          <a:ext cx="2509766" cy="4233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99060</xdr:colOff>
      <xdr:row>0</xdr:row>
      <xdr:rowOff>60960</xdr:rowOff>
    </xdr:from>
    <xdr:to>
      <xdr:col>15</xdr:col>
      <xdr:colOff>411480</xdr:colOff>
      <xdr:row>14</xdr:row>
      <xdr:rowOff>99060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13053DE-4D3B-2B8C-F83D-CB71A62B24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358140</xdr:colOff>
      <xdr:row>14</xdr:row>
      <xdr:rowOff>133350</xdr:rowOff>
    </xdr:from>
    <xdr:to>
      <xdr:col>7</xdr:col>
      <xdr:colOff>1016460</xdr:colOff>
      <xdr:row>27</xdr:row>
      <xdr:rowOff>153990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1FCD8D-95AB-A6FD-9DF5-82AA6A8788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777875</xdr:colOff>
      <xdr:row>5</xdr:row>
      <xdr:rowOff>104775</xdr:rowOff>
    </xdr:from>
    <xdr:to>
      <xdr:col>7</xdr:col>
      <xdr:colOff>1425575</xdr:colOff>
      <xdr:row>20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07E4F8B-D23E-4FB4-A992-242D12D4A0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53"/>
  <sheetViews>
    <sheetView showGridLines="0" tabSelected="1" topLeftCell="E1" zoomScale="80" zoomScaleNormal="80" workbookViewId="0">
      <pane ySplit="7" topLeftCell="A8" activePane="bottomLeft" state="frozen"/>
      <selection pane="bottomLeft" activeCell="AB1" sqref="AB1:AB3"/>
    </sheetView>
  </sheetViews>
  <sheetFormatPr baseColWidth="10" defaultColWidth="11.42578125" defaultRowHeight="14.25" x14ac:dyDescent="0.25"/>
  <cols>
    <col min="1" max="2" width="30.7109375" style="7" customWidth="1"/>
    <col min="3" max="3" width="13.28515625" style="17" bestFit="1" customWidth="1"/>
    <col min="4" max="4" width="28.5703125" style="7" customWidth="1"/>
    <col min="5" max="7" width="5.7109375" style="7" customWidth="1"/>
    <col min="8" max="16" width="3.7109375" style="7" customWidth="1"/>
    <col min="17" max="17" width="23.28515625" style="7" customWidth="1"/>
    <col min="18" max="22" width="5.7109375" style="7" customWidth="1"/>
    <col min="23" max="23" width="11.42578125" style="7" customWidth="1"/>
    <col min="24" max="24" width="11.42578125" style="7"/>
    <col min="25" max="25" width="12.7109375" style="7" customWidth="1"/>
    <col min="26" max="26" width="26.85546875" style="7" bestFit="1" customWidth="1"/>
    <col min="27" max="27" width="17" style="7" bestFit="1" customWidth="1"/>
    <col min="28" max="28" width="43.42578125" style="7" customWidth="1"/>
    <col min="29" max="16384" width="11.42578125" style="7"/>
  </cols>
  <sheetData>
    <row r="1" spans="1:39" ht="17.100000000000001" customHeight="1" x14ac:dyDescent="0.25">
      <c r="A1" s="95"/>
      <c r="B1" s="96"/>
      <c r="C1" s="101" t="s">
        <v>163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8" t="s">
        <v>36</v>
      </c>
    </row>
    <row r="2" spans="1:39" ht="17.100000000000001" customHeight="1" x14ac:dyDescent="0.25">
      <c r="A2" s="97"/>
      <c r="B2" s="98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9" t="s">
        <v>165</v>
      </c>
    </row>
    <row r="3" spans="1:39" ht="20.100000000000001" customHeight="1" x14ac:dyDescent="0.25">
      <c r="A3" s="97"/>
      <c r="B3" s="98"/>
      <c r="C3" s="103" t="s">
        <v>91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5"/>
      <c r="AB3" s="19" t="s">
        <v>166</v>
      </c>
    </row>
    <row r="4" spans="1:39" ht="20.100000000000001" customHeight="1" thickBot="1" x14ac:dyDescent="0.3">
      <c r="A4" s="99"/>
      <c r="B4" s="100"/>
      <c r="C4" s="106" t="s">
        <v>90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8"/>
      <c r="AB4" s="20" t="s">
        <v>37</v>
      </c>
    </row>
    <row r="5" spans="1:39" ht="3.95" customHeight="1" thickBot="1" x14ac:dyDescent="0.3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1"/>
    </row>
    <row r="6" spans="1:39" ht="30" customHeight="1" x14ac:dyDescent="0.25">
      <c r="A6" s="94" t="s">
        <v>95</v>
      </c>
      <c r="B6" s="89" t="s">
        <v>100</v>
      </c>
      <c r="C6" s="117" t="s">
        <v>101</v>
      </c>
      <c r="D6" s="89" t="s">
        <v>96</v>
      </c>
      <c r="E6" s="89" t="s">
        <v>102</v>
      </c>
      <c r="F6" s="89"/>
      <c r="G6" s="93"/>
      <c r="H6" s="94" t="s">
        <v>103</v>
      </c>
      <c r="I6" s="89"/>
      <c r="J6" s="89"/>
      <c r="K6" s="89"/>
      <c r="L6" s="89"/>
      <c r="M6" s="89"/>
      <c r="N6" s="89"/>
      <c r="O6" s="89"/>
      <c r="P6" s="91"/>
      <c r="Q6" s="112" t="s">
        <v>104</v>
      </c>
      <c r="R6" s="94" t="s">
        <v>105</v>
      </c>
      <c r="S6" s="89"/>
      <c r="T6" s="89"/>
      <c r="U6" s="89"/>
      <c r="V6" s="91"/>
      <c r="W6" s="114" t="s">
        <v>2</v>
      </c>
      <c r="X6" s="89" t="s">
        <v>3</v>
      </c>
      <c r="Y6" s="89" t="s">
        <v>94</v>
      </c>
      <c r="Z6" s="89" t="s">
        <v>97</v>
      </c>
      <c r="AA6" s="89" t="s">
        <v>98</v>
      </c>
      <c r="AB6" s="91" t="s">
        <v>99</v>
      </c>
    </row>
    <row r="7" spans="1:39" ht="83.25" customHeight="1" x14ac:dyDescent="0.25">
      <c r="A7" s="116"/>
      <c r="B7" s="90"/>
      <c r="C7" s="118"/>
      <c r="D7" s="90"/>
      <c r="E7" s="8" t="s">
        <v>4</v>
      </c>
      <c r="F7" s="8" t="s">
        <v>5</v>
      </c>
      <c r="G7" s="60" t="s">
        <v>6</v>
      </c>
      <c r="H7" s="53" t="s">
        <v>7</v>
      </c>
      <c r="I7" s="51" t="s">
        <v>8</v>
      </c>
      <c r="J7" s="51" t="s">
        <v>9</v>
      </c>
      <c r="K7" s="51" t="s">
        <v>92</v>
      </c>
      <c r="L7" s="51" t="s">
        <v>10</v>
      </c>
      <c r="M7" s="51" t="s">
        <v>11</v>
      </c>
      <c r="N7" s="51" t="s">
        <v>12</v>
      </c>
      <c r="O7" s="51" t="s">
        <v>13</v>
      </c>
      <c r="P7" s="52" t="s">
        <v>14</v>
      </c>
      <c r="Q7" s="113"/>
      <c r="R7" s="53" t="s">
        <v>15</v>
      </c>
      <c r="S7" s="51" t="s">
        <v>16</v>
      </c>
      <c r="T7" s="51" t="s">
        <v>17</v>
      </c>
      <c r="U7" s="51" t="s">
        <v>18</v>
      </c>
      <c r="V7" s="52" t="s">
        <v>19</v>
      </c>
      <c r="W7" s="115"/>
      <c r="X7" s="90"/>
      <c r="Y7" s="90"/>
      <c r="Z7" s="90"/>
      <c r="AA7" s="90"/>
      <c r="AB7" s="92"/>
    </row>
    <row r="8" spans="1:39" ht="30" customHeight="1" x14ac:dyDescent="0.25">
      <c r="A8" s="9"/>
      <c r="B8" s="5"/>
      <c r="C8" s="10"/>
      <c r="D8" s="5"/>
      <c r="E8" s="61"/>
      <c r="F8" s="61"/>
      <c r="G8" s="62"/>
      <c r="H8" s="54"/>
      <c r="I8" s="55"/>
      <c r="J8" s="55"/>
      <c r="K8" s="55"/>
      <c r="L8" s="55"/>
      <c r="M8" s="55"/>
      <c r="N8" s="55"/>
      <c r="O8" s="55"/>
      <c r="P8" s="56"/>
      <c r="Q8" s="49"/>
      <c r="R8" s="54"/>
      <c r="S8" s="55"/>
      <c r="T8" s="55"/>
      <c r="U8" s="55"/>
      <c r="V8" s="56"/>
      <c r="W8" s="47"/>
      <c r="X8" s="11"/>
      <c r="Y8" s="10"/>
      <c r="Z8" s="5"/>
      <c r="AA8" s="5"/>
      <c r="AB8" s="6"/>
    </row>
    <row r="9" spans="1:39" ht="30" customHeight="1" x14ac:dyDescent="0.25">
      <c r="A9" s="9"/>
      <c r="B9" s="5"/>
      <c r="C9" s="10"/>
      <c r="D9" s="5"/>
      <c r="E9" s="61"/>
      <c r="F9" s="61"/>
      <c r="G9" s="62"/>
      <c r="H9" s="54"/>
      <c r="I9" s="55"/>
      <c r="J9" s="55"/>
      <c r="K9" s="55"/>
      <c r="L9" s="55"/>
      <c r="M9" s="55"/>
      <c r="N9" s="55"/>
      <c r="O9" s="55"/>
      <c r="P9" s="56"/>
      <c r="Q9" s="63"/>
      <c r="R9" s="54"/>
      <c r="S9" s="55"/>
      <c r="T9" s="55"/>
      <c r="U9" s="55"/>
      <c r="V9" s="56"/>
      <c r="W9" s="47"/>
      <c r="X9" s="11"/>
      <c r="Y9" s="10"/>
      <c r="Z9" s="5"/>
      <c r="AA9" s="5"/>
      <c r="AB9" s="6"/>
      <c r="AM9" s="5"/>
    </row>
    <row r="10" spans="1:39" ht="30" customHeight="1" x14ac:dyDescent="0.25">
      <c r="A10" s="9"/>
      <c r="B10" s="5"/>
      <c r="C10" s="10"/>
      <c r="D10" s="5"/>
      <c r="E10" s="61"/>
      <c r="F10" s="61"/>
      <c r="G10" s="62"/>
      <c r="H10" s="54"/>
      <c r="I10" s="55"/>
      <c r="J10" s="55"/>
      <c r="K10" s="55"/>
      <c r="L10" s="55"/>
      <c r="M10" s="55"/>
      <c r="N10" s="55"/>
      <c r="O10" s="55"/>
      <c r="P10" s="56"/>
      <c r="Q10" s="49"/>
      <c r="R10" s="54"/>
      <c r="S10" s="55"/>
      <c r="T10" s="55"/>
      <c r="U10" s="55"/>
      <c r="V10" s="56"/>
      <c r="W10" s="47"/>
      <c r="X10" s="11"/>
      <c r="Y10" s="10"/>
      <c r="Z10" s="5"/>
      <c r="AA10" s="5"/>
      <c r="AB10" s="6"/>
    </row>
    <row r="11" spans="1:39" ht="30" customHeight="1" x14ac:dyDescent="0.25">
      <c r="A11" s="9"/>
      <c r="B11" s="5"/>
      <c r="C11" s="10"/>
      <c r="D11" s="5"/>
      <c r="E11" s="61"/>
      <c r="F11" s="61"/>
      <c r="G11" s="62"/>
      <c r="H11" s="54"/>
      <c r="I11" s="55"/>
      <c r="J11" s="55"/>
      <c r="K11" s="55"/>
      <c r="L11" s="55"/>
      <c r="M11" s="55"/>
      <c r="N11" s="55"/>
      <c r="O11" s="55"/>
      <c r="P11" s="56"/>
      <c r="Q11" s="49"/>
      <c r="R11" s="54"/>
      <c r="S11" s="55"/>
      <c r="T11" s="55"/>
      <c r="U11" s="55"/>
      <c r="V11" s="56"/>
      <c r="W11" s="47"/>
      <c r="X11" s="11"/>
      <c r="Y11" s="10"/>
      <c r="Z11" s="5"/>
      <c r="AA11" s="5"/>
      <c r="AB11" s="6"/>
    </row>
    <row r="12" spans="1:39" ht="30" customHeight="1" x14ac:dyDescent="0.25">
      <c r="A12" s="9"/>
      <c r="B12" s="5"/>
      <c r="C12" s="10"/>
      <c r="D12" s="5"/>
      <c r="E12" s="61"/>
      <c r="F12" s="61"/>
      <c r="G12" s="62"/>
      <c r="H12" s="54"/>
      <c r="I12" s="55"/>
      <c r="J12" s="55"/>
      <c r="K12" s="55"/>
      <c r="L12" s="55"/>
      <c r="M12" s="55"/>
      <c r="N12" s="55"/>
      <c r="O12" s="55"/>
      <c r="P12" s="56"/>
      <c r="Q12" s="49"/>
      <c r="R12" s="54"/>
      <c r="S12" s="55"/>
      <c r="T12" s="55"/>
      <c r="U12" s="55"/>
      <c r="V12" s="56"/>
      <c r="W12" s="47"/>
      <c r="X12" s="11"/>
      <c r="Y12" s="10"/>
      <c r="Z12" s="5"/>
      <c r="AA12" s="5"/>
      <c r="AB12" s="6"/>
    </row>
    <row r="13" spans="1:39" ht="30" customHeight="1" x14ac:dyDescent="0.25">
      <c r="A13" s="9"/>
      <c r="B13" s="5"/>
      <c r="C13" s="10"/>
      <c r="D13" s="5"/>
      <c r="E13" s="61"/>
      <c r="F13" s="61"/>
      <c r="G13" s="62"/>
      <c r="H13" s="54"/>
      <c r="I13" s="55"/>
      <c r="J13" s="55"/>
      <c r="K13" s="55"/>
      <c r="L13" s="55"/>
      <c r="M13" s="55"/>
      <c r="N13" s="55"/>
      <c r="O13" s="55"/>
      <c r="P13" s="56"/>
      <c r="Q13" s="49"/>
      <c r="R13" s="54"/>
      <c r="S13" s="55"/>
      <c r="T13" s="55"/>
      <c r="U13" s="55"/>
      <c r="V13" s="56"/>
      <c r="W13" s="47"/>
      <c r="X13" s="11"/>
      <c r="Y13" s="10"/>
      <c r="Z13" s="5"/>
      <c r="AA13" s="5"/>
      <c r="AB13" s="6"/>
    </row>
    <row r="14" spans="1:39" ht="30" customHeight="1" x14ac:dyDescent="0.25">
      <c r="A14" s="9"/>
      <c r="B14" s="5"/>
      <c r="C14" s="10"/>
      <c r="D14" s="5"/>
      <c r="E14" s="61"/>
      <c r="F14" s="61"/>
      <c r="G14" s="62"/>
      <c r="H14" s="54"/>
      <c r="I14" s="55"/>
      <c r="J14" s="55"/>
      <c r="K14" s="55"/>
      <c r="L14" s="55"/>
      <c r="M14" s="55"/>
      <c r="N14" s="55"/>
      <c r="O14" s="55"/>
      <c r="P14" s="56"/>
      <c r="Q14" s="49"/>
      <c r="R14" s="54"/>
      <c r="S14" s="55"/>
      <c r="T14" s="55"/>
      <c r="U14" s="55"/>
      <c r="V14" s="56"/>
      <c r="W14" s="47"/>
      <c r="X14" s="11"/>
      <c r="Y14" s="10"/>
      <c r="Z14" s="5"/>
      <c r="AA14" s="5"/>
      <c r="AB14" s="6"/>
    </row>
    <row r="15" spans="1:39" ht="30" customHeight="1" x14ac:dyDescent="0.25">
      <c r="A15" s="9"/>
      <c r="B15" s="5"/>
      <c r="C15" s="10"/>
      <c r="D15" s="5"/>
      <c r="E15" s="61"/>
      <c r="F15" s="61"/>
      <c r="G15" s="62"/>
      <c r="H15" s="54"/>
      <c r="I15" s="55"/>
      <c r="J15" s="55"/>
      <c r="K15" s="55"/>
      <c r="L15" s="55"/>
      <c r="M15" s="55"/>
      <c r="N15" s="55"/>
      <c r="O15" s="55"/>
      <c r="P15" s="56"/>
      <c r="Q15" s="49"/>
      <c r="R15" s="54"/>
      <c r="S15" s="55"/>
      <c r="T15" s="55"/>
      <c r="U15" s="55"/>
      <c r="V15" s="56"/>
      <c r="W15" s="47"/>
      <c r="X15" s="11"/>
      <c r="Y15" s="10"/>
      <c r="Z15" s="5"/>
      <c r="AA15" s="5"/>
      <c r="AB15" s="6"/>
    </row>
    <row r="16" spans="1:39" ht="30" customHeight="1" x14ac:dyDescent="0.25">
      <c r="A16" s="9"/>
      <c r="B16" s="5"/>
      <c r="C16" s="10"/>
      <c r="D16" s="5"/>
      <c r="E16" s="61"/>
      <c r="F16" s="61"/>
      <c r="G16" s="62"/>
      <c r="H16" s="54"/>
      <c r="I16" s="55"/>
      <c r="J16" s="55"/>
      <c r="K16" s="55"/>
      <c r="L16" s="55"/>
      <c r="M16" s="55"/>
      <c r="N16" s="55"/>
      <c r="O16" s="55"/>
      <c r="P16" s="56"/>
      <c r="Q16" s="49"/>
      <c r="R16" s="54"/>
      <c r="S16" s="55"/>
      <c r="T16" s="55"/>
      <c r="U16" s="55"/>
      <c r="V16" s="56"/>
      <c r="W16" s="47"/>
      <c r="X16" s="5"/>
      <c r="Y16" s="10"/>
      <c r="Z16" s="5"/>
      <c r="AA16" s="5"/>
      <c r="AB16" s="6"/>
    </row>
    <row r="17" spans="1:28" ht="30" customHeight="1" x14ac:dyDescent="0.25">
      <c r="A17" s="9"/>
      <c r="B17" s="5"/>
      <c r="C17" s="10"/>
      <c r="D17" s="5"/>
      <c r="E17" s="61"/>
      <c r="F17" s="61"/>
      <c r="G17" s="62"/>
      <c r="H17" s="54"/>
      <c r="I17" s="55"/>
      <c r="J17" s="55"/>
      <c r="K17" s="55"/>
      <c r="L17" s="55"/>
      <c r="M17" s="55"/>
      <c r="N17" s="55"/>
      <c r="O17" s="55"/>
      <c r="P17" s="56"/>
      <c r="Q17" s="49"/>
      <c r="R17" s="54"/>
      <c r="S17" s="55"/>
      <c r="T17" s="55"/>
      <c r="U17" s="55"/>
      <c r="V17" s="56"/>
      <c r="W17" s="47"/>
      <c r="X17" s="5"/>
      <c r="Y17" s="10"/>
      <c r="Z17" s="5"/>
      <c r="AA17" s="5"/>
      <c r="AB17" s="6"/>
    </row>
    <row r="18" spans="1:28" ht="30" customHeight="1" x14ac:dyDescent="0.25">
      <c r="A18" s="9"/>
      <c r="B18" s="5"/>
      <c r="C18" s="10"/>
      <c r="D18" s="5"/>
      <c r="E18" s="61"/>
      <c r="F18" s="61"/>
      <c r="G18" s="62"/>
      <c r="H18" s="54"/>
      <c r="I18" s="55"/>
      <c r="J18" s="55"/>
      <c r="K18" s="55"/>
      <c r="L18" s="55"/>
      <c r="M18" s="55"/>
      <c r="N18" s="55"/>
      <c r="O18" s="55"/>
      <c r="P18" s="56"/>
      <c r="Q18" s="49"/>
      <c r="R18" s="54"/>
      <c r="S18" s="55"/>
      <c r="T18" s="55"/>
      <c r="U18" s="55"/>
      <c r="V18" s="56"/>
      <c r="W18" s="47"/>
      <c r="X18" s="5"/>
      <c r="Y18" s="10"/>
      <c r="Z18" s="5"/>
      <c r="AA18" s="5"/>
      <c r="AB18" s="6"/>
    </row>
    <row r="19" spans="1:28" ht="30" customHeight="1" x14ac:dyDescent="0.25">
      <c r="A19" s="9"/>
      <c r="B19" s="5"/>
      <c r="C19" s="10"/>
      <c r="D19" s="5"/>
      <c r="E19" s="61"/>
      <c r="F19" s="61"/>
      <c r="G19" s="62"/>
      <c r="H19" s="54"/>
      <c r="I19" s="55"/>
      <c r="J19" s="55"/>
      <c r="K19" s="55"/>
      <c r="L19" s="55"/>
      <c r="M19" s="55"/>
      <c r="N19" s="55"/>
      <c r="O19" s="55"/>
      <c r="P19" s="56"/>
      <c r="Q19" s="49"/>
      <c r="R19" s="54"/>
      <c r="S19" s="55"/>
      <c r="T19" s="55"/>
      <c r="U19" s="55"/>
      <c r="V19" s="56"/>
      <c r="W19" s="47"/>
      <c r="X19" s="5"/>
      <c r="Y19" s="10"/>
      <c r="Z19" s="5"/>
      <c r="AA19" s="5"/>
      <c r="AB19" s="6"/>
    </row>
    <row r="20" spans="1:28" ht="30" customHeight="1" x14ac:dyDescent="0.25">
      <c r="A20" s="9"/>
      <c r="B20" s="5"/>
      <c r="C20" s="10"/>
      <c r="D20" s="5"/>
      <c r="E20" s="61"/>
      <c r="F20" s="61"/>
      <c r="G20" s="62"/>
      <c r="H20" s="54"/>
      <c r="I20" s="55"/>
      <c r="J20" s="55"/>
      <c r="K20" s="55"/>
      <c r="L20" s="55"/>
      <c r="M20" s="55"/>
      <c r="N20" s="55"/>
      <c r="O20" s="55"/>
      <c r="P20" s="56"/>
      <c r="Q20" s="49"/>
      <c r="R20" s="54"/>
      <c r="S20" s="55"/>
      <c r="T20" s="55"/>
      <c r="U20" s="55"/>
      <c r="V20" s="56"/>
      <c r="W20" s="47"/>
      <c r="X20" s="5"/>
      <c r="Y20" s="10"/>
      <c r="Z20" s="5"/>
      <c r="AA20" s="5"/>
      <c r="AB20" s="6"/>
    </row>
    <row r="21" spans="1:28" ht="30" customHeight="1" x14ac:dyDescent="0.25">
      <c r="A21" s="9"/>
      <c r="B21" s="5"/>
      <c r="C21" s="10"/>
      <c r="D21" s="5"/>
      <c r="E21" s="61"/>
      <c r="F21" s="61"/>
      <c r="G21" s="62"/>
      <c r="H21" s="54"/>
      <c r="I21" s="55"/>
      <c r="J21" s="55"/>
      <c r="K21" s="55"/>
      <c r="L21" s="55"/>
      <c r="M21" s="55"/>
      <c r="N21" s="55"/>
      <c r="O21" s="55"/>
      <c r="P21" s="56"/>
      <c r="Q21" s="49"/>
      <c r="R21" s="54"/>
      <c r="S21" s="55"/>
      <c r="T21" s="55"/>
      <c r="U21" s="55"/>
      <c r="V21" s="56"/>
      <c r="W21" s="47"/>
      <c r="X21" s="5"/>
      <c r="Y21" s="10"/>
      <c r="Z21" s="5"/>
      <c r="AA21" s="5"/>
      <c r="AB21" s="6"/>
    </row>
    <row r="22" spans="1:28" ht="30" customHeight="1" x14ac:dyDescent="0.25">
      <c r="A22" s="9"/>
      <c r="B22" s="5"/>
      <c r="C22" s="10"/>
      <c r="D22" s="5"/>
      <c r="E22" s="61"/>
      <c r="F22" s="61"/>
      <c r="G22" s="62"/>
      <c r="H22" s="54"/>
      <c r="I22" s="55"/>
      <c r="J22" s="55"/>
      <c r="K22" s="55"/>
      <c r="L22" s="55"/>
      <c r="M22" s="55"/>
      <c r="N22" s="55"/>
      <c r="O22" s="55"/>
      <c r="P22" s="56"/>
      <c r="Q22" s="49"/>
      <c r="R22" s="54"/>
      <c r="S22" s="55"/>
      <c r="T22" s="55"/>
      <c r="U22" s="55"/>
      <c r="V22" s="56"/>
      <c r="W22" s="47"/>
      <c r="X22" s="5"/>
      <c r="Y22" s="10"/>
      <c r="Z22" s="5"/>
      <c r="AA22" s="5"/>
      <c r="AB22" s="6"/>
    </row>
    <row r="23" spans="1:28" ht="30" customHeight="1" x14ac:dyDescent="0.25">
      <c r="A23" s="9"/>
      <c r="B23" s="5"/>
      <c r="C23" s="10"/>
      <c r="D23" s="5"/>
      <c r="E23" s="61"/>
      <c r="F23" s="61"/>
      <c r="G23" s="62"/>
      <c r="H23" s="54"/>
      <c r="I23" s="55"/>
      <c r="J23" s="55"/>
      <c r="K23" s="55"/>
      <c r="L23" s="55"/>
      <c r="M23" s="55"/>
      <c r="N23" s="55"/>
      <c r="O23" s="55"/>
      <c r="P23" s="56"/>
      <c r="Q23" s="49"/>
      <c r="R23" s="54"/>
      <c r="S23" s="55"/>
      <c r="T23" s="55"/>
      <c r="U23" s="55"/>
      <c r="V23" s="56"/>
      <c r="W23" s="47"/>
      <c r="X23" s="5"/>
      <c r="Y23" s="10"/>
      <c r="Z23" s="5"/>
      <c r="AA23" s="5"/>
      <c r="AB23" s="6"/>
    </row>
    <row r="24" spans="1:28" ht="30" customHeight="1" x14ac:dyDescent="0.25">
      <c r="A24" s="9"/>
      <c r="B24" s="5"/>
      <c r="C24" s="10"/>
      <c r="D24" s="5"/>
      <c r="E24" s="61"/>
      <c r="F24" s="61"/>
      <c r="G24" s="62"/>
      <c r="H24" s="54"/>
      <c r="I24" s="55"/>
      <c r="J24" s="55"/>
      <c r="K24" s="55"/>
      <c r="L24" s="55"/>
      <c r="M24" s="55"/>
      <c r="N24" s="55"/>
      <c r="O24" s="55"/>
      <c r="P24" s="56"/>
      <c r="Q24" s="49"/>
      <c r="R24" s="54"/>
      <c r="S24" s="55"/>
      <c r="T24" s="55"/>
      <c r="U24" s="55"/>
      <c r="V24" s="56"/>
      <c r="W24" s="47"/>
      <c r="X24" s="5"/>
      <c r="Y24" s="10"/>
      <c r="Z24" s="5"/>
      <c r="AA24" s="5"/>
      <c r="AB24" s="6"/>
    </row>
    <row r="25" spans="1:28" ht="30" customHeight="1" x14ac:dyDescent="0.25">
      <c r="A25" s="9"/>
      <c r="B25" s="5"/>
      <c r="C25" s="10"/>
      <c r="D25" s="5"/>
      <c r="E25" s="61"/>
      <c r="F25" s="61"/>
      <c r="G25" s="62"/>
      <c r="H25" s="54"/>
      <c r="I25" s="55"/>
      <c r="J25" s="55"/>
      <c r="K25" s="55"/>
      <c r="L25" s="55"/>
      <c r="M25" s="55"/>
      <c r="N25" s="55"/>
      <c r="O25" s="55"/>
      <c r="P25" s="56"/>
      <c r="Q25" s="49"/>
      <c r="R25" s="54"/>
      <c r="S25" s="55"/>
      <c r="T25" s="55"/>
      <c r="U25" s="55"/>
      <c r="V25" s="56"/>
      <c r="W25" s="47"/>
      <c r="X25" s="5"/>
      <c r="Y25" s="10"/>
      <c r="Z25" s="5"/>
      <c r="AA25" s="5"/>
      <c r="AB25" s="6"/>
    </row>
    <row r="26" spans="1:28" ht="30" customHeight="1" x14ac:dyDescent="0.25">
      <c r="A26" s="9"/>
      <c r="B26" s="5"/>
      <c r="C26" s="10"/>
      <c r="D26" s="5"/>
      <c r="E26" s="61"/>
      <c r="F26" s="61"/>
      <c r="G26" s="62"/>
      <c r="H26" s="54"/>
      <c r="I26" s="55"/>
      <c r="J26" s="55"/>
      <c r="K26" s="55"/>
      <c r="L26" s="55"/>
      <c r="M26" s="55"/>
      <c r="N26" s="55"/>
      <c r="O26" s="55"/>
      <c r="P26" s="56"/>
      <c r="Q26" s="49"/>
      <c r="R26" s="54"/>
      <c r="S26" s="55"/>
      <c r="T26" s="55"/>
      <c r="U26" s="55"/>
      <c r="V26" s="56"/>
      <c r="W26" s="47"/>
      <c r="X26" s="5"/>
      <c r="Y26" s="10"/>
      <c r="Z26" s="5"/>
      <c r="AA26" s="5"/>
      <c r="AB26" s="6"/>
    </row>
    <row r="27" spans="1:28" ht="30" customHeight="1" x14ac:dyDescent="0.25">
      <c r="A27" s="9"/>
      <c r="B27" s="5"/>
      <c r="C27" s="10"/>
      <c r="D27" s="5"/>
      <c r="E27" s="61"/>
      <c r="F27" s="61"/>
      <c r="G27" s="62"/>
      <c r="H27" s="54"/>
      <c r="I27" s="55"/>
      <c r="J27" s="55"/>
      <c r="K27" s="55"/>
      <c r="L27" s="55"/>
      <c r="M27" s="55"/>
      <c r="N27" s="55"/>
      <c r="O27" s="55"/>
      <c r="P27" s="56"/>
      <c r="Q27" s="49"/>
      <c r="R27" s="54"/>
      <c r="S27" s="55"/>
      <c r="T27" s="55"/>
      <c r="U27" s="55"/>
      <c r="V27" s="56"/>
      <c r="W27" s="47"/>
      <c r="X27" s="12"/>
      <c r="Y27" s="10"/>
      <c r="Z27" s="5"/>
      <c r="AA27" s="5"/>
      <c r="AB27" s="6"/>
    </row>
    <row r="28" spans="1:28" ht="30" customHeight="1" x14ac:dyDescent="0.25">
      <c r="A28" s="9"/>
      <c r="B28" s="5"/>
      <c r="C28" s="10"/>
      <c r="D28" s="5"/>
      <c r="E28" s="61"/>
      <c r="F28" s="61"/>
      <c r="G28" s="62"/>
      <c r="H28" s="54"/>
      <c r="I28" s="55"/>
      <c r="J28" s="55"/>
      <c r="K28" s="55"/>
      <c r="L28" s="55"/>
      <c r="M28" s="55"/>
      <c r="N28" s="55"/>
      <c r="O28" s="55"/>
      <c r="P28" s="56"/>
      <c r="Q28" s="49"/>
      <c r="R28" s="54"/>
      <c r="S28" s="55"/>
      <c r="T28" s="55"/>
      <c r="U28" s="55"/>
      <c r="V28" s="56"/>
      <c r="W28" s="47"/>
      <c r="X28" s="5"/>
      <c r="Y28" s="10"/>
      <c r="Z28" s="5"/>
      <c r="AA28" s="5"/>
      <c r="AB28" s="6"/>
    </row>
    <row r="29" spans="1:28" ht="30" customHeight="1" x14ac:dyDescent="0.25">
      <c r="A29" s="9"/>
      <c r="B29" s="5"/>
      <c r="C29" s="10"/>
      <c r="D29" s="5"/>
      <c r="E29" s="61"/>
      <c r="F29" s="61"/>
      <c r="G29" s="62"/>
      <c r="H29" s="54"/>
      <c r="I29" s="55"/>
      <c r="J29" s="55"/>
      <c r="K29" s="55"/>
      <c r="L29" s="55"/>
      <c r="M29" s="55"/>
      <c r="N29" s="55"/>
      <c r="O29" s="55"/>
      <c r="P29" s="56"/>
      <c r="Q29" s="49"/>
      <c r="R29" s="54"/>
      <c r="S29" s="55"/>
      <c r="T29" s="55"/>
      <c r="U29" s="55"/>
      <c r="V29" s="56"/>
      <c r="W29" s="47"/>
      <c r="X29" s="5"/>
      <c r="Y29" s="10"/>
      <c r="Z29" s="5"/>
      <c r="AA29" s="5"/>
      <c r="AB29" s="6"/>
    </row>
    <row r="30" spans="1:28" ht="30" customHeight="1" x14ac:dyDescent="0.25">
      <c r="A30" s="9"/>
      <c r="B30" s="5"/>
      <c r="C30" s="10"/>
      <c r="D30" s="5"/>
      <c r="E30" s="61"/>
      <c r="F30" s="61"/>
      <c r="G30" s="62"/>
      <c r="H30" s="54"/>
      <c r="I30" s="55"/>
      <c r="J30" s="55"/>
      <c r="K30" s="55"/>
      <c r="L30" s="55"/>
      <c r="M30" s="55"/>
      <c r="N30" s="55"/>
      <c r="O30" s="55"/>
      <c r="P30" s="56"/>
      <c r="Q30" s="49"/>
      <c r="R30" s="54"/>
      <c r="S30" s="55"/>
      <c r="T30" s="55"/>
      <c r="U30" s="55"/>
      <c r="V30" s="56"/>
      <c r="W30" s="47"/>
      <c r="X30" s="12"/>
      <c r="Y30" s="10"/>
      <c r="Z30" s="5"/>
      <c r="AA30" s="5"/>
      <c r="AB30" s="6"/>
    </row>
    <row r="31" spans="1:28" ht="30" customHeight="1" x14ac:dyDescent="0.25">
      <c r="A31" s="9"/>
      <c r="B31" s="5"/>
      <c r="C31" s="10"/>
      <c r="D31" s="5"/>
      <c r="E31" s="61"/>
      <c r="F31" s="61"/>
      <c r="G31" s="62"/>
      <c r="H31" s="54"/>
      <c r="I31" s="55"/>
      <c r="J31" s="55"/>
      <c r="K31" s="55"/>
      <c r="L31" s="55"/>
      <c r="M31" s="55"/>
      <c r="N31" s="55"/>
      <c r="O31" s="55"/>
      <c r="P31" s="56"/>
      <c r="Q31" s="49"/>
      <c r="R31" s="54"/>
      <c r="S31" s="55"/>
      <c r="T31" s="55"/>
      <c r="U31" s="55"/>
      <c r="V31" s="56"/>
      <c r="W31" s="47"/>
      <c r="X31" s="5"/>
      <c r="Y31" s="10"/>
      <c r="Z31" s="5"/>
      <c r="AA31" s="5"/>
      <c r="AB31" s="6"/>
    </row>
    <row r="32" spans="1:28" ht="30" customHeight="1" x14ac:dyDescent="0.25">
      <c r="A32" s="9"/>
      <c r="B32" s="5"/>
      <c r="C32" s="10"/>
      <c r="D32" s="5"/>
      <c r="E32" s="61"/>
      <c r="F32" s="61"/>
      <c r="G32" s="62"/>
      <c r="H32" s="54"/>
      <c r="I32" s="55"/>
      <c r="J32" s="55"/>
      <c r="K32" s="55"/>
      <c r="L32" s="55"/>
      <c r="M32" s="55"/>
      <c r="N32" s="55"/>
      <c r="O32" s="55"/>
      <c r="P32" s="56"/>
      <c r="Q32" s="49"/>
      <c r="R32" s="54"/>
      <c r="S32" s="55"/>
      <c r="T32" s="55"/>
      <c r="U32" s="55"/>
      <c r="V32" s="56"/>
      <c r="W32" s="47"/>
      <c r="X32" s="5"/>
      <c r="Y32" s="10"/>
      <c r="Z32" s="5"/>
      <c r="AA32" s="5"/>
      <c r="AB32" s="6"/>
    </row>
    <row r="33" spans="1:28" ht="30" customHeight="1" x14ac:dyDescent="0.25">
      <c r="A33" s="9"/>
      <c r="B33" s="5"/>
      <c r="C33" s="10"/>
      <c r="D33" s="5"/>
      <c r="E33" s="61"/>
      <c r="F33" s="61"/>
      <c r="G33" s="62"/>
      <c r="H33" s="54"/>
      <c r="I33" s="55"/>
      <c r="J33" s="55"/>
      <c r="K33" s="55"/>
      <c r="L33" s="55"/>
      <c r="M33" s="55"/>
      <c r="N33" s="55"/>
      <c r="O33" s="55"/>
      <c r="P33" s="56"/>
      <c r="Q33" s="49"/>
      <c r="R33" s="54"/>
      <c r="S33" s="55"/>
      <c r="T33" s="55"/>
      <c r="U33" s="55"/>
      <c r="V33" s="56"/>
      <c r="W33" s="47"/>
      <c r="X33" s="5"/>
      <c r="Y33" s="10"/>
      <c r="Z33" s="5"/>
      <c r="AA33" s="5"/>
      <c r="AB33" s="6"/>
    </row>
    <row r="34" spans="1:28" ht="30" customHeight="1" x14ac:dyDescent="0.25">
      <c r="A34" s="9"/>
      <c r="B34" s="5"/>
      <c r="C34" s="10"/>
      <c r="D34" s="5"/>
      <c r="E34" s="61"/>
      <c r="F34" s="61"/>
      <c r="G34" s="62"/>
      <c r="H34" s="54"/>
      <c r="I34" s="55"/>
      <c r="J34" s="55"/>
      <c r="K34" s="55"/>
      <c r="L34" s="55"/>
      <c r="M34" s="55"/>
      <c r="N34" s="55"/>
      <c r="O34" s="55"/>
      <c r="P34" s="56"/>
      <c r="Q34" s="49"/>
      <c r="R34" s="54"/>
      <c r="S34" s="55"/>
      <c r="T34" s="55"/>
      <c r="U34" s="55"/>
      <c r="V34" s="56"/>
      <c r="W34" s="47"/>
      <c r="X34" s="5"/>
      <c r="Y34" s="10"/>
      <c r="Z34" s="5"/>
      <c r="AA34" s="5"/>
      <c r="AB34" s="6"/>
    </row>
    <row r="35" spans="1:28" ht="30" customHeight="1" x14ac:dyDescent="0.25">
      <c r="A35" s="9"/>
      <c r="B35" s="5"/>
      <c r="C35" s="10"/>
      <c r="D35" s="5"/>
      <c r="E35" s="61"/>
      <c r="F35" s="61"/>
      <c r="G35" s="62"/>
      <c r="H35" s="54"/>
      <c r="I35" s="55"/>
      <c r="J35" s="55"/>
      <c r="K35" s="55"/>
      <c r="L35" s="55"/>
      <c r="M35" s="55"/>
      <c r="N35" s="55"/>
      <c r="O35" s="55"/>
      <c r="P35" s="56"/>
      <c r="Q35" s="49"/>
      <c r="R35" s="54"/>
      <c r="S35" s="55"/>
      <c r="T35" s="55"/>
      <c r="U35" s="55"/>
      <c r="V35" s="56"/>
      <c r="W35" s="47"/>
      <c r="X35" s="5"/>
      <c r="Y35" s="10"/>
      <c r="Z35" s="5"/>
      <c r="AA35" s="5"/>
      <c r="AB35" s="6"/>
    </row>
    <row r="36" spans="1:28" ht="30" customHeight="1" x14ac:dyDescent="0.25">
      <c r="A36" s="9"/>
      <c r="B36" s="5"/>
      <c r="C36" s="10"/>
      <c r="D36" s="5"/>
      <c r="E36" s="61"/>
      <c r="F36" s="61"/>
      <c r="G36" s="62"/>
      <c r="H36" s="54"/>
      <c r="I36" s="55"/>
      <c r="J36" s="55"/>
      <c r="K36" s="55"/>
      <c r="L36" s="55"/>
      <c r="M36" s="55"/>
      <c r="N36" s="55"/>
      <c r="O36" s="55"/>
      <c r="P36" s="56"/>
      <c r="Q36" s="49"/>
      <c r="R36" s="54"/>
      <c r="S36" s="55"/>
      <c r="T36" s="55"/>
      <c r="U36" s="55"/>
      <c r="V36" s="56"/>
      <c r="W36" s="47"/>
      <c r="X36" s="5"/>
      <c r="Y36" s="10"/>
      <c r="Z36" s="5"/>
      <c r="AA36" s="5"/>
      <c r="AB36" s="6"/>
    </row>
    <row r="37" spans="1:28" ht="30" customHeight="1" x14ac:dyDescent="0.25">
      <c r="A37" s="9"/>
      <c r="B37" s="5"/>
      <c r="C37" s="10"/>
      <c r="D37" s="5"/>
      <c r="E37" s="61"/>
      <c r="F37" s="61"/>
      <c r="G37" s="62"/>
      <c r="H37" s="54"/>
      <c r="I37" s="55"/>
      <c r="J37" s="55"/>
      <c r="K37" s="55"/>
      <c r="L37" s="55"/>
      <c r="M37" s="55"/>
      <c r="N37" s="55"/>
      <c r="O37" s="55"/>
      <c r="P37" s="56"/>
      <c r="Q37" s="49"/>
      <c r="R37" s="54"/>
      <c r="S37" s="55"/>
      <c r="T37" s="55"/>
      <c r="U37" s="55"/>
      <c r="V37" s="56"/>
      <c r="W37" s="47"/>
      <c r="X37" s="12"/>
      <c r="Y37" s="10"/>
      <c r="Z37" s="5"/>
      <c r="AA37" s="5"/>
      <c r="AB37" s="6"/>
    </row>
    <row r="38" spans="1:28" ht="30" customHeight="1" x14ac:dyDescent="0.25">
      <c r="A38" s="9"/>
      <c r="B38" s="5"/>
      <c r="C38" s="10"/>
      <c r="D38" s="5"/>
      <c r="E38" s="61"/>
      <c r="F38" s="61"/>
      <c r="G38" s="62"/>
      <c r="H38" s="54"/>
      <c r="I38" s="55"/>
      <c r="J38" s="55"/>
      <c r="K38" s="55"/>
      <c r="L38" s="55"/>
      <c r="M38" s="55"/>
      <c r="N38" s="55"/>
      <c r="O38" s="55"/>
      <c r="P38" s="56"/>
      <c r="Q38" s="49"/>
      <c r="R38" s="54"/>
      <c r="S38" s="55"/>
      <c r="T38" s="55"/>
      <c r="U38" s="55"/>
      <c r="V38" s="56"/>
      <c r="W38" s="47"/>
      <c r="X38" s="5"/>
      <c r="Y38" s="10"/>
      <c r="Z38" s="5"/>
      <c r="AA38" s="5"/>
      <c r="AB38" s="6"/>
    </row>
    <row r="39" spans="1:28" ht="30" customHeight="1" thickBot="1" x14ac:dyDescent="0.3">
      <c r="A39" s="13"/>
      <c r="B39" s="14"/>
      <c r="C39" s="15"/>
      <c r="D39" s="14"/>
      <c r="E39" s="64"/>
      <c r="F39" s="64"/>
      <c r="G39" s="65"/>
      <c r="H39" s="57"/>
      <c r="I39" s="58"/>
      <c r="J39" s="58"/>
      <c r="K39" s="58"/>
      <c r="L39" s="58"/>
      <c r="M39" s="58"/>
      <c r="N39" s="58"/>
      <c r="O39" s="58"/>
      <c r="P39" s="59"/>
      <c r="Q39" s="50"/>
      <c r="R39" s="57"/>
      <c r="S39" s="58"/>
      <c r="T39" s="58"/>
      <c r="U39" s="58"/>
      <c r="V39" s="59"/>
      <c r="W39" s="48"/>
      <c r="X39" s="14"/>
      <c r="Y39" s="15"/>
      <c r="Z39" s="14"/>
      <c r="AA39" s="14"/>
      <c r="AB39" s="16"/>
    </row>
    <row r="40" spans="1:28" ht="28.5" customHeight="1" x14ac:dyDescent="0.25">
      <c r="C40" s="7"/>
    </row>
    <row r="41" spans="1:28" ht="28.5" customHeight="1" x14ac:dyDescent="0.25"/>
    <row r="42" spans="1:28" ht="28.5" customHeight="1" x14ac:dyDescent="0.25"/>
    <row r="43" spans="1:28" ht="28.5" customHeight="1" x14ac:dyDescent="0.25"/>
    <row r="44" spans="1:28" ht="28.5" customHeight="1" x14ac:dyDescent="0.25"/>
    <row r="45" spans="1:28" ht="28.5" customHeight="1" x14ac:dyDescent="0.25"/>
    <row r="46" spans="1:28" ht="28.5" customHeight="1" x14ac:dyDescent="0.25"/>
    <row r="47" spans="1:28" ht="28.5" customHeight="1" x14ac:dyDescent="0.25"/>
    <row r="48" spans="1:2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</sheetData>
  <autoFilter ref="A7:AB39" xr:uid="{00000000-0001-0000-0000-000000000000}"/>
  <mergeCells count="19">
    <mergeCell ref="A6:A7"/>
    <mergeCell ref="B6:B7"/>
    <mergeCell ref="C6:C7"/>
    <mergeCell ref="D6:D7"/>
    <mergeCell ref="A1:B4"/>
    <mergeCell ref="C1:AA2"/>
    <mergeCell ref="C3:AA3"/>
    <mergeCell ref="C4:AA4"/>
    <mergeCell ref="A5:AB5"/>
    <mergeCell ref="Y6:Y7"/>
    <mergeCell ref="Z6:Z7"/>
    <mergeCell ref="AA6:AA7"/>
    <mergeCell ref="AB6:AB7"/>
    <mergeCell ref="E6:G6"/>
    <mergeCell ref="H6:P6"/>
    <mergeCell ref="R6:V6"/>
    <mergeCell ref="Q6:Q7"/>
    <mergeCell ref="W6:W7"/>
    <mergeCell ref="X6:X7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BF6FCCE-74FD-4F31-95D8-AFDFF0317F6A}">
          <x14:formula1>
            <xm:f>Desplegables!$B$3:$B$37</xm:f>
          </x14:formula1>
          <xm:sqref>A8:A39</xm:sqref>
        </x14:dataValidation>
        <x14:dataValidation type="list" allowBlank="1" showInputMessage="1" showErrorMessage="1" xr:uid="{8D4C8E4B-C9EC-4445-967A-C28DD7271955}">
          <x14:formula1>
            <xm:f>Desplegables!$F$3:$F$23</xm:f>
          </x14:formula1>
          <xm:sqref>D8:D39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8"/>
  <sheetViews>
    <sheetView showGridLines="0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" sqref="H1:H3"/>
    </sheetView>
  </sheetViews>
  <sheetFormatPr baseColWidth="10" defaultColWidth="11.42578125" defaultRowHeight="12.75" x14ac:dyDescent="0.25"/>
  <cols>
    <col min="1" max="2" width="19.28515625" style="23" customWidth="1"/>
    <col min="3" max="3" width="29.7109375" style="23" customWidth="1"/>
    <col min="4" max="4" width="27.28515625" style="23" customWidth="1"/>
    <col min="5" max="5" width="18.5703125" style="23" customWidth="1"/>
    <col min="6" max="6" width="30.140625" style="23" customWidth="1"/>
    <col min="7" max="7" width="22.7109375" style="23" customWidth="1"/>
    <col min="8" max="8" width="41.140625" style="23" customWidth="1"/>
    <col min="9" max="16384" width="11.42578125" style="23"/>
  </cols>
  <sheetData>
    <row r="1" spans="1:8" ht="14.45" customHeight="1" x14ac:dyDescent="0.25">
      <c r="A1" s="132"/>
      <c r="B1" s="133"/>
      <c r="C1" s="119" t="s">
        <v>164</v>
      </c>
      <c r="D1" s="119"/>
      <c r="E1" s="119"/>
      <c r="F1" s="119"/>
      <c r="G1" s="119"/>
      <c r="H1" s="18" t="s">
        <v>36</v>
      </c>
    </row>
    <row r="2" spans="1:8" ht="14.45" customHeight="1" x14ac:dyDescent="0.25">
      <c r="A2" s="134"/>
      <c r="B2" s="135"/>
      <c r="C2" s="120"/>
      <c r="D2" s="120"/>
      <c r="E2" s="120"/>
      <c r="F2" s="120"/>
      <c r="G2" s="120"/>
      <c r="H2" s="19" t="s">
        <v>165</v>
      </c>
    </row>
    <row r="3" spans="1:8" ht="15" customHeight="1" x14ac:dyDescent="0.25">
      <c r="A3" s="134"/>
      <c r="B3" s="135"/>
      <c r="C3" s="121" t="s">
        <v>91</v>
      </c>
      <c r="D3" s="121"/>
      <c r="E3" s="121"/>
      <c r="F3" s="121"/>
      <c r="G3" s="121"/>
      <c r="H3" s="19" t="s">
        <v>166</v>
      </c>
    </row>
    <row r="4" spans="1:8" ht="15.75" customHeight="1" x14ac:dyDescent="0.25">
      <c r="A4" s="134"/>
      <c r="B4" s="135"/>
      <c r="C4" s="121" t="s">
        <v>90</v>
      </c>
      <c r="D4" s="121"/>
      <c r="E4" s="121"/>
      <c r="F4" s="121"/>
      <c r="G4" s="121"/>
      <c r="H4" s="24" t="s">
        <v>37</v>
      </c>
    </row>
    <row r="5" spans="1:8" ht="3.95" customHeight="1" x14ac:dyDescent="0.25">
      <c r="A5" s="122"/>
      <c r="B5" s="123"/>
      <c r="C5" s="123"/>
      <c r="D5" s="123"/>
      <c r="E5" s="123"/>
      <c r="F5" s="123"/>
      <c r="G5" s="123"/>
      <c r="H5" s="124"/>
    </row>
    <row r="6" spans="1:8" ht="29.25" customHeight="1" x14ac:dyDescent="0.25">
      <c r="A6" s="38" t="s">
        <v>93</v>
      </c>
      <c r="B6" s="32" t="s">
        <v>94</v>
      </c>
      <c r="C6" s="32" t="s">
        <v>95</v>
      </c>
      <c r="D6" s="32" t="s">
        <v>96</v>
      </c>
      <c r="E6" s="32" t="s">
        <v>3</v>
      </c>
      <c r="F6" s="32" t="s">
        <v>97</v>
      </c>
      <c r="G6" s="32" t="s">
        <v>98</v>
      </c>
      <c r="H6" s="39" t="s">
        <v>99</v>
      </c>
    </row>
    <row r="7" spans="1:8" ht="14.25" x14ac:dyDescent="0.25">
      <c r="A7" s="125" t="s">
        <v>71</v>
      </c>
      <c r="B7" s="31"/>
      <c r="C7" s="26"/>
      <c r="D7" s="25"/>
      <c r="E7" s="11"/>
      <c r="F7" s="25"/>
      <c r="G7" s="27"/>
      <c r="H7" s="40"/>
    </row>
    <row r="8" spans="1:8" ht="14.25" x14ac:dyDescent="0.25">
      <c r="A8" s="126"/>
      <c r="B8" s="31"/>
      <c r="C8" s="26"/>
      <c r="D8" s="25"/>
      <c r="E8" s="11"/>
      <c r="F8" s="25"/>
      <c r="G8" s="27"/>
      <c r="H8" s="40"/>
    </row>
    <row r="9" spans="1:8" ht="14.25" x14ac:dyDescent="0.25">
      <c r="A9" s="126"/>
      <c r="B9" s="31"/>
      <c r="C9" s="26"/>
      <c r="D9" s="25"/>
      <c r="E9" s="11"/>
      <c r="F9" s="25"/>
      <c r="G9" s="25"/>
      <c r="H9" s="40"/>
    </row>
    <row r="10" spans="1:8" ht="14.25" x14ac:dyDescent="0.25">
      <c r="A10" s="126"/>
      <c r="B10" s="31"/>
      <c r="C10" s="26"/>
      <c r="D10" s="25"/>
      <c r="E10" s="11"/>
      <c r="F10" s="25"/>
      <c r="G10" s="25"/>
      <c r="H10" s="40"/>
    </row>
    <row r="11" spans="1:8" ht="14.25" x14ac:dyDescent="0.25">
      <c r="A11" s="126"/>
      <c r="B11" s="31"/>
      <c r="C11" s="26"/>
      <c r="D11" s="25"/>
      <c r="E11" s="11"/>
      <c r="F11" s="25"/>
      <c r="G11" s="25"/>
      <c r="H11" s="40"/>
    </row>
    <row r="12" spans="1:8" ht="14.25" x14ac:dyDescent="0.25">
      <c r="A12" s="126"/>
      <c r="B12" s="31"/>
      <c r="C12" s="26"/>
      <c r="D12" s="25"/>
      <c r="E12" s="11"/>
      <c r="F12" s="25"/>
      <c r="G12" s="25"/>
      <c r="H12" s="40"/>
    </row>
    <row r="13" spans="1:8" ht="14.25" x14ac:dyDescent="0.25">
      <c r="A13" s="126"/>
      <c r="B13" s="31"/>
      <c r="C13" s="26"/>
      <c r="D13" s="29"/>
      <c r="E13" s="11"/>
      <c r="F13" s="25"/>
      <c r="G13" s="25"/>
      <c r="H13" s="40"/>
    </row>
    <row r="14" spans="1:8" ht="14.25" x14ac:dyDescent="0.25">
      <c r="A14" s="126"/>
      <c r="B14" s="31"/>
      <c r="C14" s="26"/>
      <c r="D14" s="25"/>
      <c r="E14" s="11"/>
      <c r="F14" s="30"/>
      <c r="G14" s="25"/>
      <c r="H14" s="40"/>
    </row>
    <row r="15" spans="1:8" ht="14.25" x14ac:dyDescent="0.25">
      <c r="A15" s="126"/>
      <c r="B15" s="31"/>
      <c r="C15" s="26"/>
      <c r="D15" s="25"/>
      <c r="E15" s="11"/>
      <c r="F15" s="30"/>
      <c r="G15" s="25"/>
      <c r="H15" s="40"/>
    </row>
    <row r="16" spans="1:8" ht="14.25" x14ac:dyDescent="0.25">
      <c r="A16" s="126"/>
      <c r="B16" s="31"/>
      <c r="C16" s="26"/>
      <c r="D16" s="25"/>
      <c r="E16" s="11"/>
      <c r="F16" s="30"/>
      <c r="G16" s="25"/>
      <c r="H16" s="40"/>
    </row>
    <row r="17" spans="1:8" ht="14.25" x14ac:dyDescent="0.25">
      <c r="A17" s="127"/>
      <c r="B17" s="31"/>
      <c r="C17" s="26"/>
      <c r="D17" s="25"/>
      <c r="E17" s="11"/>
      <c r="F17" s="30"/>
      <c r="G17" s="25"/>
      <c r="H17" s="40"/>
    </row>
    <row r="18" spans="1:8" ht="14.25" x14ac:dyDescent="0.25">
      <c r="A18" s="128" t="s">
        <v>72</v>
      </c>
      <c r="B18" s="33"/>
      <c r="C18" s="34"/>
      <c r="D18" s="35"/>
      <c r="E18" s="67"/>
      <c r="F18" s="36"/>
      <c r="G18" s="35"/>
      <c r="H18" s="41"/>
    </row>
    <row r="19" spans="1:8" ht="14.25" x14ac:dyDescent="0.25">
      <c r="A19" s="129"/>
      <c r="B19" s="33"/>
      <c r="C19" s="34"/>
      <c r="D19" s="35"/>
      <c r="E19" s="67"/>
      <c r="F19" s="35"/>
      <c r="G19" s="35"/>
      <c r="H19" s="41"/>
    </row>
    <row r="20" spans="1:8" ht="14.25" x14ac:dyDescent="0.25">
      <c r="A20" s="129"/>
      <c r="B20" s="33"/>
      <c r="C20" s="34"/>
      <c r="D20" s="35"/>
      <c r="E20" s="67"/>
      <c r="F20" s="35"/>
      <c r="G20" s="35"/>
      <c r="H20" s="41"/>
    </row>
    <row r="21" spans="1:8" ht="14.25" x14ac:dyDescent="0.25">
      <c r="A21" s="129"/>
      <c r="B21" s="33"/>
      <c r="C21" s="34"/>
      <c r="D21" s="35"/>
      <c r="E21" s="67"/>
      <c r="F21" s="35"/>
      <c r="G21" s="35"/>
      <c r="H21" s="41"/>
    </row>
    <row r="22" spans="1:8" ht="14.25" x14ac:dyDescent="0.25">
      <c r="A22" s="129"/>
      <c r="B22" s="33"/>
      <c r="C22" s="34"/>
      <c r="D22" s="35"/>
      <c r="E22" s="67"/>
      <c r="F22" s="35"/>
      <c r="G22" s="35"/>
      <c r="H22" s="41"/>
    </row>
    <row r="23" spans="1:8" ht="14.25" x14ac:dyDescent="0.25">
      <c r="A23" s="129"/>
      <c r="B23" s="33"/>
      <c r="C23" s="34"/>
      <c r="D23" s="35"/>
      <c r="E23" s="67"/>
      <c r="F23" s="35"/>
      <c r="G23" s="35"/>
      <c r="H23" s="41"/>
    </row>
    <row r="24" spans="1:8" ht="14.25" x14ac:dyDescent="0.25">
      <c r="A24" s="129"/>
      <c r="B24" s="33"/>
      <c r="C24" s="34"/>
      <c r="D24" s="35"/>
      <c r="E24" s="67"/>
      <c r="F24" s="35"/>
      <c r="G24" s="35"/>
      <c r="H24" s="41"/>
    </row>
    <row r="25" spans="1:8" ht="14.25" x14ac:dyDescent="0.25">
      <c r="A25" s="129"/>
      <c r="B25" s="33"/>
      <c r="C25" s="34"/>
      <c r="D25" s="35"/>
      <c r="E25" s="67"/>
      <c r="F25" s="35"/>
      <c r="G25" s="35"/>
      <c r="H25" s="41"/>
    </row>
    <row r="26" spans="1:8" ht="14.25" x14ac:dyDescent="0.25">
      <c r="A26" s="129"/>
      <c r="B26" s="33"/>
      <c r="C26" s="34"/>
      <c r="D26" s="35"/>
      <c r="E26" s="67"/>
      <c r="F26" s="35"/>
      <c r="G26" s="35"/>
      <c r="H26" s="41"/>
    </row>
    <row r="27" spans="1:8" ht="14.25" x14ac:dyDescent="0.25">
      <c r="A27" s="129"/>
      <c r="B27" s="33"/>
      <c r="C27" s="34"/>
      <c r="D27" s="35"/>
      <c r="E27" s="67"/>
      <c r="F27" s="35"/>
      <c r="G27" s="35"/>
      <c r="H27" s="41"/>
    </row>
    <row r="28" spans="1:8" ht="14.25" x14ac:dyDescent="0.25">
      <c r="A28" s="130"/>
      <c r="B28" s="33"/>
      <c r="C28" s="34"/>
      <c r="D28" s="35"/>
      <c r="E28" s="67"/>
      <c r="F28" s="35"/>
      <c r="G28" s="35"/>
      <c r="H28" s="41"/>
    </row>
    <row r="29" spans="1:8" ht="14.25" x14ac:dyDescent="0.25">
      <c r="A29" s="125" t="s">
        <v>73</v>
      </c>
      <c r="B29" s="31"/>
      <c r="C29" s="26"/>
      <c r="D29" s="25"/>
      <c r="E29" s="11"/>
      <c r="F29" s="25"/>
      <c r="G29" s="25"/>
      <c r="H29" s="40"/>
    </row>
    <row r="30" spans="1:8" ht="14.25" x14ac:dyDescent="0.25">
      <c r="A30" s="126"/>
      <c r="B30" s="31"/>
      <c r="C30" s="26"/>
      <c r="D30" s="25"/>
      <c r="E30" s="11"/>
      <c r="F30" s="25"/>
      <c r="G30" s="25"/>
      <c r="H30" s="40"/>
    </row>
    <row r="31" spans="1:8" ht="14.25" x14ac:dyDescent="0.25">
      <c r="A31" s="126"/>
      <c r="B31" s="31"/>
      <c r="C31" s="26"/>
      <c r="D31" s="25"/>
      <c r="E31" s="11"/>
      <c r="F31" s="25"/>
      <c r="G31" s="25"/>
      <c r="H31" s="40"/>
    </row>
    <row r="32" spans="1:8" ht="14.25" x14ac:dyDescent="0.25">
      <c r="A32" s="126"/>
      <c r="B32" s="31"/>
      <c r="C32" s="26"/>
      <c r="D32" s="25"/>
      <c r="E32" s="11"/>
      <c r="F32" s="25"/>
      <c r="G32" s="25"/>
      <c r="H32" s="40"/>
    </row>
    <row r="33" spans="1:8" ht="14.25" x14ac:dyDescent="0.25">
      <c r="A33" s="126"/>
      <c r="B33" s="31"/>
      <c r="C33" s="26"/>
      <c r="D33" s="25"/>
      <c r="E33" s="11"/>
      <c r="F33" s="27"/>
      <c r="G33" s="25"/>
      <c r="H33" s="40"/>
    </row>
    <row r="34" spans="1:8" ht="14.25" x14ac:dyDescent="0.25">
      <c r="A34" s="126"/>
      <c r="B34" s="31"/>
      <c r="C34" s="26"/>
      <c r="D34" s="25"/>
      <c r="E34" s="11"/>
      <c r="F34" s="27"/>
      <c r="G34" s="25"/>
      <c r="H34" s="40"/>
    </row>
    <row r="35" spans="1:8" ht="14.25" x14ac:dyDescent="0.25">
      <c r="A35" s="126"/>
      <c r="B35" s="31"/>
      <c r="C35" s="26"/>
      <c r="D35" s="25"/>
      <c r="E35" s="11"/>
      <c r="F35" s="27"/>
      <c r="G35" s="25"/>
      <c r="H35" s="40"/>
    </row>
    <row r="36" spans="1:8" ht="14.25" x14ac:dyDescent="0.25">
      <c r="A36" s="126"/>
      <c r="B36" s="31"/>
      <c r="C36" s="26"/>
      <c r="D36" s="25"/>
      <c r="E36" s="11"/>
      <c r="F36" s="25"/>
      <c r="G36" s="25"/>
      <c r="H36" s="40"/>
    </row>
    <row r="37" spans="1:8" ht="14.25" x14ac:dyDescent="0.25">
      <c r="A37" s="126"/>
      <c r="B37" s="31"/>
      <c r="C37" s="26"/>
      <c r="D37" s="25"/>
      <c r="E37" s="11"/>
      <c r="F37" s="25"/>
      <c r="G37" s="25"/>
      <c r="H37" s="40"/>
    </row>
    <row r="38" spans="1:8" ht="14.25" x14ac:dyDescent="0.25">
      <c r="A38" s="126"/>
      <c r="B38" s="31"/>
      <c r="C38" s="26"/>
      <c r="D38" s="25"/>
      <c r="E38" s="11"/>
      <c r="F38" s="25"/>
      <c r="G38" s="25"/>
      <c r="H38" s="40"/>
    </row>
    <row r="39" spans="1:8" ht="14.25" x14ac:dyDescent="0.25">
      <c r="A39" s="127"/>
      <c r="B39" s="31"/>
      <c r="C39" s="26"/>
      <c r="D39" s="25"/>
      <c r="E39" s="11"/>
      <c r="F39" s="25"/>
      <c r="G39" s="25"/>
      <c r="H39" s="40"/>
    </row>
    <row r="40" spans="1:8" ht="14.25" x14ac:dyDescent="0.25">
      <c r="A40" s="128" t="s">
        <v>74</v>
      </c>
      <c r="B40" s="33"/>
      <c r="C40" s="34"/>
      <c r="D40" s="35"/>
      <c r="E40" s="67"/>
      <c r="F40" s="35"/>
      <c r="G40" s="35"/>
      <c r="H40" s="41"/>
    </row>
    <row r="41" spans="1:8" ht="14.25" x14ac:dyDescent="0.25">
      <c r="A41" s="129"/>
      <c r="B41" s="33"/>
      <c r="C41" s="34"/>
      <c r="D41" s="35"/>
      <c r="E41" s="67"/>
      <c r="F41" s="35"/>
      <c r="G41" s="35"/>
      <c r="H41" s="41"/>
    </row>
    <row r="42" spans="1:8" ht="14.25" x14ac:dyDescent="0.25">
      <c r="A42" s="129"/>
      <c r="B42" s="33"/>
      <c r="C42" s="34"/>
      <c r="D42" s="35"/>
      <c r="E42" s="67"/>
      <c r="F42" s="35"/>
      <c r="G42" s="35"/>
      <c r="H42" s="41"/>
    </row>
    <row r="43" spans="1:8" ht="14.25" x14ac:dyDescent="0.25">
      <c r="A43" s="129"/>
      <c r="B43" s="33"/>
      <c r="C43" s="34"/>
      <c r="D43" s="35"/>
      <c r="E43" s="67"/>
      <c r="F43" s="35"/>
      <c r="G43" s="35"/>
      <c r="H43" s="41"/>
    </row>
    <row r="44" spans="1:8" ht="14.25" x14ac:dyDescent="0.25">
      <c r="A44" s="129"/>
      <c r="B44" s="33"/>
      <c r="C44" s="34"/>
      <c r="D44" s="35"/>
      <c r="E44" s="67"/>
      <c r="F44" s="35"/>
      <c r="G44" s="35"/>
      <c r="H44" s="41"/>
    </row>
    <row r="45" spans="1:8" ht="14.25" x14ac:dyDescent="0.25">
      <c r="A45" s="129"/>
      <c r="B45" s="33"/>
      <c r="C45" s="34"/>
      <c r="D45" s="35"/>
      <c r="E45" s="67"/>
      <c r="F45" s="35"/>
      <c r="G45" s="35"/>
      <c r="H45" s="41"/>
    </row>
    <row r="46" spans="1:8" ht="14.25" x14ac:dyDescent="0.25">
      <c r="A46" s="129"/>
      <c r="B46" s="33"/>
      <c r="C46" s="34"/>
      <c r="D46" s="35"/>
      <c r="E46" s="67"/>
      <c r="F46" s="35"/>
      <c r="G46" s="35"/>
      <c r="H46" s="41"/>
    </row>
    <row r="47" spans="1:8" ht="14.25" x14ac:dyDescent="0.25">
      <c r="A47" s="129"/>
      <c r="B47" s="33"/>
      <c r="C47" s="34"/>
      <c r="D47" s="35"/>
      <c r="E47" s="67"/>
      <c r="F47" s="35"/>
      <c r="G47" s="35"/>
      <c r="H47" s="41"/>
    </row>
    <row r="48" spans="1:8" ht="14.25" x14ac:dyDescent="0.25">
      <c r="A48" s="129"/>
      <c r="B48" s="33"/>
      <c r="C48" s="34"/>
      <c r="D48" s="35"/>
      <c r="E48" s="67"/>
      <c r="F48" s="35"/>
      <c r="G48" s="35"/>
      <c r="H48" s="41"/>
    </row>
    <row r="49" spans="1:8" ht="14.25" x14ac:dyDescent="0.25">
      <c r="A49" s="129"/>
      <c r="B49" s="33"/>
      <c r="C49" s="34"/>
      <c r="D49" s="35"/>
      <c r="E49" s="67"/>
      <c r="F49" s="35"/>
      <c r="G49" s="35"/>
      <c r="H49" s="41"/>
    </row>
    <row r="50" spans="1:8" ht="14.25" x14ac:dyDescent="0.25">
      <c r="A50" s="130"/>
      <c r="B50" s="33"/>
      <c r="C50" s="34"/>
      <c r="D50" s="35"/>
      <c r="E50" s="67"/>
      <c r="F50" s="35"/>
      <c r="G50" s="35"/>
      <c r="H50" s="41"/>
    </row>
    <row r="51" spans="1:8" ht="14.25" x14ac:dyDescent="0.25">
      <c r="A51" s="125" t="s">
        <v>75</v>
      </c>
      <c r="B51" s="31"/>
      <c r="C51" s="26"/>
      <c r="D51" s="25"/>
      <c r="E51" s="11"/>
      <c r="F51" s="25"/>
      <c r="G51" s="25"/>
      <c r="H51" s="40"/>
    </row>
    <row r="52" spans="1:8" ht="14.25" x14ac:dyDescent="0.25">
      <c r="A52" s="126"/>
      <c r="B52" s="31"/>
      <c r="C52" s="26"/>
      <c r="D52" s="25"/>
      <c r="E52" s="11"/>
      <c r="F52" s="25"/>
      <c r="G52" s="25"/>
      <c r="H52" s="40"/>
    </row>
    <row r="53" spans="1:8" ht="14.25" x14ac:dyDescent="0.25">
      <c r="A53" s="126"/>
      <c r="B53" s="31"/>
      <c r="C53" s="26"/>
      <c r="D53" s="25"/>
      <c r="E53" s="11"/>
      <c r="F53" s="25"/>
      <c r="G53" s="25"/>
      <c r="H53" s="40"/>
    </row>
    <row r="54" spans="1:8" ht="14.25" x14ac:dyDescent="0.25">
      <c r="A54" s="126"/>
      <c r="B54" s="31"/>
      <c r="C54" s="26"/>
      <c r="D54" s="25"/>
      <c r="E54" s="11"/>
      <c r="F54" s="25"/>
      <c r="G54" s="25"/>
      <c r="H54" s="40"/>
    </row>
    <row r="55" spans="1:8" ht="14.25" x14ac:dyDescent="0.25">
      <c r="A55" s="126"/>
      <c r="B55" s="31"/>
      <c r="C55" s="26"/>
      <c r="D55" s="25"/>
      <c r="E55" s="11"/>
      <c r="F55" s="25"/>
      <c r="G55" s="25"/>
      <c r="H55" s="40"/>
    </row>
    <row r="56" spans="1:8" ht="14.25" x14ac:dyDescent="0.25">
      <c r="A56" s="126"/>
      <c r="B56" s="31"/>
      <c r="C56" s="26"/>
      <c r="D56" s="25"/>
      <c r="E56" s="11"/>
      <c r="F56" s="25"/>
      <c r="G56" s="25"/>
      <c r="H56" s="40"/>
    </row>
    <row r="57" spans="1:8" ht="14.25" x14ac:dyDescent="0.25">
      <c r="A57" s="126"/>
      <c r="B57" s="31"/>
      <c r="C57" s="26"/>
      <c r="D57" s="25"/>
      <c r="E57" s="11"/>
      <c r="F57" s="25"/>
      <c r="G57" s="25"/>
      <c r="H57" s="40"/>
    </row>
    <row r="58" spans="1:8" ht="14.25" x14ac:dyDescent="0.25">
      <c r="A58" s="126"/>
      <c r="B58" s="31"/>
      <c r="C58" s="26"/>
      <c r="D58" s="25"/>
      <c r="E58" s="11"/>
      <c r="F58" s="25"/>
      <c r="G58" s="25"/>
      <c r="H58" s="40"/>
    </row>
    <row r="59" spans="1:8" ht="14.25" x14ac:dyDescent="0.25">
      <c r="A59" s="126"/>
      <c r="B59" s="31"/>
      <c r="C59" s="26"/>
      <c r="D59" s="25"/>
      <c r="E59" s="11"/>
      <c r="F59" s="25"/>
      <c r="G59" s="25"/>
      <c r="H59" s="40"/>
    </row>
    <row r="60" spans="1:8" ht="14.25" x14ac:dyDescent="0.25">
      <c r="A60" s="126"/>
      <c r="B60" s="31"/>
      <c r="C60" s="26"/>
      <c r="D60" s="25"/>
      <c r="E60" s="11"/>
      <c r="F60" s="25"/>
      <c r="G60" s="25"/>
      <c r="H60" s="40"/>
    </row>
    <row r="61" spans="1:8" ht="14.25" x14ac:dyDescent="0.25">
      <c r="A61" s="127"/>
      <c r="B61" s="31"/>
      <c r="C61" s="26"/>
      <c r="D61" s="25"/>
      <c r="E61" s="11"/>
      <c r="F61" s="25"/>
      <c r="G61" s="25"/>
      <c r="H61" s="40"/>
    </row>
    <row r="62" spans="1:8" ht="14.25" x14ac:dyDescent="0.25">
      <c r="A62" s="128" t="s">
        <v>76</v>
      </c>
      <c r="B62" s="33"/>
      <c r="C62" s="34"/>
      <c r="D62" s="35"/>
      <c r="E62" s="67"/>
      <c r="F62" s="35"/>
      <c r="G62" s="35"/>
      <c r="H62" s="41"/>
    </row>
    <row r="63" spans="1:8" ht="14.25" x14ac:dyDescent="0.25">
      <c r="A63" s="129"/>
      <c r="B63" s="33"/>
      <c r="C63" s="34"/>
      <c r="D63" s="35"/>
      <c r="E63" s="67"/>
      <c r="F63" s="35"/>
      <c r="G63" s="35"/>
      <c r="H63" s="41"/>
    </row>
    <row r="64" spans="1:8" ht="14.25" x14ac:dyDescent="0.25">
      <c r="A64" s="129"/>
      <c r="B64" s="33"/>
      <c r="C64" s="34"/>
      <c r="D64" s="35"/>
      <c r="E64" s="67"/>
      <c r="F64" s="35"/>
      <c r="G64" s="35"/>
      <c r="H64" s="41"/>
    </row>
    <row r="65" spans="1:8" ht="14.25" x14ac:dyDescent="0.25">
      <c r="A65" s="129"/>
      <c r="B65" s="33"/>
      <c r="C65" s="34"/>
      <c r="D65" s="35"/>
      <c r="E65" s="67"/>
      <c r="F65" s="35"/>
      <c r="G65" s="35"/>
      <c r="H65" s="41"/>
    </row>
    <row r="66" spans="1:8" ht="14.25" x14ac:dyDescent="0.25">
      <c r="A66" s="129"/>
      <c r="B66" s="33"/>
      <c r="C66" s="34"/>
      <c r="D66" s="35"/>
      <c r="E66" s="67"/>
      <c r="F66" s="35"/>
      <c r="G66" s="35"/>
      <c r="H66" s="41"/>
    </row>
    <row r="67" spans="1:8" ht="14.25" x14ac:dyDescent="0.25">
      <c r="A67" s="129"/>
      <c r="B67" s="33"/>
      <c r="C67" s="34"/>
      <c r="D67" s="35"/>
      <c r="E67" s="67"/>
      <c r="F67" s="35"/>
      <c r="G67" s="35"/>
      <c r="H67" s="41"/>
    </row>
    <row r="68" spans="1:8" ht="14.25" x14ac:dyDescent="0.25">
      <c r="A68" s="129"/>
      <c r="B68" s="33"/>
      <c r="C68" s="34"/>
      <c r="D68" s="35"/>
      <c r="E68" s="67"/>
      <c r="F68" s="35"/>
      <c r="G68" s="35"/>
      <c r="H68" s="41"/>
    </row>
    <row r="69" spans="1:8" ht="14.25" x14ac:dyDescent="0.25">
      <c r="A69" s="129"/>
      <c r="B69" s="33"/>
      <c r="C69" s="34"/>
      <c r="D69" s="35"/>
      <c r="E69" s="67"/>
      <c r="F69" s="35"/>
      <c r="G69" s="35"/>
      <c r="H69" s="41"/>
    </row>
    <row r="70" spans="1:8" ht="14.25" x14ac:dyDescent="0.25">
      <c r="A70" s="129"/>
      <c r="B70" s="33"/>
      <c r="C70" s="34"/>
      <c r="D70" s="35"/>
      <c r="E70" s="67"/>
      <c r="F70" s="35"/>
      <c r="G70" s="35"/>
      <c r="H70" s="41"/>
    </row>
    <row r="71" spans="1:8" ht="14.25" x14ac:dyDescent="0.25">
      <c r="A71" s="129"/>
      <c r="B71" s="33"/>
      <c r="C71" s="34"/>
      <c r="D71" s="35"/>
      <c r="E71" s="67"/>
      <c r="F71" s="35"/>
      <c r="G71" s="35"/>
      <c r="H71" s="41"/>
    </row>
    <row r="72" spans="1:8" ht="14.25" x14ac:dyDescent="0.25">
      <c r="A72" s="130"/>
      <c r="B72" s="33"/>
      <c r="C72" s="34"/>
      <c r="D72" s="35"/>
      <c r="E72" s="67"/>
      <c r="F72" s="35"/>
      <c r="G72" s="35"/>
      <c r="H72" s="41"/>
    </row>
    <row r="73" spans="1:8" ht="14.25" x14ac:dyDescent="0.25">
      <c r="A73" s="125" t="s">
        <v>77</v>
      </c>
      <c r="B73" s="31"/>
      <c r="C73" s="26"/>
      <c r="D73" s="25"/>
      <c r="E73" s="11"/>
      <c r="F73" s="25"/>
      <c r="G73" s="25"/>
      <c r="H73" s="40"/>
    </row>
    <row r="74" spans="1:8" ht="14.25" x14ac:dyDescent="0.25">
      <c r="A74" s="126"/>
      <c r="B74" s="31"/>
      <c r="C74" s="26"/>
      <c r="D74" s="25"/>
      <c r="E74" s="11"/>
      <c r="F74" s="25"/>
      <c r="G74" s="25"/>
      <c r="H74" s="40"/>
    </row>
    <row r="75" spans="1:8" ht="14.25" x14ac:dyDescent="0.25">
      <c r="A75" s="126"/>
      <c r="B75" s="31"/>
      <c r="C75" s="26"/>
      <c r="D75" s="25"/>
      <c r="E75" s="11"/>
      <c r="F75" s="25"/>
      <c r="G75" s="25"/>
      <c r="H75" s="40"/>
    </row>
    <row r="76" spans="1:8" ht="14.25" x14ac:dyDescent="0.25">
      <c r="A76" s="126"/>
      <c r="B76" s="31"/>
      <c r="C76" s="26"/>
      <c r="D76" s="25"/>
      <c r="E76" s="11"/>
      <c r="F76" s="25"/>
      <c r="G76" s="25"/>
      <c r="H76" s="40"/>
    </row>
    <row r="77" spans="1:8" ht="14.25" x14ac:dyDescent="0.25">
      <c r="A77" s="126"/>
      <c r="B77" s="31"/>
      <c r="C77" s="26"/>
      <c r="D77" s="25"/>
      <c r="E77" s="11"/>
      <c r="F77" s="25"/>
      <c r="G77" s="25"/>
      <c r="H77" s="40"/>
    </row>
    <row r="78" spans="1:8" ht="14.25" x14ac:dyDescent="0.25">
      <c r="A78" s="126"/>
      <c r="B78" s="31"/>
      <c r="C78" s="26"/>
      <c r="D78" s="25"/>
      <c r="E78" s="11"/>
      <c r="F78" s="25"/>
      <c r="G78" s="25"/>
      <c r="H78" s="40"/>
    </row>
    <row r="79" spans="1:8" ht="14.25" x14ac:dyDescent="0.25">
      <c r="A79" s="126"/>
      <c r="B79" s="31"/>
      <c r="C79" s="26"/>
      <c r="D79" s="25"/>
      <c r="E79" s="11"/>
      <c r="F79" s="25"/>
      <c r="G79" s="25"/>
      <c r="H79" s="40"/>
    </row>
    <row r="80" spans="1:8" ht="14.25" x14ac:dyDescent="0.25">
      <c r="A80" s="126"/>
      <c r="B80" s="31"/>
      <c r="C80" s="26"/>
      <c r="D80" s="25"/>
      <c r="E80" s="11"/>
      <c r="F80" s="25"/>
      <c r="G80" s="25"/>
      <c r="H80" s="40"/>
    </row>
    <row r="81" spans="1:8" ht="14.25" x14ac:dyDescent="0.25">
      <c r="A81" s="126"/>
      <c r="B81" s="31"/>
      <c r="C81" s="26"/>
      <c r="D81" s="25"/>
      <c r="E81" s="11"/>
      <c r="F81" s="25"/>
      <c r="G81" s="25"/>
      <c r="H81" s="40"/>
    </row>
    <row r="82" spans="1:8" ht="14.25" x14ac:dyDescent="0.25">
      <c r="A82" s="126"/>
      <c r="B82" s="31"/>
      <c r="C82" s="26"/>
      <c r="D82" s="25"/>
      <c r="E82" s="11"/>
      <c r="F82" s="25"/>
      <c r="G82" s="25"/>
      <c r="H82" s="40"/>
    </row>
    <row r="83" spans="1:8" ht="14.25" x14ac:dyDescent="0.25">
      <c r="A83" s="127"/>
      <c r="B83" s="31"/>
      <c r="C83" s="26"/>
      <c r="D83" s="25"/>
      <c r="E83" s="11"/>
      <c r="F83" s="25"/>
      <c r="G83" s="25"/>
      <c r="H83" s="40"/>
    </row>
    <row r="84" spans="1:8" ht="14.25" x14ac:dyDescent="0.25">
      <c r="A84" s="128" t="s">
        <v>78</v>
      </c>
      <c r="B84" s="33"/>
      <c r="C84" s="34"/>
      <c r="D84" s="35"/>
      <c r="E84" s="67"/>
      <c r="F84" s="35"/>
      <c r="G84" s="35"/>
      <c r="H84" s="41"/>
    </row>
    <row r="85" spans="1:8" ht="14.25" x14ac:dyDescent="0.25">
      <c r="A85" s="129"/>
      <c r="B85" s="33"/>
      <c r="C85" s="34"/>
      <c r="D85" s="35"/>
      <c r="E85" s="67"/>
      <c r="F85" s="35"/>
      <c r="G85" s="35"/>
      <c r="H85" s="41"/>
    </row>
    <row r="86" spans="1:8" ht="14.25" x14ac:dyDescent="0.25">
      <c r="A86" s="129"/>
      <c r="B86" s="33"/>
      <c r="C86" s="34"/>
      <c r="D86" s="35"/>
      <c r="E86" s="67"/>
      <c r="F86" s="35"/>
      <c r="G86" s="35"/>
      <c r="H86" s="41"/>
    </row>
    <row r="87" spans="1:8" ht="14.25" x14ac:dyDescent="0.25">
      <c r="A87" s="129"/>
      <c r="B87" s="33"/>
      <c r="C87" s="34"/>
      <c r="D87" s="35"/>
      <c r="E87" s="67"/>
      <c r="F87" s="35"/>
      <c r="G87" s="35"/>
      <c r="H87" s="41"/>
    </row>
    <row r="88" spans="1:8" ht="14.25" x14ac:dyDescent="0.25">
      <c r="A88" s="129"/>
      <c r="B88" s="33"/>
      <c r="C88" s="34"/>
      <c r="D88" s="35"/>
      <c r="E88" s="67"/>
      <c r="F88" s="35"/>
      <c r="G88" s="35"/>
      <c r="H88" s="41"/>
    </row>
    <row r="89" spans="1:8" ht="14.25" x14ac:dyDescent="0.25">
      <c r="A89" s="129"/>
      <c r="B89" s="33"/>
      <c r="C89" s="34"/>
      <c r="D89" s="35"/>
      <c r="E89" s="67"/>
      <c r="F89" s="35"/>
      <c r="G89" s="35"/>
      <c r="H89" s="41"/>
    </row>
    <row r="90" spans="1:8" ht="14.25" x14ac:dyDescent="0.25">
      <c r="A90" s="129"/>
      <c r="B90" s="33"/>
      <c r="C90" s="34"/>
      <c r="D90" s="35"/>
      <c r="E90" s="67"/>
      <c r="F90" s="35"/>
      <c r="G90" s="35"/>
      <c r="H90" s="41"/>
    </row>
    <row r="91" spans="1:8" ht="14.25" x14ac:dyDescent="0.25">
      <c r="A91" s="129"/>
      <c r="B91" s="33"/>
      <c r="C91" s="34"/>
      <c r="D91" s="35"/>
      <c r="E91" s="67"/>
      <c r="F91" s="35"/>
      <c r="G91" s="35"/>
      <c r="H91" s="41"/>
    </row>
    <row r="92" spans="1:8" ht="14.25" x14ac:dyDescent="0.25">
      <c r="A92" s="129"/>
      <c r="B92" s="33"/>
      <c r="C92" s="34"/>
      <c r="D92" s="35"/>
      <c r="E92" s="67"/>
      <c r="F92" s="35"/>
      <c r="G92" s="35"/>
      <c r="H92" s="41"/>
    </row>
    <row r="93" spans="1:8" ht="14.25" x14ac:dyDescent="0.25">
      <c r="A93" s="129"/>
      <c r="B93" s="33"/>
      <c r="C93" s="34"/>
      <c r="D93" s="35"/>
      <c r="E93" s="67"/>
      <c r="F93" s="35"/>
      <c r="G93" s="35"/>
      <c r="H93" s="41"/>
    </row>
    <row r="94" spans="1:8" ht="14.25" x14ac:dyDescent="0.25">
      <c r="A94" s="130"/>
      <c r="B94" s="33"/>
      <c r="C94" s="34"/>
      <c r="D94" s="35"/>
      <c r="E94" s="67"/>
      <c r="F94" s="35"/>
      <c r="G94" s="35"/>
      <c r="H94" s="41"/>
    </row>
    <row r="95" spans="1:8" ht="14.25" x14ac:dyDescent="0.25">
      <c r="A95" s="125" t="s">
        <v>79</v>
      </c>
      <c r="B95" s="31"/>
      <c r="C95" s="26"/>
      <c r="D95" s="25"/>
      <c r="E95" s="11"/>
      <c r="F95" s="25"/>
      <c r="G95" s="25"/>
      <c r="H95" s="40"/>
    </row>
    <row r="96" spans="1:8" ht="14.25" x14ac:dyDescent="0.25">
      <c r="A96" s="126"/>
      <c r="B96" s="31"/>
      <c r="C96" s="26"/>
      <c r="D96" s="25"/>
      <c r="E96" s="11"/>
      <c r="F96" s="25"/>
      <c r="G96" s="25"/>
      <c r="H96" s="40"/>
    </row>
    <row r="97" spans="1:8" ht="14.25" x14ac:dyDescent="0.25">
      <c r="A97" s="126"/>
      <c r="B97" s="31"/>
      <c r="C97" s="26"/>
      <c r="D97" s="25"/>
      <c r="E97" s="11"/>
      <c r="F97" s="25"/>
      <c r="G97" s="25"/>
      <c r="H97" s="40"/>
    </row>
    <row r="98" spans="1:8" ht="14.25" x14ac:dyDescent="0.25">
      <c r="A98" s="126"/>
      <c r="B98" s="31"/>
      <c r="C98" s="26"/>
      <c r="D98" s="25"/>
      <c r="E98" s="11"/>
      <c r="F98" s="25"/>
      <c r="G98" s="25"/>
      <c r="H98" s="40"/>
    </row>
    <row r="99" spans="1:8" ht="14.25" x14ac:dyDescent="0.25">
      <c r="A99" s="126"/>
      <c r="B99" s="31"/>
      <c r="C99" s="26"/>
      <c r="D99" s="25"/>
      <c r="E99" s="11"/>
      <c r="F99" s="25"/>
      <c r="G99" s="25"/>
      <c r="H99" s="40"/>
    </row>
    <row r="100" spans="1:8" ht="14.25" x14ac:dyDescent="0.25">
      <c r="A100" s="126"/>
      <c r="B100" s="31"/>
      <c r="C100" s="26"/>
      <c r="D100" s="25"/>
      <c r="E100" s="11"/>
      <c r="F100" s="25"/>
      <c r="G100" s="25"/>
      <c r="H100" s="40"/>
    </row>
    <row r="101" spans="1:8" ht="14.25" x14ac:dyDescent="0.25">
      <c r="A101" s="126"/>
      <c r="B101" s="31"/>
      <c r="C101" s="26"/>
      <c r="D101" s="25"/>
      <c r="E101" s="11"/>
      <c r="F101" s="25"/>
      <c r="G101" s="25"/>
      <c r="H101" s="40"/>
    </row>
    <row r="102" spans="1:8" ht="14.25" x14ac:dyDescent="0.25">
      <c r="A102" s="126"/>
      <c r="B102" s="31"/>
      <c r="C102" s="26"/>
      <c r="D102" s="25"/>
      <c r="E102" s="11"/>
      <c r="F102" s="25"/>
      <c r="G102" s="25"/>
      <c r="H102" s="40"/>
    </row>
    <row r="103" spans="1:8" ht="14.25" x14ac:dyDescent="0.25">
      <c r="A103" s="126"/>
      <c r="B103" s="31"/>
      <c r="C103" s="26"/>
      <c r="D103" s="25"/>
      <c r="E103" s="11"/>
      <c r="F103" s="25"/>
      <c r="G103" s="25"/>
      <c r="H103" s="40"/>
    </row>
    <row r="104" spans="1:8" ht="14.25" x14ac:dyDescent="0.25">
      <c r="A104" s="126"/>
      <c r="B104" s="31"/>
      <c r="C104" s="26"/>
      <c r="D104" s="25"/>
      <c r="E104" s="11"/>
      <c r="F104" s="25"/>
      <c r="G104" s="25"/>
      <c r="H104" s="40"/>
    </row>
    <row r="105" spans="1:8" ht="14.25" x14ac:dyDescent="0.25">
      <c r="A105" s="127"/>
      <c r="B105" s="31"/>
      <c r="C105" s="26"/>
      <c r="D105" s="25"/>
      <c r="E105" s="11"/>
      <c r="F105" s="25"/>
      <c r="G105" s="25"/>
      <c r="H105" s="40"/>
    </row>
    <row r="106" spans="1:8" ht="14.25" x14ac:dyDescent="0.25">
      <c r="A106" s="128" t="s">
        <v>80</v>
      </c>
      <c r="B106" s="33"/>
      <c r="C106" s="34"/>
      <c r="D106" s="35"/>
      <c r="E106" s="67"/>
      <c r="F106" s="37"/>
      <c r="G106" s="35"/>
      <c r="H106" s="41"/>
    </row>
    <row r="107" spans="1:8" ht="14.25" x14ac:dyDescent="0.25">
      <c r="A107" s="129"/>
      <c r="B107" s="33"/>
      <c r="C107" s="34"/>
      <c r="D107" s="35"/>
      <c r="E107" s="67"/>
      <c r="F107" s="37"/>
      <c r="G107" s="35"/>
      <c r="H107" s="41"/>
    </row>
    <row r="108" spans="1:8" ht="14.25" x14ac:dyDescent="0.25">
      <c r="A108" s="129"/>
      <c r="B108" s="33"/>
      <c r="C108" s="34"/>
      <c r="D108" s="35"/>
      <c r="E108" s="67"/>
      <c r="F108" s="37"/>
      <c r="G108" s="35"/>
      <c r="H108" s="41"/>
    </row>
    <row r="109" spans="1:8" ht="14.25" x14ac:dyDescent="0.25">
      <c r="A109" s="129"/>
      <c r="B109" s="33"/>
      <c r="C109" s="34"/>
      <c r="D109" s="35"/>
      <c r="E109" s="67"/>
      <c r="F109" s="37"/>
      <c r="G109" s="35"/>
      <c r="H109" s="41"/>
    </row>
    <row r="110" spans="1:8" ht="14.25" x14ac:dyDescent="0.25">
      <c r="A110" s="129"/>
      <c r="B110" s="33"/>
      <c r="C110" s="34"/>
      <c r="D110" s="35"/>
      <c r="E110" s="67"/>
      <c r="F110" s="37"/>
      <c r="G110" s="35"/>
      <c r="H110" s="41"/>
    </row>
    <row r="111" spans="1:8" ht="14.25" x14ac:dyDescent="0.25">
      <c r="A111" s="129"/>
      <c r="B111" s="33"/>
      <c r="C111" s="34"/>
      <c r="D111" s="35"/>
      <c r="E111" s="67"/>
      <c r="F111" s="37"/>
      <c r="G111" s="35"/>
      <c r="H111" s="41"/>
    </row>
    <row r="112" spans="1:8" ht="14.25" x14ac:dyDescent="0.25">
      <c r="A112" s="129"/>
      <c r="B112" s="33"/>
      <c r="C112" s="34"/>
      <c r="D112" s="35"/>
      <c r="E112" s="67"/>
      <c r="F112" s="37"/>
      <c r="G112" s="35"/>
      <c r="H112" s="41"/>
    </row>
    <row r="113" spans="1:8" ht="14.25" x14ac:dyDescent="0.25">
      <c r="A113" s="129"/>
      <c r="B113" s="33"/>
      <c r="C113" s="34"/>
      <c r="D113" s="35"/>
      <c r="E113" s="67"/>
      <c r="F113" s="37"/>
      <c r="G113" s="35"/>
      <c r="H113" s="41"/>
    </row>
    <row r="114" spans="1:8" ht="14.25" x14ac:dyDescent="0.25">
      <c r="A114" s="129"/>
      <c r="B114" s="33"/>
      <c r="C114" s="34"/>
      <c r="D114" s="35"/>
      <c r="E114" s="67"/>
      <c r="F114" s="37"/>
      <c r="G114" s="35"/>
      <c r="H114" s="41"/>
    </row>
    <row r="115" spans="1:8" ht="14.25" x14ac:dyDescent="0.25">
      <c r="A115" s="129"/>
      <c r="B115" s="33"/>
      <c r="C115" s="34"/>
      <c r="D115" s="35"/>
      <c r="E115" s="67"/>
      <c r="F115" s="37"/>
      <c r="G115" s="35"/>
      <c r="H115" s="41"/>
    </row>
    <row r="116" spans="1:8" ht="14.25" x14ac:dyDescent="0.25">
      <c r="A116" s="130"/>
      <c r="B116" s="33"/>
      <c r="C116" s="34"/>
      <c r="D116" s="35"/>
      <c r="E116" s="67"/>
      <c r="F116" s="37"/>
      <c r="G116" s="35"/>
      <c r="H116" s="41"/>
    </row>
    <row r="117" spans="1:8" ht="14.25" x14ac:dyDescent="0.25">
      <c r="A117" s="125" t="s">
        <v>81</v>
      </c>
      <c r="B117" s="31"/>
      <c r="C117" s="26"/>
      <c r="D117" s="25"/>
      <c r="E117" s="11"/>
      <c r="F117" s="27"/>
      <c r="G117" s="25"/>
      <c r="H117" s="40"/>
    </row>
    <row r="118" spans="1:8" ht="14.25" x14ac:dyDescent="0.25">
      <c r="A118" s="126"/>
      <c r="B118" s="31"/>
      <c r="C118" s="26"/>
      <c r="D118" s="25"/>
      <c r="E118" s="11"/>
      <c r="F118" s="27"/>
      <c r="G118" s="25"/>
      <c r="H118" s="40"/>
    </row>
    <row r="119" spans="1:8" ht="14.25" x14ac:dyDescent="0.25">
      <c r="A119" s="126"/>
      <c r="B119" s="31"/>
      <c r="C119" s="26"/>
      <c r="D119" s="25"/>
      <c r="E119" s="11"/>
      <c r="F119" s="27"/>
      <c r="G119" s="25"/>
      <c r="H119" s="40"/>
    </row>
    <row r="120" spans="1:8" ht="14.25" x14ac:dyDescent="0.25">
      <c r="A120" s="126"/>
      <c r="B120" s="31"/>
      <c r="C120" s="26"/>
      <c r="D120" s="25"/>
      <c r="E120" s="11"/>
      <c r="F120" s="27"/>
      <c r="G120" s="25"/>
      <c r="H120" s="40"/>
    </row>
    <row r="121" spans="1:8" ht="14.25" x14ac:dyDescent="0.25">
      <c r="A121" s="126"/>
      <c r="B121" s="31"/>
      <c r="C121" s="26"/>
      <c r="D121" s="25"/>
      <c r="E121" s="11"/>
      <c r="F121" s="27"/>
      <c r="G121" s="25"/>
      <c r="H121" s="40"/>
    </row>
    <row r="122" spans="1:8" ht="14.25" x14ac:dyDescent="0.25">
      <c r="A122" s="126"/>
      <c r="B122" s="31"/>
      <c r="C122" s="26"/>
      <c r="D122" s="25"/>
      <c r="E122" s="11"/>
      <c r="F122" s="27"/>
      <c r="G122" s="25"/>
      <c r="H122" s="40"/>
    </row>
    <row r="123" spans="1:8" ht="14.25" x14ac:dyDescent="0.25">
      <c r="A123" s="126"/>
      <c r="B123" s="31"/>
      <c r="C123" s="26"/>
      <c r="D123" s="25"/>
      <c r="E123" s="11"/>
      <c r="F123" s="27"/>
      <c r="G123" s="25"/>
      <c r="H123" s="40"/>
    </row>
    <row r="124" spans="1:8" ht="14.25" x14ac:dyDescent="0.25">
      <c r="A124" s="126"/>
      <c r="B124" s="31"/>
      <c r="C124" s="26"/>
      <c r="D124" s="25"/>
      <c r="E124" s="11"/>
      <c r="F124" s="27"/>
      <c r="G124" s="25"/>
      <c r="H124" s="40"/>
    </row>
    <row r="125" spans="1:8" ht="14.25" x14ac:dyDescent="0.25">
      <c r="A125" s="126"/>
      <c r="B125" s="31"/>
      <c r="C125" s="26"/>
      <c r="D125" s="25"/>
      <c r="E125" s="11"/>
      <c r="F125" s="27"/>
      <c r="G125" s="25"/>
      <c r="H125" s="40"/>
    </row>
    <row r="126" spans="1:8" ht="14.25" x14ac:dyDescent="0.25">
      <c r="A126" s="126"/>
      <c r="B126" s="31"/>
      <c r="C126" s="26"/>
      <c r="D126" s="25"/>
      <c r="E126" s="11"/>
      <c r="F126" s="27"/>
      <c r="G126" s="25"/>
      <c r="H126" s="40"/>
    </row>
    <row r="127" spans="1:8" ht="14.25" x14ac:dyDescent="0.25">
      <c r="A127" s="127"/>
      <c r="B127" s="31"/>
      <c r="C127" s="26"/>
      <c r="D127" s="25"/>
      <c r="E127" s="11"/>
      <c r="F127" s="27"/>
      <c r="G127" s="25"/>
      <c r="H127" s="40"/>
    </row>
    <row r="128" spans="1:8" ht="14.25" x14ac:dyDescent="0.25">
      <c r="A128" s="128" t="s">
        <v>82</v>
      </c>
      <c r="B128" s="33"/>
      <c r="C128" s="34"/>
      <c r="D128" s="35"/>
      <c r="E128" s="67"/>
      <c r="F128" s="37"/>
      <c r="G128" s="35"/>
      <c r="H128" s="41"/>
    </row>
    <row r="129" spans="1:8" ht="14.25" x14ac:dyDescent="0.25">
      <c r="A129" s="129"/>
      <c r="B129" s="33"/>
      <c r="C129" s="34"/>
      <c r="D129" s="35"/>
      <c r="E129" s="67"/>
      <c r="F129" s="37"/>
      <c r="G129" s="35"/>
      <c r="H129" s="41"/>
    </row>
    <row r="130" spans="1:8" ht="14.25" x14ac:dyDescent="0.25">
      <c r="A130" s="129"/>
      <c r="B130" s="33"/>
      <c r="C130" s="34"/>
      <c r="D130" s="35"/>
      <c r="E130" s="67"/>
      <c r="F130" s="37"/>
      <c r="G130" s="35"/>
      <c r="H130" s="41"/>
    </row>
    <row r="131" spans="1:8" ht="14.25" x14ac:dyDescent="0.25">
      <c r="A131" s="129"/>
      <c r="B131" s="33"/>
      <c r="C131" s="34"/>
      <c r="D131" s="35"/>
      <c r="E131" s="67"/>
      <c r="F131" s="37"/>
      <c r="G131" s="35"/>
      <c r="H131" s="41"/>
    </row>
    <row r="132" spans="1:8" ht="14.25" x14ac:dyDescent="0.25">
      <c r="A132" s="129"/>
      <c r="B132" s="33"/>
      <c r="C132" s="34"/>
      <c r="D132" s="35"/>
      <c r="E132" s="67"/>
      <c r="F132" s="37"/>
      <c r="G132" s="35"/>
      <c r="H132" s="41"/>
    </row>
    <row r="133" spans="1:8" ht="14.25" x14ac:dyDescent="0.25">
      <c r="A133" s="129"/>
      <c r="B133" s="33"/>
      <c r="C133" s="34"/>
      <c r="D133" s="35"/>
      <c r="E133" s="67"/>
      <c r="F133" s="37"/>
      <c r="G133" s="35"/>
      <c r="H133" s="41"/>
    </row>
    <row r="134" spans="1:8" ht="14.25" x14ac:dyDescent="0.25">
      <c r="A134" s="129"/>
      <c r="B134" s="33"/>
      <c r="C134" s="34"/>
      <c r="D134" s="35"/>
      <c r="E134" s="67"/>
      <c r="F134" s="37"/>
      <c r="G134" s="35"/>
      <c r="H134" s="41"/>
    </row>
    <row r="135" spans="1:8" ht="14.25" x14ac:dyDescent="0.25">
      <c r="A135" s="129"/>
      <c r="B135" s="33"/>
      <c r="C135" s="34"/>
      <c r="D135" s="35"/>
      <c r="E135" s="67"/>
      <c r="F135" s="37"/>
      <c r="G135" s="35"/>
      <c r="H135" s="41"/>
    </row>
    <row r="136" spans="1:8" ht="14.25" x14ac:dyDescent="0.25">
      <c r="A136" s="129"/>
      <c r="B136" s="33"/>
      <c r="C136" s="34"/>
      <c r="D136" s="35"/>
      <c r="E136" s="67"/>
      <c r="F136" s="37"/>
      <c r="G136" s="35"/>
      <c r="H136" s="41"/>
    </row>
    <row r="137" spans="1:8" ht="14.25" x14ac:dyDescent="0.25">
      <c r="A137" s="129"/>
      <c r="B137" s="33"/>
      <c r="C137" s="34"/>
      <c r="D137" s="35"/>
      <c r="E137" s="67"/>
      <c r="F137" s="37"/>
      <c r="G137" s="35"/>
      <c r="H137" s="41"/>
    </row>
    <row r="138" spans="1:8" ht="15" thickBot="1" x14ac:dyDescent="0.3">
      <c r="A138" s="131"/>
      <c r="B138" s="42"/>
      <c r="C138" s="43"/>
      <c r="D138" s="44"/>
      <c r="E138" s="68"/>
      <c r="F138" s="45"/>
      <c r="G138" s="44"/>
      <c r="H138" s="46"/>
    </row>
  </sheetData>
  <autoFilter ref="A6:H6" xr:uid="{00000000-0001-0000-0100-000000000000}"/>
  <mergeCells count="17">
    <mergeCell ref="A95:A105"/>
    <mergeCell ref="A106:A116"/>
    <mergeCell ref="A117:A127"/>
    <mergeCell ref="A128:A138"/>
    <mergeCell ref="A1:B4"/>
    <mergeCell ref="A18:A28"/>
    <mergeCell ref="A29:A39"/>
    <mergeCell ref="A40:A50"/>
    <mergeCell ref="A51:A61"/>
    <mergeCell ref="A62:A72"/>
    <mergeCell ref="A73:A83"/>
    <mergeCell ref="A84:A94"/>
    <mergeCell ref="C1:G2"/>
    <mergeCell ref="C3:G3"/>
    <mergeCell ref="C4:G4"/>
    <mergeCell ref="A5:H5"/>
    <mergeCell ref="A7:A17"/>
  </mergeCells>
  <phoneticPr fontId="15" type="noConversion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E3E840B-E57D-40F7-8201-E43E18F93AC2}">
          <x14:formula1>
            <xm:f>Desplegables!$B$3:$B$37</xm:f>
          </x14:formula1>
          <xm:sqref>C7:C138</xm:sqref>
        </x14:dataValidation>
        <x14:dataValidation type="list" allowBlank="1" showInputMessage="1" showErrorMessage="1" xr:uid="{A08EAE73-8F63-4ACF-83AE-1E41AF6C9A06}">
          <x14:formula1>
            <xm:f>Desplegables!$D$3:$D$11</xm:f>
          </x14:formula1>
          <xm:sqref>D7:D138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1818-B7C4-4518-9546-3A3D0E465282}">
  <dimension ref="B2:F37"/>
  <sheetViews>
    <sheetView zoomScale="85" zoomScaleNormal="85" workbookViewId="0">
      <selection activeCell="C34" sqref="C34"/>
    </sheetView>
  </sheetViews>
  <sheetFormatPr baseColWidth="10" defaultColWidth="11.5703125" defaultRowHeight="12.75" x14ac:dyDescent="0.2"/>
  <cols>
    <col min="1" max="1" width="11.5703125" style="22"/>
    <col min="2" max="2" width="41.140625" style="22" customWidth="1"/>
    <col min="3" max="3" width="11.5703125" style="22"/>
    <col min="4" max="4" width="28.85546875" style="22" bestFit="1" customWidth="1"/>
    <col min="5" max="5" width="11.5703125" style="22"/>
    <col min="6" max="6" width="46.140625" style="22" bestFit="1" customWidth="1"/>
    <col min="7" max="16384" width="11.5703125" style="22"/>
  </cols>
  <sheetData>
    <row r="2" spans="2:6" x14ac:dyDescent="0.2">
      <c r="B2" s="21" t="s">
        <v>0</v>
      </c>
      <c r="D2" s="21" t="s">
        <v>1</v>
      </c>
      <c r="F2" s="21" t="s">
        <v>1</v>
      </c>
    </row>
    <row r="4" spans="2:6" x14ac:dyDescent="0.2">
      <c r="B4" s="22" t="s">
        <v>38</v>
      </c>
      <c r="D4" s="22" t="s">
        <v>89</v>
      </c>
      <c r="F4" s="22" t="s">
        <v>117</v>
      </c>
    </row>
    <row r="5" spans="2:6" x14ac:dyDescent="0.2">
      <c r="B5" s="22" t="s">
        <v>39</v>
      </c>
      <c r="D5" s="22" t="s">
        <v>83</v>
      </c>
      <c r="F5" s="22" t="s">
        <v>112</v>
      </c>
    </row>
    <row r="6" spans="2:6" x14ac:dyDescent="0.2">
      <c r="B6" s="22" t="s">
        <v>40</v>
      </c>
      <c r="D6" s="22" t="s">
        <v>87</v>
      </c>
      <c r="F6" s="22" t="s">
        <v>110</v>
      </c>
    </row>
    <row r="7" spans="2:6" x14ac:dyDescent="0.2">
      <c r="B7" s="22" t="s">
        <v>41</v>
      </c>
      <c r="D7" s="22" t="s">
        <v>85</v>
      </c>
      <c r="F7" s="22" t="s">
        <v>119</v>
      </c>
    </row>
    <row r="8" spans="2:6" x14ac:dyDescent="0.2">
      <c r="B8" s="22" t="s">
        <v>42</v>
      </c>
      <c r="D8" s="22" t="s">
        <v>86</v>
      </c>
      <c r="F8" s="22" t="s">
        <v>115</v>
      </c>
    </row>
    <row r="9" spans="2:6" x14ac:dyDescent="0.2">
      <c r="B9" s="22" t="s">
        <v>43</v>
      </c>
      <c r="D9" s="22" t="s">
        <v>84</v>
      </c>
      <c r="F9" s="22" t="s">
        <v>124</v>
      </c>
    </row>
    <row r="10" spans="2:6" x14ac:dyDescent="0.2">
      <c r="B10" s="22" t="s">
        <v>44</v>
      </c>
      <c r="D10" s="22" t="s">
        <v>88</v>
      </c>
      <c r="F10" s="22" t="s">
        <v>123</v>
      </c>
    </row>
    <row r="11" spans="2:6" x14ac:dyDescent="0.2">
      <c r="B11" s="22" t="s">
        <v>45</v>
      </c>
      <c r="D11" s="22" t="s">
        <v>19</v>
      </c>
      <c r="F11" s="22" t="s">
        <v>108</v>
      </c>
    </row>
    <row r="12" spans="2:6" x14ac:dyDescent="0.2">
      <c r="B12" s="22" t="s">
        <v>46</v>
      </c>
      <c r="F12" s="22" t="s">
        <v>107</v>
      </c>
    </row>
    <row r="13" spans="2:6" x14ac:dyDescent="0.2">
      <c r="B13" s="22" t="s">
        <v>47</v>
      </c>
      <c r="F13" s="22" t="s">
        <v>109</v>
      </c>
    </row>
    <row r="14" spans="2:6" x14ac:dyDescent="0.2">
      <c r="B14" s="22" t="s">
        <v>48</v>
      </c>
      <c r="F14" s="22" t="s">
        <v>122</v>
      </c>
    </row>
    <row r="15" spans="2:6" x14ac:dyDescent="0.2">
      <c r="B15" s="22" t="s">
        <v>49</v>
      </c>
      <c r="F15" s="22" t="s">
        <v>118</v>
      </c>
    </row>
    <row r="16" spans="2:6" x14ac:dyDescent="0.2">
      <c r="B16" s="22" t="s">
        <v>50</v>
      </c>
      <c r="F16" s="22" t="s">
        <v>111</v>
      </c>
    </row>
    <row r="17" spans="2:6" x14ac:dyDescent="0.2">
      <c r="B17" s="22" t="s">
        <v>51</v>
      </c>
      <c r="F17" s="22" t="s">
        <v>106</v>
      </c>
    </row>
    <row r="18" spans="2:6" x14ac:dyDescent="0.2">
      <c r="B18" s="22" t="s">
        <v>52</v>
      </c>
      <c r="F18" s="22" t="s">
        <v>121</v>
      </c>
    </row>
    <row r="19" spans="2:6" x14ac:dyDescent="0.2">
      <c r="B19" s="22" t="s">
        <v>53</v>
      </c>
      <c r="F19" s="22" t="s">
        <v>120</v>
      </c>
    </row>
    <row r="20" spans="2:6" x14ac:dyDescent="0.2">
      <c r="B20" s="22" t="s">
        <v>54</v>
      </c>
      <c r="F20" s="22" t="s">
        <v>116</v>
      </c>
    </row>
    <row r="21" spans="2:6" x14ac:dyDescent="0.2">
      <c r="B21" s="22" t="s">
        <v>55</v>
      </c>
      <c r="F21" s="22" t="s">
        <v>114</v>
      </c>
    </row>
    <row r="22" spans="2:6" x14ac:dyDescent="0.2">
      <c r="B22" s="22" t="s">
        <v>56</v>
      </c>
      <c r="F22" s="22" t="s">
        <v>113</v>
      </c>
    </row>
    <row r="23" spans="2:6" x14ac:dyDescent="0.2">
      <c r="B23" s="22" t="s">
        <v>57</v>
      </c>
      <c r="F23" s="22" t="s">
        <v>19</v>
      </c>
    </row>
    <row r="24" spans="2:6" x14ac:dyDescent="0.2">
      <c r="B24" s="22" t="s">
        <v>58</v>
      </c>
    </row>
    <row r="25" spans="2:6" x14ac:dyDescent="0.2">
      <c r="B25" s="22" t="s">
        <v>59</v>
      </c>
    </row>
    <row r="26" spans="2:6" x14ac:dyDescent="0.2">
      <c r="B26" s="22" t="s">
        <v>60</v>
      </c>
    </row>
    <row r="27" spans="2:6" x14ac:dyDescent="0.2">
      <c r="B27" s="22" t="s">
        <v>125</v>
      </c>
    </row>
    <row r="28" spans="2:6" x14ac:dyDescent="0.2">
      <c r="B28" s="22" t="s">
        <v>61</v>
      </c>
    </row>
    <row r="29" spans="2:6" x14ac:dyDescent="0.2">
      <c r="B29" s="22" t="s">
        <v>62</v>
      </c>
    </row>
    <row r="30" spans="2:6" x14ac:dyDescent="0.2">
      <c r="B30" s="22" t="s">
        <v>63</v>
      </c>
    </row>
    <row r="31" spans="2:6" x14ac:dyDescent="0.2">
      <c r="B31" s="22" t="s">
        <v>64</v>
      </c>
    </row>
    <row r="32" spans="2:6" x14ac:dyDescent="0.2">
      <c r="B32" s="22" t="s">
        <v>65</v>
      </c>
    </row>
    <row r="33" spans="2:2" x14ac:dyDescent="0.2">
      <c r="B33" s="22" t="s">
        <v>66</v>
      </c>
    </row>
    <row r="34" spans="2:2" x14ac:dyDescent="0.2">
      <c r="B34" s="22" t="s">
        <v>67</v>
      </c>
    </row>
    <row r="35" spans="2:2" x14ac:dyDescent="0.2">
      <c r="B35" s="22" t="s">
        <v>68</v>
      </c>
    </row>
    <row r="36" spans="2:2" x14ac:dyDescent="0.2">
      <c r="B36" s="22" t="s">
        <v>69</v>
      </c>
    </row>
    <row r="37" spans="2:2" x14ac:dyDescent="0.2">
      <c r="B37" s="22" t="s">
        <v>70</v>
      </c>
    </row>
  </sheetData>
  <sortState xmlns:xlrd2="http://schemas.microsoft.com/office/spreadsheetml/2017/richdata2" ref="F4:F22">
    <sortCondition ref="F4:F2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CB28-384B-4409-864D-DBEC01CBA46D}">
  <dimension ref="B2:O37"/>
  <sheetViews>
    <sheetView workbookViewId="0">
      <selection activeCell="I19" sqref="I19"/>
    </sheetView>
  </sheetViews>
  <sheetFormatPr baseColWidth="10" defaultColWidth="11.5703125" defaultRowHeight="12.75" x14ac:dyDescent="0.2"/>
  <cols>
    <col min="1" max="3" width="11.5703125" style="22"/>
    <col min="4" max="4" width="15.5703125" style="22" bestFit="1" customWidth="1"/>
    <col min="5" max="7" width="11.5703125" style="22"/>
    <col min="8" max="8" width="15.7109375" style="22" bestFit="1" customWidth="1"/>
    <col min="9" max="9" width="11.5703125" style="22"/>
    <col min="10" max="10" width="13.42578125" style="22" customWidth="1"/>
    <col min="11" max="14" width="14.5703125" style="22" customWidth="1"/>
    <col min="15" max="15" width="13.140625" style="22" bestFit="1" customWidth="1"/>
    <col min="16" max="16384" width="11.5703125" style="22"/>
  </cols>
  <sheetData>
    <row r="2" spans="2:9" x14ac:dyDescent="0.2">
      <c r="B2" s="136" t="s">
        <v>126</v>
      </c>
      <c r="C2" s="136"/>
      <c r="D2" s="82" t="s">
        <v>161</v>
      </c>
      <c r="F2" s="137" t="s">
        <v>127</v>
      </c>
      <c r="G2" s="137"/>
      <c r="H2" s="70" t="s">
        <v>140</v>
      </c>
    </row>
    <row r="3" spans="2:9" x14ac:dyDescent="0.2">
      <c r="B3" s="66">
        <v>44562</v>
      </c>
      <c r="C3" s="22">
        <f>SUMIFS('Residuos Aprovechables'!$E$7:$E$138,'Residuos Aprovechables'!$B$7:$B$138,"&gt;="&amp;Tablas!B3,'Residuos Aprovechables'!$B$7:$B$138,"&lt;="&amp;EOMONTH(Tablas!B3,0))</f>
        <v>0</v>
      </c>
      <c r="D3" s="83" t="s">
        <v>128</v>
      </c>
      <c r="F3" s="66">
        <v>44562</v>
      </c>
      <c r="G3" s="22">
        <f>SUMIFS('Residuos Peligrosos-Manejo Esp.'!$X$8:$X$39,'Residuos Peligrosos-Manejo Esp.'!$C$8:$C$39,"&gt;="&amp;F3,'Residuos Peligrosos-Manejo Esp.'!$C$8:$C$39,"&lt;="&amp;EOMONTH(F3,0))</f>
        <v>0</v>
      </c>
      <c r="H3" s="71" t="e">
        <v>#N/A</v>
      </c>
      <c r="I3" s="78" cm="1">
        <f t="array" ref="I3:I14">_xlfn.IFNA(H3:H14,)</f>
        <v>0</v>
      </c>
    </row>
    <row r="4" spans="2:9" x14ac:dyDescent="0.2">
      <c r="B4" s="66">
        <v>44593</v>
      </c>
      <c r="C4" s="22">
        <f>SUMIFS('Residuos Aprovechables'!$E$7:$E$138,'Residuos Aprovechables'!$B$7:$B$138,"&gt;="&amp;Tablas!B4,'Residuos Aprovechables'!$B$7:$B$138,"&lt;="&amp;EOMONTH(Tablas!B4,0))</f>
        <v>0</v>
      </c>
      <c r="D4" s="83" t="s">
        <v>129</v>
      </c>
      <c r="F4" s="66">
        <v>44593</v>
      </c>
      <c r="G4" s="22">
        <f>SUMIFS('Residuos Peligrosos-Manejo Esp.'!$X$8:$X$39,'Residuos Peligrosos-Manejo Esp.'!$C$8:$C$39,"&gt;="&amp;F4,'Residuos Peligrosos-Manejo Esp.'!$C$8:$C$39,"&lt;="&amp;EOMONTH(F4,0))</f>
        <v>0</v>
      </c>
      <c r="H4" s="71" t="e">
        <v>#N/A</v>
      </c>
      <c r="I4" s="78">
        <v>0</v>
      </c>
    </row>
    <row r="5" spans="2:9" x14ac:dyDescent="0.2">
      <c r="B5" s="66">
        <v>44621</v>
      </c>
      <c r="C5" s="22">
        <f>SUMIFS('Residuos Aprovechables'!$E$7:$E$138,'Residuos Aprovechables'!$B$7:$B$138,"&gt;="&amp;Tablas!B5,'Residuos Aprovechables'!$B$7:$B$138,"&lt;="&amp;EOMONTH(Tablas!B5,0))</f>
        <v>0</v>
      </c>
      <c r="D5" s="83" t="s">
        <v>130</v>
      </c>
      <c r="F5" s="66">
        <v>44621</v>
      </c>
      <c r="G5" s="22">
        <f>SUMIFS('Residuos Peligrosos-Manejo Esp.'!$X$8:$X$39,'Residuos Peligrosos-Manejo Esp.'!$C$8:$C$39,"&gt;="&amp;F5,'Residuos Peligrosos-Manejo Esp.'!$C$8:$C$39,"&lt;="&amp;EOMONTH(F5,0))</f>
        <v>0</v>
      </c>
      <c r="H5" s="71" t="e">
        <v>#N/A</v>
      </c>
      <c r="I5" s="78">
        <v>0</v>
      </c>
    </row>
    <row r="6" spans="2:9" x14ac:dyDescent="0.2">
      <c r="B6" s="66">
        <v>44652</v>
      </c>
      <c r="C6" s="22">
        <f>SUMIFS('Residuos Aprovechables'!$E$7:$E$138,'Residuos Aprovechables'!$B$7:$B$138,"&gt;="&amp;Tablas!B6,'Residuos Aprovechables'!$B$7:$B$138,"&lt;="&amp;EOMONTH(Tablas!B6,0))</f>
        <v>0</v>
      </c>
      <c r="D6" s="83" t="s">
        <v>131</v>
      </c>
      <c r="F6" s="66">
        <v>44652</v>
      </c>
      <c r="G6" s="22">
        <f>SUMIFS('Residuos Peligrosos-Manejo Esp.'!$X$8:$X$39,'Residuos Peligrosos-Manejo Esp.'!$C$8:$C$39,"&gt;="&amp;F6,'Residuos Peligrosos-Manejo Esp.'!$C$8:$C$39,"&lt;="&amp;EOMONTH(F6,0))</f>
        <v>0</v>
      </c>
      <c r="H6" s="71" t="e">
        <v>#N/A</v>
      </c>
      <c r="I6" s="78">
        <v>0</v>
      </c>
    </row>
    <row r="7" spans="2:9" x14ac:dyDescent="0.2">
      <c r="B7" s="66">
        <v>44682</v>
      </c>
      <c r="C7" s="22">
        <f>SUMIFS('Residuos Aprovechables'!$E$7:$E$138,'Residuos Aprovechables'!$B$7:$B$138,"&gt;="&amp;Tablas!B7,'Residuos Aprovechables'!$B$7:$B$138,"&lt;="&amp;EOMONTH(Tablas!B7,0))</f>
        <v>0</v>
      </c>
      <c r="D7" s="83" t="s">
        <v>132</v>
      </c>
      <c r="F7" s="66">
        <v>44682</v>
      </c>
      <c r="G7" s="22">
        <f>SUMIFS('Residuos Peligrosos-Manejo Esp.'!$X$8:$X$39,'Residuos Peligrosos-Manejo Esp.'!$C$8:$C$39,"&gt;="&amp;F7,'Residuos Peligrosos-Manejo Esp.'!$C$8:$C$39,"&lt;="&amp;EOMONTH(F7,0))</f>
        <v>0</v>
      </c>
      <c r="H7" s="71" t="e">
        <v>#N/A</v>
      </c>
      <c r="I7" s="78">
        <v>0</v>
      </c>
    </row>
    <row r="8" spans="2:9" x14ac:dyDescent="0.2">
      <c r="B8" s="66">
        <v>44713</v>
      </c>
      <c r="C8" s="22">
        <f>SUMIFS('Residuos Aprovechables'!$E$7:$E$138,'Residuos Aprovechables'!$B$7:$B$138,"&gt;="&amp;Tablas!B8,'Residuos Aprovechables'!$B$7:$B$138,"&lt;="&amp;EOMONTH(Tablas!B8,0))</f>
        <v>0</v>
      </c>
      <c r="D8" s="83" t="s">
        <v>133</v>
      </c>
      <c r="F8" s="66">
        <v>44713</v>
      </c>
      <c r="G8" s="22">
        <f>SUMIFS('Residuos Peligrosos-Manejo Esp.'!$X$8:$X$39,'Residuos Peligrosos-Manejo Esp.'!$C$8:$C$39,"&gt;="&amp;F8,'Residuos Peligrosos-Manejo Esp.'!$C$8:$C$39,"&lt;="&amp;EOMONTH(F8,0))</f>
        <v>0</v>
      </c>
      <c r="H8" s="71">
        <f>AVERAGE(G3:G8)</f>
        <v>0</v>
      </c>
      <c r="I8" s="78">
        <v>0</v>
      </c>
    </row>
    <row r="9" spans="2:9" x14ac:dyDescent="0.2">
      <c r="B9" s="66">
        <v>44743</v>
      </c>
      <c r="C9" s="22">
        <f>SUMIFS('Residuos Aprovechables'!$E$7:$E$138,'Residuos Aprovechables'!$B$7:$B$138,"&gt;="&amp;Tablas!B9,'Residuos Aprovechables'!$B$7:$B$138,"&lt;="&amp;EOMONTH(Tablas!B9,0))</f>
        <v>0</v>
      </c>
      <c r="D9" s="83" t="s">
        <v>134</v>
      </c>
      <c r="F9" s="66">
        <v>44743</v>
      </c>
      <c r="G9" s="22">
        <f>SUMIFS('Residuos Peligrosos-Manejo Esp.'!$X$8:$X$39,'Residuos Peligrosos-Manejo Esp.'!$C$8:$C$39,"&gt;="&amp;F9,'Residuos Peligrosos-Manejo Esp.'!$C$8:$C$39,"&lt;="&amp;EOMONTH(F9,0))</f>
        <v>0</v>
      </c>
      <c r="H9" s="71">
        <f t="shared" ref="H9:H14" si="0">AVERAGE(G4:G9)</f>
        <v>0</v>
      </c>
      <c r="I9" s="78">
        <v>0</v>
      </c>
    </row>
    <row r="10" spans="2:9" x14ac:dyDescent="0.2">
      <c r="B10" s="66">
        <v>44774</v>
      </c>
      <c r="C10" s="22">
        <f>SUMIFS('Residuos Aprovechables'!$E$7:$E$138,'Residuos Aprovechables'!$B$7:$B$138,"&gt;="&amp;Tablas!B10,'Residuos Aprovechables'!$B$7:$B$138,"&lt;="&amp;EOMONTH(Tablas!B10,0))</f>
        <v>0</v>
      </c>
      <c r="D10" s="83" t="s">
        <v>135</v>
      </c>
      <c r="F10" s="66">
        <v>44774</v>
      </c>
      <c r="G10" s="22">
        <f>SUMIFS('Residuos Peligrosos-Manejo Esp.'!$X$8:$X$39,'Residuos Peligrosos-Manejo Esp.'!$C$8:$C$39,"&gt;="&amp;F10,'Residuos Peligrosos-Manejo Esp.'!$C$8:$C$39,"&lt;="&amp;EOMONTH(F10,0))</f>
        <v>0</v>
      </c>
      <c r="H10" s="71">
        <f t="shared" si="0"/>
        <v>0</v>
      </c>
      <c r="I10" s="78">
        <v>0</v>
      </c>
    </row>
    <row r="11" spans="2:9" x14ac:dyDescent="0.2">
      <c r="B11" s="66">
        <v>44805</v>
      </c>
      <c r="C11" s="22">
        <f>SUMIFS('Residuos Aprovechables'!$E$7:$E$138,'Residuos Aprovechables'!$B$7:$B$138,"&gt;="&amp;Tablas!B11,'Residuos Aprovechables'!$B$7:$B$138,"&lt;="&amp;EOMONTH(Tablas!B11,0))</f>
        <v>0</v>
      </c>
      <c r="D11" s="83" t="s">
        <v>136</v>
      </c>
      <c r="F11" s="66">
        <v>44805</v>
      </c>
      <c r="G11" s="22">
        <f>SUMIFS('Residuos Peligrosos-Manejo Esp.'!$X$8:$X$39,'Residuos Peligrosos-Manejo Esp.'!$C$8:$C$39,"&gt;="&amp;F11,'Residuos Peligrosos-Manejo Esp.'!$C$8:$C$39,"&lt;="&amp;EOMONTH(F11,0))</f>
        <v>0</v>
      </c>
      <c r="H11" s="71">
        <f t="shared" si="0"/>
        <v>0</v>
      </c>
      <c r="I11" s="78">
        <v>0</v>
      </c>
    </row>
    <row r="12" spans="2:9" x14ac:dyDescent="0.2">
      <c r="B12" s="66">
        <v>44835</v>
      </c>
      <c r="C12" s="22">
        <f>SUMIFS('Residuos Aprovechables'!$E$7:$E$138,'Residuos Aprovechables'!$B$7:$B$138,"&gt;="&amp;Tablas!B12,'Residuos Aprovechables'!$B$7:$B$138,"&lt;="&amp;EOMONTH(Tablas!B12,0))</f>
        <v>0</v>
      </c>
      <c r="D12" s="83" t="s">
        <v>137</v>
      </c>
      <c r="F12" s="66">
        <v>44835</v>
      </c>
      <c r="G12" s="22">
        <f>SUMIFS('Residuos Peligrosos-Manejo Esp.'!$X$8:$X$39,'Residuos Peligrosos-Manejo Esp.'!$C$8:$C$39,"&gt;="&amp;F12,'Residuos Peligrosos-Manejo Esp.'!$C$8:$C$39,"&lt;="&amp;EOMONTH(F12,0))</f>
        <v>0</v>
      </c>
      <c r="H12" s="71">
        <f t="shared" si="0"/>
        <v>0</v>
      </c>
      <c r="I12" s="78">
        <v>0</v>
      </c>
    </row>
    <row r="13" spans="2:9" x14ac:dyDescent="0.2">
      <c r="B13" s="66">
        <v>44866</v>
      </c>
      <c r="C13" s="22">
        <f>SUMIFS('Residuos Aprovechables'!$E$7:$E$138,'Residuos Aprovechables'!$B$7:$B$138,"&gt;="&amp;Tablas!B13,'Residuos Aprovechables'!$B$7:$B$138,"&lt;="&amp;EOMONTH(Tablas!B13,0))</f>
        <v>0</v>
      </c>
      <c r="D13" s="83" t="s">
        <v>138</v>
      </c>
      <c r="F13" s="66">
        <v>44866</v>
      </c>
      <c r="G13" s="22">
        <f>SUMIFS('Residuos Peligrosos-Manejo Esp.'!$X$8:$X$39,'Residuos Peligrosos-Manejo Esp.'!$C$8:$C$39,"&gt;="&amp;F13,'Residuos Peligrosos-Manejo Esp.'!$C$8:$C$39,"&lt;="&amp;EOMONTH(F13,0))</f>
        <v>0</v>
      </c>
      <c r="H13" s="71">
        <f t="shared" si="0"/>
        <v>0</v>
      </c>
      <c r="I13" s="78">
        <v>0</v>
      </c>
    </row>
    <row r="14" spans="2:9" x14ac:dyDescent="0.2">
      <c r="B14" s="66">
        <v>44896</v>
      </c>
      <c r="C14" s="22">
        <f>SUMIFS('Residuos Aprovechables'!$E$7:$E$138,'Residuos Aprovechables'!$B$7:$B$138,"&gt;="&amp;Tablas!B14,'Residuos Aprovechables'!$B$7:$B$138,"&lt;="&amp;EOMONTH(Tablas!B14,0))</f>
        <v>0</v>
      </c>
      <c r="D14" s="83" t="s">
        <v>139</v>
      </c>
      <c r="F14" s="66">
        <v>44896</v>
      </c>
      <c r="G14" s="22">
        <f>SUMIFS('Residuos Peligrosos-Manejo Esp.'!$X$8:$X$39,'Residuos Peligrosos-Manejo Esp.'!$C$8:$C$39,"&gt;="&amp;F14,'Residuos Peligrosos-Manejo Esp.'!$C$8:$C$39,"&lt;="&amp;EOMONTH(F14,0))</f>
        <v>0</v>
      </c>
      <c r="H14" s="71">
        <f t="shared" si="0"/>
        <v>0</v>
      </c>
      <c r="I14" s="78">
        <v>0</v>
      </c>
    </row>
    <row r="17" spans="10:15" ht="22.15" customHeight="1" x14ac:dyDescent="0.2">
      <c r="J17" s="138" t="s">
        <v>141</v>
      </c>
      <c r="K17" s="138"/>
      <c r="L17" s="138"/>
      <c r="M17" s="138"/>
      <c r="N17" s="138"/>
      <c r="O17" s="138"/>
    </row>
    <row r="18" spans="10:15" ht="36" customHeight="1" x14ac:dyDescent="0.2">
      <c r="J18" s="72" t="s">
        <v>154</v>
      </c>
      <c r="K18" s="72" t="s">
        <v>155</v>
      </c>
      <c r="L18" s="72" t="s">
        <v>156</v>
      </c>
      <c r="M18" s="72" t="s">
        <v>157</v>
      </c>
      <c r="N18" s="72" t="s">
        <v>158</v>
      </c>
      <c r="O18" s="72" t="s">
        <v>159</v>
      </c>
    </row>
    <row r="19" spans="10:15" x14ac:dyDescent="0.2">
      <c r="J19" s="76" t="s">
        <v>142</v>
      </c>
      <c r="K19" s="74">
        <v>0</v>
      </c>
      <c r="L19" s="74">
        <v>0</v>
      </c>
      <c r="M19" s="74">
        <v>0</v>
      </c>
      <c r="N19" s="74">
        <f>G3</f>
        <v>0</v>
      </c>
      <c r="O19" s="79">
        <f>I3</f>
        <v>0</v>
      </c>
    </row>
    <row r="20" spans="10:15" x14ac:dyDescent="0.2">
      <c r="J20" s="77" t="s">
        <v>143</v>
      </c>
      <c r="K20" s="75">
        <v>0</v>
      </c>
      <c r="L20" s="75">
        <v>0</v>
      </c>
      <c r="M20" s="75">
        <v>0</v>
      </c>
      <c r="N20" s="75">
        <f t="shared" ref="N20:N30" si="1">G4</f>
        <v>0</v>
      </c>
      <c r="O20" s="80">
        <f t="shared" ref="O20:O30" si="2">I4</f>
        <v>0</v>
      </c>
    </row>
    <row r="21" spans="10:15" x14ac:dyDescent="0.2">
      <c r="J21" s="76" t="s">
        <v>144</v>
      </c>
      <c r="K21" s="74">
        <v>0</v>
      </c>
      <c r="L21" s="74">
        <v>0</v>
      </c>
      <c r="M21" s="74">
        <v>0</v>
      </c>
      <c r="N21" s="74">
        <f t="shared" si="1"/>
        <v>0</v>
      </c>
      <c r="O21" s="79">
        <f t="shared" si="2"/>
        <v>0</v>
      </c>
    </row>
    <row r="22" spans="10:15" x14ac:dyDescent="0.2">
      <c r="J22" s="77" t="s">
        <v>145</v>
      </c>
      <c r="K22" s="75">
        <v>0</v>
      </c>
      <c r="L22" s="75">
        <v>0</v>
      </c>
      <c r="M22" s="75">
        <v>0</v>
      </c>
      <c r="N22" s="75">
        <f t="shared" si="1"/>
        <v>0</v>
      </c>
      <c r="O22" s="80">
        <f t="shared" si="2"/>
        <v>0</v>
      </c>
    </row>
    <row r="23" spans="10:15" x14ac:dyDescent="0.2">
      <c r="J23" s="76" t="s">
        <v>146</v>
      </c>
      <c r="K23" s="74">
        <v>0</v>
      </c>
      <c r="L23" s="74">
        <v>0</v>
      </c>
      <c r="M23" s="74">
        <v>0</v>
      </c>
      <c r="N23" s="74">
        <f t="shared" si="1"/>
        <v>0</v>
      </c>
      <c r="O23" s="79">
        <f t="shared" si="2"/>
        <v>0</v>
      </c>
    </row>
    <row r="24" spans="10:15" x14ac:dyDescent="0.2">
      <c r="J24" s="77" t="s">
        <v>147</v>
      </c>
      <c r="K24" s="75">
        <v>0</v>
      </c>
      <c r="L24" s="75">
        <v>0</v>
      </c>
      <c r="M24" s="75">
        <v>0</v>
      </c>
      <c r="N24" s="75">
        <f t="shared" si="1"/>
        <v>0</v>
      </c>
      <c r="O24" s="80">
        <f t="shared" si="2"/>
        <v>0</v>
      </c>
    </row>
    <row r="25" spans="10:15" x14ac:dyDescent="0.2">
      <c r="J25" s="76" t="s">
        <v>148</v>
      </c>
      <c r="K25" s="74">
        <v>0</v>
      </c>
      <c r="L25" s="74">
        <v>0</v>
      </c>
      <c r="M25" s="74">
        <v>0</v>
      </c>
      <c r="N25" s="74">
        <f t="shared" si="1"/>
        <v>0</v>
      </c>
      <c r="O25" s="79">
        <f t="shared" si="2"/>
        <v>0</v>
      </c>
    </row>
    <row r="26" spans="10:15" x14ac:dyDescent="0.2">
      <c r="J26" s="77" t="s">
        <v>149</v>
      </c>
      <c r="K26" s="75">
        <v>0</v>
      </c>
      <c r="L26" s="75">
        <v>0</v>
      </c>
      <c r="M26" s="75">
        <v>0</v>
      </c>
      <c r="N26" s="75">
        <f t="shared" si="1"/>
        <v>0</v>
      </c>
      <c r="O26" s="80">
        <f t="shared" si="2"/>
        <v>0</v>
      </c>
    </row>
    <row r="27" spans="10:15" x14ac:dyDescent="0.2">
      <c r="J27" s="76" t="s">
        <v>150</v>
      </c>
      <c r="K27" s="74">
        <v>0</v>
      </c>
      <c r="L27" s="74">
        <v>0</v>
      </c>
      <c r="M27" s="74">
        <v>0</v>
      </c>
      <c r="N27" s="74">
        <f t="shared" si="1"/>
        <v>0</v>
      </c>
      <c r="O27" s="79">
        <f t="shared" si="2"/>
        <v>0</v>
      </c>
    </row>
    <row r="28" spans="10:15" x14ac:dyDescent="0.2">
      <c r="J28" s="77" t="s">
        <v>151</v>
      </c>
      <c r="K28" s="75">
        <v>0</v>
      </c>
      <c r="L28" s="75">
        <v>0</v>
      </c>
      <c r="M28" s="75">
        <v>0</v>
      </c>
      <c r="N28" s="75">
        <f t="shared" si="1"/>
        <v>0</v>
      </c>
      <c r="O28" s="80">
        <f t="shared" si="2"/>
        <v>0</v>
      </c>
    </row>
    <row r="29" spans="10:15" x14ac:dyDescent="0.2">
      <c r="J29" s="76" t="s">
        <v>152</v>
      </c>
      <c r="K29" s="74">
        <v>0</v>
      </c>
      <c r="L29" s="74">
        <v>0</v>
      </c>
      <c r="M29" s="74">
        <v>0</v>
      </c>
      <c r="N29" s="74">
        <f t="shared" si="1"/>
        <v>0</v>
      </c>
      <c r="O29" s="79">
        <f t="shared" si="2"/>
        <v>0</v>
      </c>
    </row>
    <row r="30" spans="10:15" x14ac:dyDescent="0.2">
      <c r="J30" s="77" t="s">
        <v>153</v>
      </c>
      <c r="K30" s="75">
        <v>0</v>
      </c>
      <c r="L30" s="75">
        <v>0</v>
      </c>
      <c r="M30" s="75">
        <v>0</v>
      </c>
      <c r="N30" s="75">
        <f t="shared" si="1"/>
        <v>0</v>
      </c>
      <c r="O30" s="80">
        <f t="shared" si="2"/>
        <v>0</v>
      </c>
    </row>
    <row r="31" spans="10:15" x14ac:dyDescent="0.2">
      <c r="J31" s="73" t="s">
        <v>160</v>
      </c>
      <c r="K31" s="81">
        <f>SUM(K19:K30)</f>
        <v>0</v>
      </c>
      <c r="L31" s="81">
        <f>SUM(L19:L30)</f>
        <v>0</v>
      </c>
      <c r="M31" s="81">
        <f>SUM(M19:M30)</f>
        <v>0</v>
      </c>
      <c r="N31" s="81">
        <f>SUM(N19:N30)</f>
        <v>0</v>
      </c>
      <c r="O31" s="81">
        <f>SUM(O24,O25,O26,O27,O28,O29)/6</f>
        <v>0</v>
      </c>
    </row>
    <row r="32" spans="10:15" ht="15" x14ac:dyDescent="0.25">
      <c r="O32"/>
    </row>
    <row r="33" spans="15:15" ht="15" x14ac:dyDescent="0.25">
      <c r="O33"/>
    </row>
    <row r="34" spans="15:15" ht="15" x14ac:dyDescent="0.25">
      <c r="O34"/>
    </row>
    <row r="35" spans="15:15" ht="15" x14ac:dyDescent="0.25">
      <c r="O35"/>
    </row>
    <row r="36" spans="15:15" ht="15" x14ac:dyDescent="0.25">
      <c r="O36" s="69"/>
    </row>
    <row r="37" spans="15:15" ht="15" x14ac:dyDescent="0.25">
      <c r="O37" s="69"/>
    </row>
  </sheetData>
  <mergeCells count="3">
    <mergeCell ref="B2:C2"/>
    <mergeCell ref="F2:G2"/>
    <mergeCell ref="J17:O17"/>
  </mergeCells>
  <phoneticPr fontId="15" type="noConversion"/>
  <conditionalFormatting sqref="H3:H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{B0F33031-FA4A-4324-973B-37E9855B0AC5}</x14:id>
        </ext>
      </extLst>
    </cfRule>
  </conditionalFormatting>
  <conditionalFormatting sqref="O19:O30">
    <cfRule type="dataBar" priority="1">
      <dataBar>
        <cfvo type="min"/>
        <cfvo type="max"/>
        <color rgb="FFF1C7C7"/>
      </dataBar>
      <extLst>
        <ext xmlns:x14="http://schemas.microsoft.com/office/spreadsheetml/2009/9/main" uri="{B025F937-C7B1-47D3-B67F-A62EFF666E3E}">
          <x14:id>{A177657F-AB00-4E4E-9925-053656182DCE}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F33031-FA4A-4324-973B-37E9855B0A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H3:H14</xm:sqref>
        </x14:conditionalFormatting>
        <x14:conditionalFormatting xmlns:xm="http://schemas.microsoft.com/office/excel/2006/main">
          <x14:cfRule type="dataBar" id="{A177657F-AB00-4E4E-9925-053656182DC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O19:O30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84F96-2387-4E94-8E06-D5A1049075DC}">
  <dimension ref="B2:M12"/>
  <sheetViews>
    <sheetView topLeftCell="F1" workbookViewId="0">
      <selection activeCell="O2" sqref="O2"/>
    </sheetView>
  </sheetViews>
  <sheetFormatPr baseColWidth="10" defaultColWidth="11.42578125" defaultRowHeight="15" x14ac:dyDescent="0.25"/>
  <cols>
    <col min="3" max="3" width="31" customWidth="1"/>
    <col min="4" max="4" width="13.5703125" bestFit="1" customWidth="1"/>
    <col min="5" max="5" width="21.28515625" bestFit="1" customWidth="1"/>
    <col min="6" max="6" width="13.5703125" bestFit="1" customWidth="1"/>
    <col min="7" max="8" width="21.28515625" bestFit="1" customWidth="1"/>
    <col min="9" max="9" width="13.5703125" bestFit="1" customWidth="1"/>
    <col min="10" max="11" width="21.28515625" bestFit="1" customWidth="1"/>
    <col min="12" max="12" width="13.5703125" bestFit="1" customWidth="1"/>
    <col min="13" max="13" width="21.28515625" bestFit="1" customWidth="1"/>
  </cols>
  <sheetData>
    <row r="2" spans="2:13" ht="30" customHeight="1" x14ac:dyDescent="0.25">
      <c r="B2" s="141" t="s">
        <v>20</v>
      </c>
      <c r="C2" s="141" t="s">
        <v>21</v>
      </c>
      <c r="D2" s="140" t="s">
        <v>22</v>
      </c>
      <c r="E2" s="140"/>
      <c r="F2" s="142" t="s">
        <v>23</v>
      </c>
      <c r="G2" s="142"/>
      <c r="H2" s="142"/>
      <c r="I2" s="139" t="s">
        <v>24</v>
      </c>
      <c r="J2" s="139"/>
      <c r="K2" s="139"/>
      <c r="L2" s="139" t="s">
        <v>25</v>
      </c>
      <c r="M2" s="139"/>
    </row>
    <row r="3" spans="2:13" ht="30" customHeight="1" x14ac:dyDescent="0.25">
      <c r="B3" s="141"/>
      <c r="C3" s="141"/>
      <c r="D3" s="1" t="s">
        <v>26</v>
      </c>
      <c r="E3" s="1" t="s">
        <v>27</v>
      </c>
      <c r="F3" s="1" t="s">
        <v>26</v>
      </c>
      <c r="G3" s="1" t="s">
        <v>27</v>
      </c>
      <c r="H3" s="1" t="s">
        <v>28</v>
      </c>
      <c r="I3" s="1" t="s">
        <v>26</v>
      </c>
      <c r="J3" s="1" t="s">
        <v>27</v>
      </c>
      <c r="K3" s="1" t="s">
        <v>28</v>
      </c>
      <c r="L3" s="1" t="s">
        <v>26</v>
      </c>
      <c r="M3" s="1" t="s">
        <v>27</v>
      </c>
    </row>
    <row r="4" spans="2:13" x14ac:dyDescent="0.25">
      <c r="B4" s="2"/>
      <c r="C4" s="4"/>
      <c r="D4" s="3"/>
      <c r="E4" s="3"/>
      <c r="F4" s="2"/>
      <c r="G4" s="2"/>
      <c r="H4" s="2"/>
      <c r="I4" s="2"/>
      <c r="J4" s="2"/>
      <c r="K4" s="2"/>
      <c r="L4" s="2"/>
      <c r="M4" s="2"/>
    </row>
    <row r="10" spans="2:13" x14ac:dyDescent="0.25">
      <c r="C10" t="s">
        <v>29</v>
      </c>
    </row>
    <row r="11" spans="2:13" x14ac:dyDescent="0.25">
      <c r="C11" t="s">
        <v>30</v>
      </c>
    </row>
    <row r="12" spans="2:13" x14ac:dyDescent="0.25">
      <c r="C12" t="s">
        <v>31</v>
      </c>
    </row>
  </sheetData>
  <mergeCells count="6">
    <mergeCell ref="L2:M2"/>
    <mergeCell ref="D2:E2"/>
    <mergeCell ref="B2:B3"/>
    <mergeCell ref="C2:C3"/>
    <mergeCell ref="F2:H2"/>
    <mergeCell ref="I2:K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86F35-D80E-4A55-AC68-DFB6D42DFAB1}">
  <dimension ref="A1:C4"/>
  <sheetViews>
    <sheetView workbookViewId="0">
      <selection activeCell="B4" sqref="B4"/>
    </sheetView>
  </sheetViews>
  <sheetFormatPr baseColWidth="10" defaultColWidth="11.5703125" defaultRowHeight="12.75" x14ac:dyDescent="0.25"/>
  <cols>
    <col min="1" max="1" width="11.7109375" style="23" bestFit="1" customWidth="1"/>
    <col min="2" max="2" width="12.5703125" style="23" bestFit="1" customWidth="1"/>
    <col min="3" max="3" width="38.42578125" style="23" customWidth="1"/>
    <col min="4" max="16384" width="11.5703125" style="23"/>
  </cols>
  <sheetData>
    <row r="1" spans="1:3" ht="30" customHeight="1" x14ac:dyDescent="0.25">
      <c r="A1" s="143" t="s">
        <v>32</v>
      </c>
      <c r="B1" s="143" t="s">
        <v>33</v>
      </c>
      <c r="C1" s="143" t="s">
        <v>34</v>
      </c>
    </row>
    <row r="2" spans="1:3" x14ac:dyDescent="0.25">
      <c r="A2" s="143"/>
      <c r="B2" s="143"/>
      <c r="C2" s="143"/>
    </row>
    <row r="3" spans="1:3" ht="44.25" customHeight="1" x14ac:dyDescent="0.25">
      <c r="A3" s="84">
        <v>1</v>
      </c>
      <c r="B3" s="85">
        <v>44637</v>
      </c>
      <c r="C3" s="87" t="s">
        <v>35</v>
      </c>
    </row>
    <row r="4" spans="1:3" ht="127.5" x14ac:dyDescent="0.25">
      <c r="A4" s="28">
        <v>2</v>
      </c>
      <c r="B4" s="86">
        <v>44909</v>
      </c>
      <c r="C4" s="88" t="s">
        <v>162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3" ma:contentTypeDescription="Crear nuevo documento." ma:contentTypeScope="" ma:versionID="7abd55b15e0333708652a9b7cfe64912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601165f6fd84b8876acd3da159fdf73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DB7B30-BFAD-4A6D-8117-8E703351A6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F9362D-1BC3-4DCC-B600-23A0545284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911DEA-3AB5-4B15-964E-14FD1DA15DE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Residuos Peligrosos-Manejo Esp.</vt:lpstr>
      <vt:lpstr>Residuos Aprovechables</vt:lpstr>
      <vt:lpstr>Desplegables</vt:lpstr>
      <vt:lpstr>Tablas</vt:lpstr>
      <vt:lpstr>control gestión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UnidadV</cp:lastModifiedBy>
  <cp:revision/>
  <dcterms:created xsi:type="dcterms:W3CDTF">2019-06-11T20:28:37Z</dcterms:created>
  <dcterms:modified xsi:type="dcterms:W3CDTF">2022-12-14T14:53:24Z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</Properties>
</file>