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unidadvictimas-my.sharepoint.com/personal/nather_rodriguez_unidadvictimas_gov_co/Documents/0-2023/Reingeniería/CI/SRC/72. P. DFyA PIRC SRC É/"/>
    </mc:Choice>
  </mc:AlternateContent>
  <xr:revisionPtr revIDLastSave="1" documentId="13_ncr:1_{9A054562-2F52-4170-B970-55036571F384}" xr6:coauthVersionLast="47" xr6:coauthVersionMax="47" xr10:uidLastSave="{E614CDA3-E2D7-4485-9572-06DDD488F7E7}"/>
  <bookViews>
    <workbookView xWindow="-120" yWindow="-120" windowWidth="29040" windowHeight="15840" tabRatio="935" firstSheet="3" activeTab="3" xr2:uid="{00000000-000D-0000-FFFF-FFFF00000000}"/>
  </bookViews>
  <sheets>
    <sheet name="GENERAL (2)" sheetId="18" state="hidden" r:id="rId1"/>
    <sheet name="GENERAL" sheetId="12" state="hidden" r:id="rId2"/>
    <sheet name="PROFOR" sheetId="9" state="hidden" r:id="rId3"/>
    <sheet name="1. CADENA DE VALOR + POBLACION" sheetId="3" r:id="rId4"/>
    <sheet name="2. ANÁLISIS DE RIESGOS" sheetId="5" r:id="rId5"/>
    <sheet name="3. INDICADORES DE SEGUIMIENTO" sheetId="15" r:id="rId6"/>
    <sheet name="4. BENEFICIOS" sheetId="17" r:id="rId7"/>
    <sheet name="5. CRONOGRAMA" sheetId="10" r:id="rId8"/>
    <sheet name="6. CATALOGO DE PRODUCTOS" sheetId="19" r:id="rId9"/>
    <sheet name="7. MATRIZ DE SEGUIMIENTO " sheetId="16" r:id="rId10"/>
    <sheet name="CONTROL DE CAMBIOS" sheetId="11" r:id="rId11"/>
  </sheets>
  <definedNames>
    <definedName name="_xlnm._FilterDatabase" localSheetId="8" hidden="1">'6. CATALOGO DE PRODUCTOS'!$A$6:$F$105</definedName>
    <definedName name="_xlnm._FilterDatabase" localSheetId="2" hidden="1">PROFOR!$A$1:$F$101</definedName>
    <definedName name="ATRIBUTO" localSheetId="1">GENERAL!$B$2:$B$6</definedName>
    <definedName name="CE_1.AUTORRECONOCIMIENTO_Y_RECONOCIMIENTO">'GENERAL (2)'!$C$2:$C$7</definedName>
    <definedName name="CE_1.AUTORRECONOCIMIENTO_Y_RECONOCIMIENTO1">'GENERAL (2)'!$J$2:$J$9</definedName>
    <definedName name="CE_2.PROYECTO_COLECTIVO">'GENERAL (2)'!$D$2</definedName>
    <definedName name="CE_2.PROYECTO_COLECTIVO1">'GENERAL (2)'!$L$2:$L$19</definedName>
    <definedName name="CE_3.FORMAS_DE_ORGANIZACIÓN_Y_RELACIONAMIENTO">'GENERAL (2)'!$E$2:$E$8</definedName>
    <definedName name="CE_3.FORMAS_DE_ORGANIZACIÓN_Y_RELACIONAMIENTO1">'GENERAL (2)'!$N$2:$N$10</definedName>
    <definedName name="CE_4.PRÁCTICAS_COLECTIVAS">'GENERAL (2)'!$F$2:$F$9</definedName>
    <definedName name="CE_4.PRÁCTICAS_COLECTIVAS1">'GENERAL (2)'!$P$2:$P$11</definedName>
    <definedName name="CE_5.TERRITORIO">'GENERAL (2)'!$G$2:$G$7</definedName>
    <definedName name="CE_5.TERRITORIO1">'GENERAL (2)'!$R$2:$R$57</definedName>
    <definedName name="CE_COMUNIDAD_O_PUEBLO_ÉTNICO">'GENERAL (2)'!$B$2:$B$6</definedName>
    <definedName name="CLASIFICACIÓN_DE_LA_ACTIVIDAD">GENERAL!$I$2:$I$13</definedName>
    <definedName name="DIRECCIÓN_TERRITORIAL">GENERAL!$A$1:$A$20</definedName>
    <definedName name="EXISTEN_PREACUERDOS_RELACIONADOS_CON_LA_MATERIALIZACIÓN_DE_ESTA_ACCIÓN">'GENERAL (2)'!$I$2:$I$3</definedName>
    <definedName name="IMPACTO">GENERAL!$G$2:$G$6</definedName>
    <definedName name="PROBABILIDAD">GENERAL!$F$2:$F$6</definedName>
    <definedName name="TIPO_DE_FUENTE">GENERAL!$J$2:$J$7</definedName>
    <definedName name="TIPO_DE_RIESGO">GENERAL!$E$2:$E$12</definedName>
    <definedName name="TIPOLOGÍA">'GENERAL (2)'!$A$2:$A$8</definedName>
    <definedName name="UNIDAD_MEDIDA">GENERAL!$H$2:$H$3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3" l="1"/>
  <c r="C242" i="3" l="1"/>
  <c r="C232" i="3"/>
  <c r="C222" i="3"/>
  <c r="C212" i="3"/>
  <c r="C195" i="3"/>
  <c r="C185" i="3"/>
  <c r="C175" i="3"/>
  <c r="C165" i="3"/>
  <c r="C148" i="3"/>
  <c r="C138" i="3"/>
  <c r="C128" i="3"/>
  <c r="C118" i="3"/>
  <c r="C101" i="3"/>
  <c r="C91" i="3"/>
  <c r="C81" i="3"/>
  <c r="C71" i="3"/>
  <c r="C54" i="3"/>
  <c r="C44" i="3"/>
  <c r="C34" i="3"/>
  <c r="C24" i="3"/>
  <c r="B12" i="15" l="1"/>
  <c r="C12" i="15" s="1"/>
  <c r="F102" i="16" l="1"/>
  <c r="F98" i="16"/>
  <c r="F94" i="16"/>
  <c r="F90" i="16"/>
  <c r="F83" i="16"/>
  <c r="F79" i="16"/>
  <c r="F75" i="16"/>
  <c r="F71" i="16"/>
  <c r="F64" i="16"/>
  <c r="F60" i="16"/>
  <c r="F56" i="16"/>
  <c r="F52" i="16"/>
  <c r="F45" i="16"/>
  <c r="F41" i="16"/>
  <c r="F37" i="16"/>
  <c r="F33" i="16"/>
  <c r="F26" i="16"/>
  <c r="F22" i="16"/>
  <c r="F18" i="16"/>
  <c r="E102" i="16"/>
  <c r="E98" i="16"/>
  <c r="E94" i="16"/>
  <c r="E90" i="16"/>
  <c r="E83" i="16"/>
  <c r="E79" i="16"/>
  <c r="E75" i="16"/>
  <c r="E71" i="16"/>
  <c r="E64" i="16"/>
  <c r="E60" i="16"/>
  <c r="E56" i="16"/>
  <c r="E52" i="16"/>
  <c r="E45" i="16"/>
  <c r="E41" i="16"/>
  <c r="E37" i="16"/>
  <c r="E33" i="16"/>
  <c r="E26" i="16"/>
  <c r="E22" i="16"/>
  <c r="E18" i="16"/>
  <c r="B102" i="16"/>
  <c r="B98" i="16"/>
  <c r="B94" i="16"/>
  <c r="B90" i="16"/>
  <c r="B83" i="16"/>
  <c r="B79" i="16"/>
  <c r="B75" i="16"/>
  <c r="B71" i="16"/>
  <c r="B64" i="16"/>
  <c r="B60" i="16"/>
  <c r="B56" i="16"/>
  <c r="B52" i="16"/>
  <c r="B45" i="16"/>
  <c r="B41" i="16"/>
  <c r="B37" i="16"/>
  <c r="B33" i="16"/>
  <c r="B26" i="16"/>
  <c r="B22" i="16"/>
  <c r="B18" i="16"/>
  <c r="E14" i="16"/>
  <c r="F14" i="16"/>
  <c r="C10" i="16" l="1"/>
  <c r="B14" i="16"/>
  <c r="D31" i="15"/>
  <c r="D102" i="16" s="1"/>
  <c r="D30" i="15"/>
  <c r="D98" i="16" s="1"/>
  <c r="D29" i="15"/>
  <c r="D94" i="16" s="1"/>
  <c r="D28" i="15"/>
  <c r="D90" i="16" s="1"/>
  <c r="D27" i="15"/>
  <c r="D83" i="16" s="1"/>
  <c r="D26" i="15"/>
  <c r="D79" i="16" s="1"/>
  <c r="D25" i="15"/>
  <c r="D75" i="16" s="1"/>
  <c r="D24" i="15"/>
  <c r="D71" i="16" s="1"/>
  <c r="D23" i="15"/>
  <c r="D64" i="16" s="1"/>
  <c r="D22" i="15"/>
  <c r="D60" i="16" s="1"/>
  <c r="D21" i="15"/>
  <c r="D56" i="16" s="1"/>
  <c r="D20" i="15"/>
  <c r="D52" i="16" s="1"/>
  <c r="D19" i="15"/>
  <c r="D45" i="16" s="1"/>
  <c r="D18" i="15"/>
  <c r="D41" i="16" s="1"/>
  <c r="D17" i="15"/>
  <c r="D37" i="16" s="1"/>
  <c r="D16" i="15"/>
  <c r="D33" i="16" s="1"/>
  <c r="D15" i="15"/>
  <c r="D26" i="16" s="1"/>
  <c r="D14" i="15"/>
  <c r="D22" i="16" s="1"/>
  <c r="D13" i="15"/>
  <c r="D18" i="16" s="1"/>
  <c r="D12" i="15"/>
  <c r="D14" i="16" s="1"/>
  <c r="E27" i="15"/>
  <c r="E31" i="15"/>
  <c r="E30" i="15"/>
  <c r="E29" i="15"/>
  <c r="E28" i="15"/>
  <c r="E26" i="15"/>
  <c r="E25" i="15"/>
  <c r="E24" i="15"/>
  <c r="E23" i="15"/>
  <c r="E22" i="15"/>
  <c r="E21" i="15"/>
  <c r="E20" i="15"/>
  <c r="E19" i="15"/>
  <c r="E18" i="15"/>
  <c r="E17" i="15"/>
  <c r="E16" i="15"/>
  <c r="E15" i="15"/>
  <c r="E14" i="15"/>
  <c r="E13" i="15"/>
  <c r="E12" i="15"/>
  <c r="B88" i="16"/>
  <c r="B69" i="16"/>
  <c r="B50" i="16"/>
  <c r="B31" i="16"/>
  <c r="B12" i="16"/>
  <c r="B31" i="15"/>
  <c r="B30" i="15"/>
  <c r="B29" i="15"/>
  <c r="B28" i="15"/>
  <c r="B27" i="15"/>
  <c r="B26" i="15"/>
  <c r="B25" i="15"/>
  <c r="B24" i="15"/>
  <c r="B23" i="15"/>
  <c r="B22" i="15"/>
  <c r="B21" i="15"/>
  <c r="B20" i="15"/>
  <c r="B19" i="15"/>
  <c r="B18" i="15"/>
  <c r="B17" i="15"/>
  <c r="B16" i="15"/>
  <c r="B15" i="15"/>
  <c r="B14" i="15"/>
  <c r="C14" i="15" s="1"/>
  <c r="B13" i="15"/>
  <c r="C13" i="15" s="1"/>
  <c r="C14" i="16"/>
  <c r="B26" i="5"/>
  <c r="B10" i="5"/>
  <c r="C209" i="3"/>
  <c r="B89" i="16" s="1"/>
  <c r="C162" i="3"/>
  <c r="B70" i="16" s="1"/>
  <c r="C115" i="3"/>
  <c r="B51" i="16" s="1"/>
  <c r="C68" i="3"/>
  <c r="B32" i="16" s="1"/>
  <c r="C17" i="3"/>
  <c r="C19" i="3" s="1"/>
  <c r="B13" i="16"/>
  <c r="C23" i="15" l="1"/>
  <c r="C64" i="16" s="1"/>
  <c r="C31" i="15"/>
  <c r="C102" i="16" s="1"/>
  <c r="C22" i="15"/>
  <c r="C60" i="16" s="1"/>
  <c r="C16" i="15"/>
  <c r="C33" i="16" s="1"/>
  <c r="C17" i="15"/>
  <c r="C37" i="16" s="1"/>
  <c r="C18" i="15"/>
  <c r="C41" i="16" s="1"/>
  <c r="C26" i="15"/>
  <c r="C79" i="16" s="1"/>
  <c r="C24" i="15"/>
  <c r="C71" i="16" s="1"/>
  <c r="C25" i="15"/>
  <c r="C75" i="16" s="1"/>
  <c r="C19" i="15"/>
  <c r="C45" i="16" s="1"/>
  <c r="C27" i="15"/>
  <c r="C83" i="16" s="1"/>
  <c r="C30" i="15"/>
  <c r="C98" i="16" s="1"/>
  <c r="C20" i="15"/>
  <c r="C52" i="16" s="1"/>
  <c r="C28" i="15"/>
  <c r="C90" i="16" s="1"/>
  <c r="C21" i="15"/>
  <c r="C56" i="16" s="1"/>
  <c r="C29" i="15"/>
  <c r="C94" i="16" s="1"/>
  <c r="C15" i="15"/>
  <c r="C26" i="16" s="1"/>
  <c r="C160" i="3"/>
  <c r="C18" i="16"/>
  <c r="C22" i="16"/>
  <c r="E10" i="15"/>
  <c r="E10" i="16" s="1"/>
  <c r="C207" i="3"/>
  <c r="C113" i="3"/>
  <c r="C66" i="3"/>
  <c r="B168" i="10"/>
  <c r="B17" i="5"/>
  <c r="B16" i="5"/>
  <c r="B15" i="5"/>
  <c r="B14" i="5"/>
  <c r="B13" i="5"/>
  <c r="B12" i="5"/>
  <c r="B11" i="5"/>
  <c r="B167" i="10"/>
  <c r="B166" i="10"/>
  <c r="B128" i="10"/>
  <c r="B127" i="10"/>
  <c r="B89" i="10"/>
  <c r="B88"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4" i="10"/>
  <c r="F163" i="10"/>
  <c r="F162" i="10"/>
  <c r="F161" i="10"/>
  <c r="F160" i="10"/>
  <c r="F159" i="10"/>
  <c r="F158" i="10"/>
  <c r="F157" i="10"/>
  <c r="F156" i="10"/>
  <c r="E155" i="10"/>
  <c r="E154" i="10"/>
  <c r="E153"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B50" i="10"/>
  <c r="B49" i="10"/>
  <c r="E164" i="10"/>
  <c r="E163" i="10"/>
  <c r="E162" i="10"/>
  <c r="E161" i="10"/>
  <c r="E160" i="10"/>
  <c r="E159" i="10"/>
  <c r="E158" i="10"/>
  <c r="E157" i="10"/>
  <c r="E156" i="10"/>
  <c r="E152" i="10"/>
  <c r="E151" i="10"/>
  <c r="E150" i="10"/>
  <c r="E149" i="10"/>
  <c r="E148" i="10"/>
  <c r="E147" i="10"/>
  <c r="E146" i="10"/>
  <c r="E145" i="10"/>
  <c r="E144" i="10"/>
  <c r="E143" i="10"/>
  <c r="E142" i="10"/>
  <c r="E141" i="10"/>
  <c r="E140" i="10"/>
  <c r="E139" i="10"/>
  <c r="E138" i="10"/>
  <c r="E136" i="10"/>
  <c r="E135" i="10"/>
  <c r="E137" i="10"/>
  <c r="E134" i="10"/>
  <c r="E133" i="10"/>
  <c r="E132" i="10"/>
  <c r="E131" i="10"/>
  <c r="E130" i="10"/>
  <c r="E129"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D195" i="10"/>
  <c r="C195" i="10"/>
  <c r="B195" i="10"/>
  <c r="D186" i="10"/>
  <c r="C186" i="10"/>
  <c r="B186" i="10"/>
  <c r="D177" i="10"/>
  <c r="C177" i="10"/>
  <c r="B177" i="10"/>
  <c r="D168" i="10"/>
  <c r="C168" i="10"/>
  <c r="D156" i="10"/>
  <c r="C156" i="10"/>
  <c r="B156" i="10"/>
  <c r="D147" i="10"/>
  <c r="C147" i="10"/>
  <c r="B147" i="10"/>
  <c r="D138" i="10"/>
  <c r="C138" i="10"/>
  <c r="B138" i="10"/>
  <c r="D129" i="10"/>
  <c r="C129" i="10"/>
  <c r="B129" i="10"/>
  <c r="D117" i="10"/>
  <c r="C117" i="10"/>
  <c r="B117" i="10"/>
  <c r="D108" i="10"/>
  <c r="C108" i="10"/>
  <c r="B108" i="10"/>
  <c r="D99" i="10"/>
  <c r="C99" i="10"/>
  <c r="B99" i="10"/>
  <c r="D90" i="10"/>
  <c r="C90" i="10"/>
  <c r="B90" i="10"/>
  <c r="A195" i="10"/>
  <c r="A186" i="10"/>
  <c r="A177" i="10"/>
  <c r="A168" i="10"/>
  <c r="A156" i="10"/>
  <c r="A147" i="10"/>
  <c r="A138" i="10"/>
  <c r="A129" i="10"/>
  <c r="A117" i="10"/>
  <c r="A108" i="10"/>
  <c r="A99" i="10"/>
  <c r="A90" i="10"/>
  <c r="D78" i="10"/>
  <c r="C78" i="10"/>
  <c r="B78" i="10"/>
  <c r="D69" i="10"/>
  <c r="C69" i="10"/>
  <c r="B69" i="10"/>
  <c r="D60" i="10"/>
  <c r="C60" i="10"/>
  <c r="B60" i="10"/>
  <c r="D51" i="10"/>
  <c r="C51" i="10"/>
  <c r="B51" i="10"/>
  <c r="A78" i="10"/>
  <c r="A69" i="10"/>
  <c r="A60" i="10"/>
  <c r="A51" i="10"/>
  <c r="B9" i="10"/>
  <c r="B20" i="5"/>
  <c r="C12" i="10"/>
  <c r="D12" i="10"/>
  <c r="B29" i="5"/>
  <c r="B28" i="5"/>
  <c r="B27" i="5"/>
  <c r="B25" i="5"/>
  <c r="B24" i="5"/>
  <c r="B23" i="5"/>
  <c r="B22" i="5"/>
  <c r="B21" i="5"/>
  <c r="B19" i="5"/>
  <c r="B18" i="5"/>
  <c r="K251" i="3"/>
  <c r="K221" i="3"/>
  <c r="K231" i="3"/>
  <c r="K241" i="3"/>
  <c r="K174" i="3"/>
  <c r="K184" i="3"/>
  <c r="K194" i="3"/>
  <c r="K204" i="3"/>
  <c r="K127" i="3"/>
  <c r="K137" i="3"/>
  <c r="K147" i="3"/>
  <c r="K157" i="3"/>
  <c r="K80" i="3"/>
  <c r="K90" i="3"/>
  <c r="K100" i="3"/>
  <c r="K110" i="3"/>
  <c r="K33" i="3"/>
  <c r="K43" i="3"/>
  <c r="K53" i="3"/>
  <c r="K63" i="3"/>
  <c r="L251" i="3"/>
  <c r="L241" i="3"/>
  <c r="L221" i="3"/>
  <c r="L231" i="3"/>
  <c r="L174" i="3"/>
  <c r="L184" i="3"/>
  <c r="L194" i="3"/>
  <c r="L204" i="3"/>
  <c r="L127" i="3"/>
  <c r="L137" i="3"/>
  <c r="L147" i="3"/>
  <c r="L157" i="3"/>
  <c r="L80" i="3"/>
  <c r="L90" i="3"/>
  <c r="L100" i="3"/>
  <c r="L110" i="3"/>
  <c r="L33" i="3"/>
  <c r="L43" i="3"/>
  <c r="L53" i="3"/>
  <c r="L63" i="3"/>
  <c r="J251" i="3"/>
  <c r="M251" i="3" s="1"/>
  <c r="J241" i="3"/>
  <c r="M241" i="3" s="1"/>
  <c r="J221" i="3"/>
  <c r="J231" i="3"/>
  <c r="J174" i="3"/>
  <c r="J184" i="3"/>
  <c r="J194" i="3"/>
  <c r="J204" i="3"/>
  <c r="J127" i="3"/>
  <c r="M127" i="3" s="1"/>
  <c r="J137" i="3"/>
  <c r="J147" i="3"/>
  <c r="M147" i="3" s="1"/>
  <c r="J157" i="3"/>
  <c r="J80" i="3"/>
  <c r="J90" i="3"/>
  <c r="J100" i="3"/>
  <c r="J110" i="3"/>
  <c r="J33" i="3"/>
  <c r="J43" i="3"/>
  <c r="J53" i="3"/>
  <c r="M53" i="3" s="1"/>
  <c r="J63" i="3"/>
  <c r="M63" i="3" s="1"/>
  <c r="B12" i="10"/>
  <c r="A12" i="10"/>
  <c r="B21" i="10"/>
  <c r="F47" i="10"/>
  <c r="E47" i="10"/>
  <c r="F46" i="10"/>
  <c r="E46" i="10"/>
  <c r="F45" i="10"/>
  <c r="E45" i="10"/>
  <c r="F44" i="10"/>
  <c r="E44" i="10"/>
  <c r="F43" i="10"/>
  <c r="E43" i="10"/>
  <c r="F42" i="10"/>
  <c r="E42" i="10"/>
  <c r="F41" i="10"/>
  <c r="E41" i="10"/>
  <c r="F40" i="10"/>
  <c r="E40" i="10"/>
  <c r="F39" i="10"/>
  <c r="E39" i="10"/>
  <c r="D39" i="10"/>
  <c r="C39" i="10"/>
  <c r="A39" i="10"/>
  <c r="F38" i="10"/>
  <c r="E38" i="10"/>
  <c r="F37" i="10"/>
  <c r="E37" i="10"/>
  <c r="F36" i="10"/>
  <c r="E36" i="10"/>
  <c r="F35" i="10"/>
  <c r="E35" i="10"/>
  <c r="F34" i="10"/>
  <c r="E34" i="10"/>
  <c r="F33" i="10"/>
  <c r="E33" i="10"/>
  <c r="F32" i="10"/>
  <c r="E32" i="10"/>
  <c r="F31" i="10"/>
  <c r="E31" i="10"/>
  <c r="F30" i="10"/>
  <c r="E30" i="10"/>
  <c r="D30" i="10"/>
  <c r="C30" i="10"/>
  <c r="A30" i="10"/>
  <c r="F29" i="10"/>
  <c r="E29" i="10"/>
  <c r="F28" i="10"/>
  <c r="E28" i="10"/>
  <c r="F27" i="10"/>
  <c r="E27" i="10"/>
  <c r="F26" i="10"/>
  <c r="E26" i="10"/>
  <c r="F25" i="10"/>
  <c r="E25" i="10"/>
  <c r="F24" i="10"/>
  <c r="E24" i="10"/>
  <c r="F23" i="10"/>
  <c r="E23" i="10"/>
  <c r="F22" i="10"/>
  <c r="E22" i="10"/>
  <c r="F21" i="10"/>
  <c r="E21" i="10"/>
  <c r="D21" i="10"/>
  <c r="C21" i="10"/>
  <c r="A21" i="10"/>
  <c r="F20" i="10"/>
  <c r="E20" i="10"/>
  <c r="F19" i="10"/>
  <c r="E19" i="10"/>
  <c r="F18" i="10"/>
  <c r="E18" i="10"/>
  <c r="F17" i="10"/>
  <c r="E17" i="10"/>
  <c r="F16" i="10"/>
  <c r="E16" i="10"/>
  <c r="F15" i="10"/>
  <c r="E15" i="10"/>
  <c r="F14" i="10"/>
  <c r="E14" i="10"/>
  <c r="F13" i="10"/>
  <c r="E13" i="10"/>
  <c r="F12" i="10"/>
  <c r="E12" i="10"/>
  <c r="B8" i="10"/>
  <c r="B39" i="10"/>
  <c r="B30" i="10"/>
  <c r="M100" i="3" l="1"/>
  <c r="M231" i="3"/>
  <c r="M174" i="3"/>
  <c r="K64" i="3"/>
  <c r="M90" i="3"/>
  <c r="M157" i="3"/>
  <c r="M137" i="3"/>
  <c r="M204" i="3"/>
  <c r="M184" i="3"/>
  <c r="K158" i="3"/>
  <c r="K205" i="3"/>
  <c r="L158" i="3"/>
  <c r="L252" i="3"/>
  <c r="K111" i="3"/>
  <c r="M43" i="3"/>
  <c r="M110" i="3"/>
  <c r="M80" i="3"/>
  <c r="J205" i="3"/>
  <c r="J252" i="3"/>
  <c r="L111" i="3"/>
  <c r="L205" i="3"/>
  <c r="M221" i="3"/>
  <c r="M252" i="3" s="1"/>
  <c r="J111" i="3"/>
  <c r="M194" i="3"/>
  <c r="J64" i="3"/>
  <c r="L64" i="3"/>
  <c r="K252" i="3"/>
  <c r="J158" i="3"/>
  <c r="B9" i="5"/>
  <c r="B10" i="16"/>
  <c r="M33" i="3"/>
  <c r="M64" i="3" s="1"/>
  <c r="K254" i="3" l="1"/>
  <c r="M158" i="3"/>
  <c r="M205" i="3"/>
  <c r="M111" i="3"/>
  <c r="J254" i="3"/>
  <c r="L254" i="3"/>
  <c r="M25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E10" authorId="0" shapeId="0" xr:uid="{238B2D31-9799-AD41-84FA-90B8BA961CB9}">
      <text>
        <r>
          <rPr>
            <sz val="9"/>
            <color rgb="FF000000"/>
            <rFont val="Tahoma"/>
            <family val="2"/>
          </rPr>
          <t xml:space="preserve">Total de productos del PIRC
</t>
        </r>
      </text>
    </comment>
    <comment ref="C32" authorId="0" shapeId="0" xr:uid="{4508A9AF-36FF-EA43-91AF-9F9665A44554}">
      <text>
        <r>
          <rPr>
            <sz val="9"/>
            <color rgb="FF000000"/>
            <rFont val="Tahoma"/>
            <family val="2"/>
          </rPr>
          <t>De acuerdo a la columna de indicador del catálogo de productos (copiar y pegar)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ROCIO HERRERA CRUZ</author>
  </authors>
  <commentList>
    <comment ref="A6" authorId="0" shapeId="0" xr:uid="{E2B68B3A-FEDE-EF43-A96A-58D1CE386602}">
      <text>
        <r>
          <rPr>
            <b/>
            <sz val="8"/>
            <color rgb="FF000000"/>
            <rFont val="Tahoma"/>
            <family val="2"/>
          </rPr>
          <t>ROCIO HERRERA CRUZ:</t>
        </r>
        <r>
          <rPr>
            <sz val="8"/>
            <color rgb="FF000000"/>
            <rFont val="Tahoma"/>
            <family val="2"/>
          </rPr>
          <t xml:space="preserve">
</t>
        </r>
        <r>
          <rPr>
            <sz val="8"/>
            <color rgb="FF000000"/>
            <rFont val="Tahoma"/>
            <family val="2"/>
          </rPr>
          <t>Para identificar los beneficios, vaya a los fines del árbol de objetivos y trate de cuantificarlos. No todos son cuantificables, pero le ayudan a encontrarlos...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E10" authorId="0" shapeId="0" xr:uid="{DEFF115D-B84C-DB48-B877-03F1D5E46F2F}">
      <text>
        <r>
          <rPr>
            <sz val="9"/>
            <color rgb="FF000000"/>
            <rFont val="Tahoma"/>
            <family val="2"/>
          </rPr>
          <t xml:space="preserve">Total de productos del PIRC
</t>
        </r>
      </text>
    </comment>
  </commentList>
</comments>
</file>

<file path=xl/sharedStrings.xml><?xml version="1.0" encoding="utf-8"?>
<sst xmlns="http://schemas.openxmlformats.org/spreadsheetml/2006/main" count="2185" uniqueCount="522">
  <si>
    <t>NÚMERO DE IDENTIFICACIÓN</t>
  </si>
  <si>
    <t>DIRECCIÓN TERRITORIAL</t>
  </si>
  <si>
    <t>UBICACIÓN (DEPARTAMENTO - MUNICIPIO)</t>
  </si>
  <si>
    <t>Servicio de educación informal frente a la violencia basada en género</t>
  </si>
  <si>
    <t>Garantías de no repetición</t>
  </si>
  <si>
    <t>Servicios de socialización de rutas de prevención y protección a las víctimas del conflicto armado</t>
  </si>
  <si>
    <t>Rehabilitación</t>
  </si>
  <si>
    <t>Territorio</t>
  </si>
  <si>
    <t>Actos simbólicos y de dignificación</t>
  </si>
  <si>
    <t>Satisfacción</t>
  </si>
  <si>
    <t>Servicios de difusión, reconstrucción y apropiación de la memoria</t>
  </si>
  <si>
    <t xml:space="preserve">Servicios de demarcación de lugares de memoria </t>
  </si>
  <si>
    <t>Monumentos de memoria construidos</t>
  </si>
  <si>
    <t>Servicios de formación y dotación en prácticas tradicionales, sociales y culturales afectadas por el conflicto armado</t>
  </si>
  <si>
    <t>ATRIBUTO</t>
  </si>
  <si>
    <t>PRODUCTO</t>
  </si>
  <si>
    <t>MEDIDA</t>
  </si>
  <si>
    <t>OBJETIVO ESPECÍFICO</t>
  </si>
  <si>
    <t>ACTIVIDADES</t>
  </si>
  <si>
    <t>ETAPA
(Preinversión, inversión, operación)</t>
  </si>
  <si>
    <t>RUTA CRÍTICA (Marque con una X)</t>
  </si>
  <si>
    <t>COSTO POR AÑO (MILES DE PESOS)</t>
  </si>
  <si>
    <t>TOTAL</t>
  </si>
  <si>
    <t>AÑO 1</t>
  </si>
  <si>
    <t>AÑO 2</t>
  </si>
  <si>
    <t>AÑO 3</t>
  </si>
  <si>
    <t>TOTAL PRODUCTO</t>
  </si>
  <si>
    <t>OBJETIVO GENERAL</t>
  </si>
  <si>
    <t>Recuperar_y_fortalecer_el_proyecto_colectivo_del_sujeto_colectivo</t>
  </si>
  <si>
    <t>Restablecer_/_recuperar_las_prácticas_colectivas</t>
  </si>
  <si>
    <t>Fortalecer_las_formas_de_organización_y_relacionamiento_del_sujeto_colectivo</t>
  </si>
  <si>
    <t>Aportar_al_restablecimiento_del_territorio_del_sujeto_colectivo</t>
  </si>
  <si>
    <t>DT_ANTIOQUIA</t>
  </si>
  <si>
    <t>DT_ATLÁNTICO</t>
  </si>
  <si>
    <t>DT_BOLÍVAR_Y_SAN_ANDRÉS</t>
  </si>
  <si>
    <t>DT_CAQUETÁ-HUILA</t>
  </si>
  <si>
    <t>DT_CAUCA</t>
  </si>
  <si>
    <t>DT_CENTRAL</t>
  </si>
  <si>
    <t>CT_CHOCÓ</t>
  </si>
  <si>
    <t>DT_CESAR-GUAJIRA</t>
  </si>
  <si>
    <t>DT_CÓRDOBA</t>
  </si>
  <si>
    <t>DT_EJE_CAFETERO</t>
  </si>
  <si>
    <t>DT_MAGDALENA</t>
  </si>
  <si>
    <t>DT_MAGDALENA_MEDIO</t>
  </si>
  <si>
    <t>DT_META-LLANOS_ORIENTALES</t>
  </si>
  <si>
    <t>DT_NARIÑO</t>
  </si>
  <si>
    <t>DT_NORTE_DE_SANTANDER</t>
  </si>
  <si>
    <t>DT_PUTUMAYO</t>
  </si>
  <si>
    <t>DT_SANTANDER</t>
  </si>
  <si>
    <t>DT_SUCRE</t>
  </si>
  <si>
    <t>DT_URABÁ</t>
  </si>
  <si>
    <t>DT_VALLE</t>
  </si>
  <si>
    <t>Específico</t>
  </si>
  <si>
    <t>Infraestructura de pos cosecha adecuada</t>
  </si>
  <si>
    <t>Infraestructura de pos cosecha ampliada</t>
  </si>
  <si>
    <t>Infraestructura de pos cosecha con reforzamiento estructural</t>
  </si>
  <si>
    <t>Infraestructura de pos cosecha construida</t>
  </si>
  <si>
    <t>Infraestructura de pos cosecha modificada</t>
  </si>
  <si>
    <t>Infraestructura de pos cosecha restaurada</t>
  </si>
  <si>
    <t>Infraestructura de producción agrícola adecuada</t>
  </si>
  <si>
    <t>Infraestructura de producción agrícola ampliada</t>
  </si>
  <si>
    <t>Infraestructura de producción agrícola con reforzamiento estructural</t>
  </si>
  <si>
    <t>Infraestructura de producción agrícola construida</t>
  </si>
  <si>
    <t>Infraestructura de producción agrícola modificada</t>
  </si>
  <si>
    <t>Infraestructura de producción agrícola restaurada</t>
  </si>
  <si>
    <t>Infraestructura de producción pecuaria adecuada</t>
  </si>
  <si>
    <t>Infraestructura de producción pecuaria ampliada</t>
  </si>
  <si>
    <t>Infraestructura de producción pecuaria con reforzamiento estructural</t>
  </si>
  <si>
    <t>Infraestructura de producción pecuaria construida</t>
  </si>
  <si>
    <t>Infraestructura de producción pecuaria modificada</t>
  </si>
  <si>
    <t>Infraestructura de producción pecuaria restaurada</t>
  </si>
  <si>
    <t>Infraestructura para el almacenamiento adecuada</t>
  </si>
  <si>
    <t>Infraestructura para el almacenamiento ampliada</t>
  </si>
  <si>
    <t>Infraestructura para el almacenamiento con reforzamiento estructural</t>
  </si>
  <si>
    <t>Infraestructura para el almacenamiento construida</t>
  </si>
  <si>
    <t>Servicio de asistencia técnica agropecuaria</t>
  </si>
  <si>
    <t>Servicio de extensión agropecuaria</t>
  </si>
  <si>
    <t>Centros de acopio adecuados</t>
  </si>
  <si>
    <t>Centros de acopio ampliados</t>
  </si>
  <si>
    <t>Centros de acopio con reforzamiento estructural</t>
  </si>
  <si>
    <t>Centros de acopio modificados</t>
  </si>
  <si>
    <t>Centros de acopio restaurados</t>
  </si>
  <si>
    <t>Cuartos Fríos adecuados</t>
  </si>
  <si>
    <t>Cuartos Fríos ampliados</t>
  </si>
  <si>
    <t>Cuartos Fríos con reforzamiento estructural</t>
  </si>
  <si>
    <t>Cuartos Fríos construidos</t>
  </si>
  <si>
    <t>Cuartos Fríos modificados</t>
  </si>
  <si>
    <t>Cuartos Fríos restaurados</t>
  </si>
  <si>
    <t>Infraestructura para la transformación de productos agropecuarios adecuada</t>
  </si>
  <si>
    <t>Infraestructura para la transformación de productos agropecuarios ampliada</t>
  </si>
  <si>
    <t>Infraestructura para la transformación de productos agropecuarios con reforzamiento estructural</t>
  </si>
  <si>
    <t>Infraestructura para la transformación de productos agropecuarios construida</t>
  </si>
  <si>
    <t>Infraestructura para la transformación de productos agropecuarios modificada</t>
  </si>
  <si>
    <t>Infraestructura para la transformación de productos agropecuarios restaurada</t>
  </si>
  <si>
    <t>Servicio de promoción turística</t>
  </si>
  <si>
    <t>Servicio de circuito turístico </t>
  </si>
  <si>
    <t>Sendero turístico construido</t>
  </si>
  <si>
    <t>Sendero turístico ampliado</t>
  </si>
  <si>
    <t>Sendero turístico mantenido</t>
  </si>
  <si>
    <t>Señalización turística construida</t>
  </si>
  <si>
    <t>Servicio de asistencia técnica para la actividad artesanal</t>
  </si>
  <si>
    <t>Servicio de gestión para la transferencia de activos productivos</t>
  </si>
  <si>
    <t>Servicio de asistencia técnica y acompañamiento productivo y empresarial</t>
  </si>
  <si>
    <t>Servicio de apoyo técnico a proyectos de educación ambiental y participación con enfoque diferencial</t>
  </si>
  <si>
    <t>Infraestructura educativa mejorada</t>
  </si>
  <si>
    <t>Infraestructura educativa restaurada</t>
  </si>
  <si>
    <t>Infraestructura para educación inicial mejorada</t>
  </si>
  <si>
    <t>Instituciones educativas fortalecidas</t>
  </si>
  <si>
    <t>Vía terciaria mejorada</t>
  </si>
  <si>
    <t>Centros comunitarios adecuados</t>
  </si>
  <si>
    <t>Centros comunitarios restaurados</t>
  </si>
  <si>
    <t>Centros comunitarios dotados</t>
  </si>
  <si>
    <t>Polideportivos adecuados</t>
  </si>
  <si>
    <t>Cancha adecuada</t>
  </si>
  <si>
    <t>Parques recreativos adecuados</t>
  </si>
  <si>
    <t>Canchas multifuncionales adecuadas</t>
  </si>
  <si>
    <t>Placa deportiva adecuada</t>
  </si>
  <si>
    <t>Casas comunitarias campesinas adecuadas</t>
  </si>
  <si>
    <t>Casas comunitarias campesinas restauradas</t>
  </si>
  <si>
    <t>Restitución</t>
  </si>
  <si>
    <t>Servicio de asistencia técnica en alianzas para la comercialización</t>
  </si>
  <si>
    <t>Puente de la red vial terciaria rehabilitado</t>
  </si>
  <si>
    <t>Vía terciaria rehabilitada</t>
  </si>
  <si>
    <t>TOTAL ATRIBUTO / OBJETIVO ESPECÍFICO</t>
  </si>
  <si>
    <t>NIVEL DE CLASIFICACIÓN</t>
  </si>
  <si>
    <t>NOMBRE DE LA ACTIVIDAD/PRODUCTO/OBJETIVO</t>
  </si>
  <si>
    <t>DESCRIPCIÓN DEL RIESGO</t>
  </si>
  <si>
    <t>TIPO DE RIESGO</t>
  </si>
  <si>
    <t>PROBABILIDAD</t>
  </si>
  <si>
    <t>IMPACTOS</t>
  </si>
  <si>
    <t>EFECTO</t>
  </si>
  <si>
    <t>OBJ. GENERAL</t>
  </si>
  <si>
    <t>ANÁLISIS DE RIESGOS</t>
  </si>
  <si>
    <t>MEDIDAS DE MITIGACIÓN</t>
  </si>
  <si>
    <t>PRODUCTOS</t>
  </si>
  <si>
    <t>ACTIVIDADES PRINCIPALES
(Una por producto marcada como ruta crítica)</t>
  </si>
  <si>
    <t xml:space="preserve">INDICADOR PRODUCTO </t>
  </si>
  <si>
    <t>FUENTE</t>
  </si>
  <si>
    <t>INDICADORES DE SEGUIMIENTO</t>
  </si>
  <si>
    <t>COMPONENTE</t>
  </si>
  <si>
    <t xml:space="preserve">INDICADOR </t>
  </si>
  <si>
    <t xml:space="preserve">FUENTE DE VERIFICACIÓN </t>
  </si>
  <si>
    <t>SUPUESTOS</t>
  </si>
  <si>
    <t>TIPO DE COMPONENTE</t>
  </si>
  <si>
    <t>NOMBRE COMPONENTE</t>
  </si>
  <si>
    <t>NOMBRE</t>
  </si>
  <si>
    <t>UNIDAD DE MEDIDA</t>
  </si>
  <si>
    <t>META TOTAL</t>
  </si>
  <si>
    <t xml:space="preserve">OBJETIVO GENERAL </t>
  </si>
  <si>
    <t>Servicio de Promoción de espacios de diálogo para la prevención de violaciones a los derechos humanos</t>
  </si>
  <si>
    <t>Preinversión</t>
  </si>
  <si>
    <t>Inversión</t>
  </si>
  <si>
    <t>Operación</t>
  </si>
  <si>
    <t>Etapa</t>
  </si>
  <si>
    <t>Recuperar_los_referentes_de_reconocimiento_y_autoreconocimiento_del_Sujeto_Colectivo</t>
  </si>
  <si>
    <t>Autorreconocimiento_y_o_reconocimiento_por_terceros</t>
  </si>
  <si>
    <t>Formas_de_organización_y_relacionamiento</t>
  </si>
  <si>
    <t>Prácticas_Colectivas</t>
  </si>
  <si>
    <t>Proyecto_Colectivo</t>
  </si>
  <si>
    <t>Financieros</t>
  </si>
  <si>
    <t>Legales</t>
  </si>
  <si>
    <t>Operacionales</t>
  </si>
  <si>
    <t>Sanitarios</t>
  </si>
  <si>
    <t>Asesoría</t>
  </si>
  <si>
    <t>Dotación</t>
  </si>
  <si>
    <t>Eventos</t>
  </si>
  <si>
    <t>Formación</t>
  </si>
  <si>
    <t>Gestión</t>
  </si>
  <si>
    <t>Intervención</t>
  </si>
  <si>
    <t>Investigación</t>
  </si>
  <si>
    <t>Mantenimientos</t>
  </si>
  <si>
    <t>CLASIFICACIÓN DE LA ACTIVIDAD</t>
  </si>
  <si>
    <t>IMPACTO</t>
  </si>
  <si>
    <t>TIPO_DE_RIESGO</t>
  </si>
  <si>
    <t>UNIDAD_DE_MEDIDA</t>
  </si>
  <si>
    <t>CLASIFICACIÓN_DE_LA_ACTIVIDAD</t>
  </si>
  <si>
    <t>Estadísticas</t>
  </si>
  <si>
    <t>Evaluación</t>
  </si>
  <si>
    <t>Informe</t>
  </si>
  <si>
    <t>Inspección</t>
  </si>
  <si>
    <t>Publicación</t>
  </si>
  <si>
    <t>Registros contables</t>
  </si>
  <si>
    <t>TIPO_DE_FUENTE</t>
  </si>
  <si>
    <t>Asociados_a_fenómenos_de_origen_humano_no_intencionales:_aglomeración_de_público</t>
  </si>
  <si>
    <t>1._Rara</t>
  </si>
  <si>
    <t>1._Insignificante</t>
  </si>
  <si>
    <t>Asociados_a_fenómenos_de_origen_natural:_atmosféricos,_hidrológicos,_geológicos,_otros</t>
  </si>
  <si>
    <t>2._Improbable</t>
  </si>
  <si>
    <t>2._Menor</t>
  </si>
  <si>
    <t>Desarrollo_productivo</t>
  </si>
  <si>
    <t>Asociados_a_fenómenos_de_origen_socio-natural:_inundaciones,_movimientos_en_masa,_incendios_forestales</t>
  </si>
  <si>
    <t>3._Posible</t>
  </si>
  <si>
    <t>3._Moderado</t>
  </si>
  <si>
    <t>Asociados_a_fenómenos_de_origen_tecnológico:_químicos,_eléctricos,_mecánicos,_térmicos</t>
  </si>
  <si>
    <t>4._Probable</t>
  </si>
  <si>
    <t>4._Mayor</t>
  </si>
  <si>
    <t>De_calendario</t>
  </si>
  <si>
    <t>5._Casi_seguro</t>
  </si>
  <si>
    <t>5._Catastrófico</t>
  </si>
  <si>
    <t>De_costos</t>
  </si>
  <si>
    <t>Formación_para_el_trabajo</t>
  </si>
  <si>
    <t>De_mercado</t>
  </si>
  <si>
    <t>Infraestructura_institucional</t>
  </si>
  <si>
    <t>Infraestructura_productiva</t>
  </si>
  <si>
    <t>CRONOGRAMA</t>
  </si>
  <si>
    <t>E</t>
  </si>
  <si>
    <t>F</t>
  </si>
  <si>
    <t>M</t>
  </si>
  <si>
    <t>A</t>
  </si>
  <si>
    <t>J</t>
  </si>
  <si>
    <t>S</t>
  </si>
  <si>
    <t>O</t>
  </si>
  <si>
    <t>N</t>
  </si>
  <si>
    <t>D</t>
  </si>
  <si>
    <t>RESPONSABLES</t>
  </si>
  <si>
    <t>Producto</t>
  </si>
  <si>
    <t>Actividades</t>
  </si>
  <si>
    <t>Resolución de cumplimiento del PIRC</t>
  </si>
  <si>
    <r>
      <t xml:space="preserve">Anexo 1 </t>
    </r>
    <r>
      <rPr>
        <sz val="11"/>
        <color theme="1"/>
        <rFont val="Arial"/>
        <family val="2"/>
      </rPr>
      <t>Control de cambios</t>
    </r>
  </si>
  <si>
    <t>Versión</t>
  </si>
  <si>
    <t>Fecha del cambio</t>
  </si>
  <si>
    <t>Descripción de la modificación</t>
  </si>
  <si>
    <t>V1</t>
  </si>
  <si>
    <t>TOTAL PIRC</t>
  </si>
  <si>
    <t>INDICADOR DE GESTIÓN</t>
  </si>
  <si>
    <t>Servicios de realización de eventos relacionados con prácticas tradicionales, sociales y culturales afectadas por el conflicto armado</t>
  </si>
  <si>
    <t>MATRIZ DE SEGUIMIENTO</t>
  </si>
  <si>
    <t>Número</t>
  </si>
  <si>
    <t>Servicios de apoyo a Iniciativas Locales de no repetición</t>
  </si>
  <si>
    <t>Creación del instrumento con enfoque étnico</t>
  </si>
  <si>
    <t>INSTRUMENTOS PARA LA FORMULACIÓN DE PIRC - COMUNIDADES Y PUEBLOS ÉTNICOS</t>
  </si>
  <si>
    <t>PROCEDIMIENTO DE DISEÑO, FORMULACIÓN Y APROBACIÓN DEL PLAN INTEGRAL DE REPARACIÓN COLECTIVA PARA SUJETOS ÉTNICOS</t>
  </si>
  <si>
    <t>NOMBRE DEL SUJETO COLECTIVO ÉTNICO</t>
  </si>
  <si>
    <t>ANÁLISIS DE POBLACIÓN DE COMUNIDADES Y PUEBLOS ÉTNICOS</t>
  </si>
  <si>
    <t>CADENA DE VALOR PARA COMUNIDADES Y PUEBLOS ÉTNICOS</t>
  </si>
  <si>
    <t>Servicio de Promoción de espacios de diálogo para la prevención del racismo y la discriminación racial</t>
  </si>
  <si>
    <t>Servicio de promoción de la diversidad cultural y étnica de la región y de sus organizaciones</t>
  </si>
  <si>
    <t>Servicios de apoyo a la transmisión y divulgación del conocimiento de la medicina ancestral.</t>
  </si>
  <si>
    <t>Servicio de educación informal en liderazgo y participación</t>
  </si>
  <si>
    <t>Servicios de rehabilitación psicosocial de las prácticas ancestrales de salud y armonización colectiva</t>
  </si>
  <si>
    <t>Servicios de acompañamiento técnico a los sabedores ancestrales en las formas de cuidado, resistencia y autocuidado.</t>
  </si>
  <si>
    <t>Indemnización</t>
  </si>
  <si>
    <t>Servicios de rehabilitación psicosocial de la relación sagrada del colectivo con el territorio.</t>
  </si>
  <si>
    <t xml:space="preserve">Numero de niñas, niños y adolescentes </t>
  </si>
  <si>
    <t>Número de mujeres</t>
  </si>
  <si>
    <t>Número de hombres</t>
  </si>
  <si>
    <t>Porcentaje</t>
  </si>
  <si>
    <t>Año 1</t>
  </si>
  <si>
    <t>Año 2</t>
  </si>
  <si>
    <t>Año 3</t>
  </si>
  <si>
    <t>TIPO DE FUENTE</t>
  </si>
  <si>
    <t>NÚMERO TOTAL DEL CENSO POBLACIONAL</t>
  </si>
  <si>
    <t>DESCRIPCIÓN POBLACIÓN AFECTADA Y POBLACIÓN OBJETIVO
¿Quíenes son?</t>
  </si>
  <si>
    <t>DESCRIPCIÓN</t>
  </si>
  <si>
    <t>MEDIDO A TRAVÉS DE</t>
  </si>
  <si>
    <t>INDICADOR</t>
  </si>
  <si>
    <t>Número de personas</t>
  </si>
  <si>
    <t>Personas capacitadas</t>
  </si>
  <si>
    <t>Número de jornadas</t>
  </si>
  <si>
    <t>Jornadas de divulgación realizadas</t>
  </si>
  <si>
    <t>Consiste en la divulgación a terceros (autoridades, organizaciones, antagonistas, empresa privada) de los propósitos de las organizaciones étnicas, la diversidad cultural y étnica local y regional y su importancia para la participación ciudadana.</t>
  </si>
  <si>
    <t>Conmemoraciones y homenajes realizados</t>
  </si>
  <si>
    <t>Servicio de divulgación para la transformación de prácticas racistas y discriminatorias</t>
  </si>
  <si>
    <t xml:space="preserve">Consiste en el diseño, diagramación y producción de material pedagógico y comunicativo enfocado en la sensibilización y transformación de estereotipos que promueven prácticas de discriminación y segregación contra comunidades étnicas y sujetos de especial protección. Incluye la elaboración de piezas como cartillas, afiches, volantes, entre otros similares dirigidos al mismo fin, bien sea para divulgación física o vía web. </t>
  </si>
  <si>
    <t>Número de piezas pedagógicas</t>
  </si>
  <si>
    <t>Piezas pedagógicas entregadas</t>
  </si>
  <si>
    <t>Servicio de apoyo a emisoras comunitarias</t>
  </si>
  <si>
    <t xml:space="preserve">Consiste en la dotación de emisoras comunitarias pertenecientes a los sujetos de reparación colectiva étnicos, que hayan sido afectadas en el marco del conflicto armado. Deberán ser emisoras que funcionen en la actualidad vía web o que ya cuenten con permiso para uso de espectro electromagnético.
Este apoyo integra la entrega de consolas de sonido, reproductores de sonido, micrófonos, audífonos, entre otros similares dirigidos al mismo fin. </t>
  </si>
  <si>
    <t>Número de equipos para emisoras comunitarias</t>
  </si>
  <si>
    <t>Equipos para emisoras comunitarias entregados</t>
  </si>
  <si>
    <t>1. Número de jornadas de intercambio de saberes realizadas.
2. Número de piezas comunicativas producidas y divulgadas.</t>
  </si>
  <si>
    <t>Piezas comunicativas entregadas</t>
  </si>
  <si>
    <t>Servicio de apoyo a las formas propias de protección comunitaria y control territorial étnicas</t>
  </si>
  <si>
    <t xml:space="preserve">Consiste en:
1. El desarrollo de formaciones e intercambios de experiencias para el fortalecimiento de las formas propias de protección comunitaria de los sujetos de reparación colectiva étnicos.  
2. La dotación a los sujetos reparación colectiva étnicos con elementos para el desarrollo de sus formas propias de protección comunitaria. Entre estos elementos se encuentran uniformes, radioteléfonos, botas, chalecos, insumos para bastones de mando y otros similares dirigidos al mismo fin. </t>
  </si>
  <si>
    <t>Número de implementos entregados</t>
  </si>
  <si>
    <t>Implementos entregados</t>
  </si>
  <si>
    <t>Servicio de educación informal en Derechos Humanos, Derecho Internacional Humanitario</t>
  </si>
  <si>
    <t xml:space="preserve">Servicios de rehabilitación psicosocial de las formas propias de ordenamiento de género </t>
  </si>
  <si>
    <t>Consiste en:
1. Intercambios de saberes para la recuperación de los roles de las mujeres en i) la producción y el sostenimiento del tejido social; y ii) la transmisión de la cultura  
2. Intercambios de saberes para el fortalecimiento de las redes interétnicas de apoyo de las mujeres.</t>
  </si>
  <si>
    <t>Número de intercambios de saberes</t>
  </si>
  <si>
    <t>Intercambios de saberes realizados</t>
  </si>
  <si>
    <t>Servicio de asistencia técnica para el fortalecimiento de las formas propias de organización comunitaria</t>
  </si>
  <si>
    <t xml:space="preserve">Consiste en brindar asesoría a las formas propias de organización comunitaria de los sujetos de reparación colectiva étnicos tales como asambleas o consejos, en la elaboración o actualización de información sobre: i) sus agendas políticas y sociales de incidencia; y ii) sus redes de trabajo comunitario. 
Esta asesoría incluye el acompañamiento para el desarrollo de herramientas técnicas y metodológicas que les permitan planear el desarrollo de estas actividades. </t>
  </si>
  <si>
    <t>Número de formas propias de organización comunitaria</t>
  </si>
  <si>
    <t>Formas propias de organización comunitaria asistidas técnicamente</t>
  </si>
  <si>
    <t>Servicio de educación informal en mecanismos alternativos de solución de conflictos</t>
  </si>
  <si>
    <t>Consiste en brindar herramientas técnicas y conceptuales mediante capacitaciones para la promoción e implementación de mecanismos alternativos de solución de conflictos contemplados en la Ley en los colectivos víctimas del conflicto armado</t>
  </si>
  <si>
    <t>Número de espacios de encuentro</t>
  </si>
  <si>
    <t>Servicios de promoción de espacios de
participación de niños, niñas y jóvenes</t>
  </si>
  <si>
    <t xml:space="preserve">Consiste en el desarrollo de espacios de encuentro entre niños, niñas y jóvenes, al interior de los sujetos de reparación colectiva étnicos y con otras comunidades o pueblos. Estos espacios buscan favorecer la creación y/o fortalecimiento de redes de niños, niñas y jóvenes como forma de organización comunitaria, siempre garantizando su armonía con los usos y costumbres de los sujetos de reparación colectiva étnicos. </t>
  </si>
  <si>
    <t xml:space="preserve">Número de espacios de encuentro de niños, niñas y jóvenes </t>
  </si>
  <si>
    <t xml:space="preserve">Espacios de encuentro de niños, niñas y jóvenes realizados </t>
  </si>
  <si>
    <t>Consiste en la realización de capacitaciones en el conocimiento de los espacios de participación ciudadana, habilidades relacionadas con el liderazgo y la toma de decisiones colectivas.</t>
  </si>
  <si>
    <t xml:space="preserve">1. Número de rituales realizados
2. Número de implementos entregados.
3. Número de encuentros comunitarios de acompañamiento psicosocial
</t>
  </si>
  <si>
    <t>Número de eventos</t>
  </si>
  <si>
    <t>Eventos realizados</t>
  </si>
  <si>
    <t>Asesorías realizadas</t>
  </si>
  <si>
    <t>Número de polideportivos</t>
  </si>
  <si>
    <t>Número de canchas</t>
  </si>
  <si>
    <t>Cancha adecuadas</t>
  </si>
  <si>
    <t>Número de parques</t>
  </si>
  <si>
    <t>Parques adecuados</t>
  </si>
  <si>
    <t>Número de placas deportivas</t>
  </si>
  <si>
    <t>Encuentros realizados</t>
  </si>
  <si>
    <t>Servicios de apoyo a planes de vida y planes de etnodesarrollo</t>
  </si>
  <si>
    <t>Consiste en la realización de espacios de encuentro al interior de los sujetos de reparación colectiva, dirigidos a la elaboración, revisión y ajuste de sus planes de vida y planes de etnodesarrollo. Incluye tambien la elaboración y/o actualización de los estatutos de los sujetos de reparación colectiva.</t>
  </si>
  <si>
    <t>Espacios de encuentro realizados</t>
  </si>
  <si>
    <t>Servicio de  indemnización colectiva étnica</t>
  </si>
  <si>
    <t xml:space="preserve">Corresponde a la entrega de indemnización colectiva a los sujetos de reparación colectiva étnicos de acuerdo con el proceso de concertación realizado con la institucionalidad. Esta indemnización debe estar destinada a la implementación de programas, proyectos, obras y actividades que beneficien a toda la comunidad de acuerdo con sus planes de vida y planes de etnodesarrollo. Incluye el acompañamiento al uso de los recursos de la indemnización en el proyecto definido por el sujeto de reparación colectiva. </t>
  </si>
  <si>
    <t>Número de indemnizaciones colectivas étnicas</t>
  </si>
  <si>
    <t>Indemnizaciones colectivas étnicas entregadas</t>
  </si>
  <si>
    <t>Servicio de apoyo para el fortalecimiento de la productividad y el autosostenimiento alimentario</t>
  </si>
  <si>
    <t xml:space="preserve">Este producto consiste en el desarrollo de espacios de encuentro al interior de los sujetos de reparación colectiva étnicos, dirigidos a i) la recuperación de prácticas agropuecuarias propias; y ii) la apropiación de nuevas prácticas agropecuarias, para la productividad y el autosostenimiento alimentario. </t>
  </si>
  <si>
    <t>Servicios de apoyo para la conservación de la medicina tradicional étnica</t>
  </si>
  <si>
    <t xml:space="preserve">Este producto consiste en:
1. Entrega de las semillas de plantas que hacen parte de la botánica o medicina tradicional de la comunidad étnica para su conservación y recuperación.
2. Elaboración y entrega de material pedagógico para la siembra y tratamiento de las plantas de botánica o medicina tradicional étnica. Incluye la elaboración de piezas como afiches, volantes, entre otros similares dirigidos al mismo fin, bien sea para divulgación física o vía web. </t>
  </si>
  <si>
    <t>1. Número de tipos de semilas de plantas
2. Número de piezas pedagógicas</t>
  </si>
  <si>
    <t>Tipos de semillas de plantas entregadas</t>
  </si>
  <si>
    <t>Número de jornadas
Número de personas</t>
  </si>
  <si>
    <t>Jornadas de divulgación realizadas
Personas que asistieron a las jornadas de divulgación</t>
  </si>
  <si>
    <t>Herramientas comunicativas y artísticas realizadas</t>
  </si>
  <si>
    <t>Número de monumentos</t>
  </si>
  <si>
    <t>Número de sedes</t>
  </si>
  <si>
    <t xml:space="preserve">Sedes educativas mejoradas </t>
  </si>
  <si>
    <t>Sedes de instituciones de educación restauradas</t>
  </si>
  <si>
    <t>Número de aulas</t>
  </si>
  <si>
    <t>Sedes para la educación inicial mejoradas</t>
  </si>
  <si>
    <t>Incluye la adquisición y entrega de  dotación básica escolar (pupitres, tableros, lockers, entre otros) de conformidad con los lineamientos técnicos del sector.</t>
  </si>
  <si>
    <t>Sedes dotadas</t>
  </si>
  <si>
    <t>Número de centros</t>
  </si>
  <si>
    <t xml:space="preserve">Dotación de infraestructura dispuesta a la comunidad para que pueda desarrollar actividades culturales, sociales y de formación. </t>
  </si>
  <si>
    <t>Espacios comunitarios campesinos para intercambio de productos, reuniones y alojamiento.</t>
  </si>
  <si>
    <t>Número de casas comunitarias campesinas</t>
  </si>
  <si>
    <t>Número de iniciativas de no repetición</t>
  </si>
  <si>
    <t>Iniciativas de no repetición asistidas técnicamente</t>
  </si>
  <si>
    <t>Consiste en:
1. Ceremonias tradicionales, ejercicios de protección, recorridos de apropiación y/o mingas de limpieza espiritual y física de la comunidad, de sitios sagrados y/o del territorio en general.
2. Dotación a los sujetos de reparacipon colectiva con elementos rituales y ceremoniales propios, por ejemplo: Altares, Piedras, pinturas, plantas sagradas, entre otros acordes con su cosmovisión</t>
  </si>
  <si>
    <t>1. Número de ceremonias realizadas. 
2. Número de implementos entregados</t>
  </si>
  <si>
    <t>Ceremonias realizadas</t>
  </si>
  <si>
    <t>Número de Lugares de memoria</t>
  </si>
  <si>
    <t>Lugares de memoria demarcados</t>
  </si>
  <si>
    <t>Número de infraestructura poscosecha</t>
  </si>
  <si>
    <t>Número de infraestructura de producción agrícola</t>
  </si>
  <si>
    <t>Instalaciones que permiten el desarrollo de actividad agropecuaria permitiendo criar animales. Incluye Corrales: infraestructura que alberga animales como caballos, vacas, toros y cerdos. Gallineros o galpones: espacio destinado para la producción avícola. Porquerizas: espacio para alojamiento de ganado porcino. Sala de ordeño: espacio destinado para el ordeño de las vacas, cabras o búfalas.</t>
  </si>
  <si>
    <t>Número de infraestructura de producción pecuaria</t>
  </si>
  <si>
    <t>infraestructura utilizada en el manejo, almacenamiento de productos agrícolas, así mismo, almacenamiento de los agro insumos. Ej. Silos.</t>
  </si>
  <si>
    <t>Número de infraestructura para almacenamiento</t>
  </si>
  <si>
    <t>Número de productores</t>
  </si>
  <si>
    <t>Productores atendidos con asistencia técnica agropecuaria</t>
  </si>
  <si>
    <t>Productores atendidos con servicio de extensión agropecuaria</t>
  </si>
  <si>
    <t>Los centros de acopio cumplen la función de reunir la producción para su posterior distribución y comercialización</t>
  </si>
  <si>
    <t>Número de centros de acopio</t>
  </si>
  <si>
    <t xml:space="preserve">Lugar determinado para la manipulación de productos frescos y productos no elaborados. También es uno de los lugares de recepción de mercancías para que posteriormente sean ordenados en las distintas neveras. </t>
  </si>
  <si>
    <t>Número de cuartos fríos</t>
  </si>
  <si>
    <t>Ejemplo: lagunas de oxidación, Beneficiaderos, plantas de transformación productos primarios en materias primas o insumos para la industria, líneas de producción específica para manejo de subproductos, líneas de producción para transformación en productos terminados (leche en productos lácteos, maíz en cereales, frutas en conservas o mermeladas, etc.)</t>
  </si>
  <si>
    <t>Número de infraestructura para transformación de productos agropecuarios</t>
  </si>
  <si>
    <t>Campañas realizadas</t>
  </si>
  <si>
    <t>Corresponde a un recorrido por determinados atractivos turísticos.</t>
  </si>
  <si>
    <t>Número de recorridos</t>
  </si>
  <si>
    <t>Recorridos realizados</t>
  </si>
  <si>
    <t>Corresponde a la construcción de un camino o ruta con el fin de apreciar el entorno turístico.</t>
  </si>
  <si>
    <t>Número de senderos</t>
  </si>
  <si>
    <t>Senderos construidos</t>
  </si>
  <si>
    <t>Incrementar el área construida de la infraestructura ya existente.</t>
  </si>
  <si>
    <t>Senderos ampliados</t>
  </si>
  <si>
    <t>Obras para mantener el inmueble en las debidas condiciones de higiene y ornato sin afectar su materia original, su estructura portante, su distribución interior y sus características funcionales Incluye obras de mantenimiento y reparación como limpieza, renovación de pintura, eliminación de goteras, remplazo de piezas en mal estado, obras de drenaje, control de humedades.</t>
  </si>
  <si>
    <t>Senderos mantenidos</t>
  </si>
  <si>
    <t>Corresponde a la señalización de espacios turísticos que lo requieran.</t>
  </si>
  <si>
    <t>Número de señalizaciones</t>
  </si>
  <si>
    <t>Señalización realizada</t>
  </si>
  <si>
    <t>Recursos entregados a las unidades productivas</t>
  </si>
  <si>
    <t xml:space="preserve">Personas asistidas técnicamente </t>
  </si>
  <si>
    <t>Personas beneficiadas</t>
  </si>
  <si>
    <t>Número de proyectos</t>
  </si>
  <si>
    <t>Proyectos de protección y recuperación del conocimiento tradicional asociado a la biodiversidad</t>
  </si>
  <si>
    <t>Incluye la construcción de obras de infraestructura vial en vías de la red vial terciaria que mejoren la prestación del servicio, así como los cambios en una infraestructura de transporte con el propósito de mejorar sus especificaciones técnicas iniciales</t>
  </si>
  <si>
    <t>Kilómetros de vías terciaria</t>
  </si>
  <si>
    <t>Incluye las intervenciones en vías para devolverlas al estado inicial para la cual fueron construidas</t>
  </si>
  <si>
    <t xml:space="preserve">Vía terciaria rehabilitada </t>
  </si>
  <si>
    <t>Puentes de la red vial terciaria con intervenciones de  infraestructura para devolverlos al estado inicial para el cual fueron construidos</t>
  </si>
  <si>
    <t>Número de puentes</t>
  </si>
  <si>
    <t xml:space="preserve">Puentes de la red terciaria rehabilitados </t>
  </si>
  <si>
    <t xml:space="preserve">TIPO DE INDICADOR </t>
  </si>
  <si>
    <t xml:space="preserve">DESCRIPCIÓN </t>
  </si>
  <si>
    <t xml:space="preserve">UNIDAD DE MEDIDA </t>
  </si>
  <si>
    <t xml:space="preserve">META TOTAL </t>
  </si>
  <si>
    <t>FUENTE DE VERIFICACIÓN</t>
  </si>
  <si>
    <t xml:space="preserve">INDICADOR DE RESULTADO </t>
  </si>
  <si>
    <t>Productos del Plan Integral de Reparación Colectiva implementados</t>
  </si>
  <si>
    <t xml:space="preserve">INDICADORES DE PRODUCTO </t>
  </si>
  <si>
    <t>INDICADORES DE GESTIÓN
(Una por producto marcada como ruta crítica)</t>
  </si>
  <si>
    <t>ACTIVIDAD PRINCIPAL</t>
  </si>
  <si>
    <t xml:space="preserve">No aplica </t>
  </si>
  <si>
    <t>Número de eventos de formación</t>
  </si>
  <si>
    <t>Eventos de formación realizados</t>
  </si>
  <si>
    <t>Número de asesorias realizadas</t>
  </si>
  <si>
    <t>Consiste en: 
1. Encuentros de saberes entre los sabedores tradicionales (parteras, sobanderos, médicos tradicionales, rezanderas, curanderas, botánicos, entre otros) de la misma comunidad alrededor de las formas de cuidado, resistencia y autocuidado, así como del rol de los sabedores. 
2. Encuentros de trasmisión de saberes ancestrales dirigidos a los y las jóvenes y a la formación del relevo generacional, según la tradición de cada pueblo y comunidad.</t>
  </si>
  <si>
    <t>Se busca que mediante el acceso a la acumulación de activos la población vulnerable logre una inclusión productiva sostenible. Entre los componentes que se entregan se encuentran: insumos, maquinaria, equipos para dotar las unidades productivas.</t>
  </si>
  <si>
    <t>NOMBRE DEL BENEFICIO</t>
  </si>
  <si>
    <t>DESCRIPCIÓN DEL BENEFICIO</t>
  </si>
  <si>
    <t>FECHA ELABORACIÓN</t>
  </si>
  <si>
    <t>CE_1.AUTORRECONOCIMIENTO_Y_RECONOCIMIENTO</t>
  </si>
  <si>
    <t>CE_2.PROYECTO_COLECTIVO</t>
  </si>
  <si>
    <t>CE_3.FORMAS_DE_ORGANIZACIÓN_Y_RELACIONAMIENTO</t>
  </si>
  <si>
    <t>CE_4.PRÁCTICAS_COLECTIVAS</t>
  </si>
  <si>
    <t>CE_5.TERRITORIO</t>
  </si>
  <si>
    <t>CE_COMUNIDAD_O_PUEBLO_ÉTNICO</t>
  </si>
  <si>
    <t>MEDIDAS</t>
  </si>
  <si>
    <t>EXISTEN PREACUERDOS RELACIONADOS CON LA MATERIALIZACIÓN DE ESTA ACCIÓN</t>
  </si>
  <si>
    <t>Pérdida/debilitamiento_de_la_identidad_colectiva_y_el_sentido_de_pertenencia_del_sujeto_colectivo</t>
  </si>
  <si>
    <t>Desestructuración_del_plan_de_vida_o_Plan_de_etnodesarrollo_o_Plan_del_largo_y_buen_camino</t>
  </si>
  <si>
    <t>Debilitamiento_de_los_mecanismos_de_toma_de_decisiones_del_colectivo</t>
  </si>
  <si>
    <t>Pérdida_de_elementos_materiales_y_simbólicos_sobre_los_que_se_funda_la_identidad_étnica_cultural</t>
  </si>
  <si>
    <t>Afectación_a_la_vocación_y_uso_del_territorio</t>
  </si>
  <si>
    <t>SATISFACCIÓN</t>
  </si>
  <si>
    <t>SI</t>
  </si>
  <si>
    <t>Pérdida/debilitamiento_de_la_confianza_al_interior_del_colectivo</t>
  </si>
  <si>
    <t>Pérdida_de_liderazgos_tradicionales</t>
  </si>
  <si>
    <t>Afectación_a_los_espacios_de_encuentro</t>
  </si>
  <si>
    <t>Afectación_a_las_características_físicas_del_territorio</t>
  </si>
  <si>
    <t>REHABILITACIÓN</t>
  </si>
  <si>
    <t>NO</t>
  </si>
  <si>
    <t>Estigmatización_a_las_comunidades_y_autoridades_étnico_territoriales</t>
  </si>
  <si>
    <t>Debilitamiento_de_estructuras_político_organizativas_propias</t>
  </si>
  <si>
    <t>Limitaciones_al_uso_y_enseñanza_de_la_lengua_propia</t>
  </si>
  <si>
    <t>Degradación_ambiental_y_uso_indebido_de_los_recursos_naturales</t>
  </si>
  <si>
    <t>GARANTÍAS_DE_NO_REPETICIÓN</t>
  </si>
  <si>
    <t>Prevalencia_de_esquemas_de_discriminación_racial_y_exclusión_del_entorno_hacia_el_sujeto_colectivo</t>
  </si>
  <si>
    <t>Debilitamiento_de_espacios_de_autogobierno_y_prácticas_identitarias_y_tradicionales</t>
  </si>
  <si>
    <t>Pérdida_o_deterioro_de_rituales_y_ceremonias</t>
  </si>
  <si>
    <t>Desplazamiento_de_prácticas_productivas_agrícolas</t>
  </si>
  <si>
    <t>INDEMNIZACIÓN</t>
  </si>
  <si>
    <t>Desconocimiento_de_la_Autoridad_Tradicional_por_parte_de_los_operadores_de_justicia_ordinaria_e_Instituciones_del_Estado</t>
  </si>
  <si>
    <t>Disminución_de_la_participación_de_la_comunidad_en_espacios_de_gobierno_propio</t>
  </si>
  <si>
    <t>Pérdida_imposición_de_sistemas_y_prácticas_médicas</t>
  </si>
  <si>
    <t>Desincentivo_de_prácticas_productivas_acordes_a_su_cosmovisión</t>
  </si>
  <si>
    <t>RESTITUCIÓN</t>
  </si>
  <si>
    <t>Pérdida_del_reconocimiento_de_la_importancia_de_los_saberes_tradicionales_del_colectivo</t>
  </si>
  <si>
    <t>Debilitamiento_de_las_formas_propias_de_protección_comunitaria_y_control_territorial</t>
  </si>
  <si>
    <t>Pérdida_imposición_de_formas_de_crianza</t>
  </si>
  <si>
    <t>Profanación_de_lugares_sagrados</t>
  </si>
  <si>
    <t>Disminución_de_prácticas_de_resolución_de_conflictos_desde_la_autonomía_y_el_derecho_propio</t>
  </si>
  <si>
    <t>Pérdida_imposición_de_ordenamientos_de_género_y_generacionales_</t>
  </si>
  <si>
    <t>Pérdida_imposición_de_estrategias_y_redes_comunicacionales</t>
  </si>
  <si>
    <t>ESPECIFICO</t>
  </si>
  <si>
    <t>TIPOLOGÍA</t>
  </si>
  <si>
    <t>PUEBLO INDÍGENA</t>
  </si>
  <si>
    <t>COMUNIDAD INDÍGENA</t>
  </si>
  <si>
    <t xml:space="preserve">COMUNIDAD AFROCOLOMBIANA </t>
  </si>
  <si>
    <t>COMUNIDAD NEGRA</t>
  </si>
  <si>
    <t xml:space="preserve">COMUNIDAD PALENQUERA </t>
  </si>
  <si>
    <t xml:space="preserve">COMUNIDAD RAIZAL </t>
  </si>
  <si>
    <t>PUEBLO RROM</t>
  </si>
  <si>
    <t>TAREAS</t>
  </si>
  <si>
    <t>1. Número de encuentros de  saberes 
2. Número de encuentros de trasmisión de saberes</t>
  </si>
  <si>
    <t>Servicios de acompañamiento para la investigación y documentación de los saberes y prácticas tradicionales sanadoras, de armonización propia y resistencia del colectivo.</t>
  </si>
  <si>
    <t xml:space="preserve">Consiste en el desarrollo de espacios para la investigación y / o documentación de los saberes y prácticas tradicionales sanadoras, de armonización propia y resistencia de cada comunidad y/o pueblo. En el desarrollo de estos espacios se podrán construir material oral, escrito y audiovisual que den cuenta de las prácticas documentadas. </t>
  </si>
  <si>
    <t xml:space="preserve">Número de espacios para la investigación y la documentación </t>
  </si>
  <si>
    <t>Espacios para la investigación y documentación realizados</t>
  </si>
  <si>
    <t>Número de insumos, maquinaria y equipos</t>
  </si>
  <si>
    <t>Pagina: 1 de 7</t>
  </si>
  <si>
    <t>Pagina: 2 de 7</t>
  </si>
  <si>
    <t>Pagina: 3 de 7</t>
  </si>
  <si>
    <t>Pagina: 7 de 7</t>
  </si>
  <si>
    <t>Pagina: 6 de 7</t>
  </si>
  <si>
    <t>Pagina: 5 de 7</t>
  </si>
  <si>
    <t>Pagina: 4 de 7</t>
  </si>
  <si>
    <t>ACCIÓN PROPUESTA</t>
  </si>
  <si>
    <t>PROCESO REPARACIÓN INTEGRAL</t>
  </si>
  <si>
    <t>Servicio de educación informal en liderazgo y participación para SEP</t>
  </si>
  <si>
    <t>Servicio de educación informal en exigibilidad de derechos para SEP</t>
  </si>
  <si>
    <t>Este producto consiste en la realización de capacitaciones sobre la prevención de la  violencia basada en género y la discriminación por diversidad sexual. 
ALCANCE: 
1. Capacitación y Socialización de rutas de prevención de violencias basadas en género.
2.Capacitación sobre la ley 1257 de 2008, "Por la cual se dictan normas de sensibilización, prevención y sanción de formas de violencia y discriminación contra las mujeres". 
3. Capacitación sobre la Ley Antidiscriminación 1482 de 2011 "Esta ley tiene por objeto garantizar la protección de los derechos de una persona, grupo de personas, comunidad o pueblo, que sean vulnerados a través de actos de racismo o discriminación. 
4. Capacitación sobre enfoques diferenciales y de género. Curso virtual de autoformación en enfoques diferenciales y de género.</t>
  </si>
  <si>
    <t>Número de personas. 
 Número de Personas desagregar por - SEP-.
Número de Capacitaciones</t>
  </si>
  <si>
    <t xml:space="preserve">Consiste en la divulgación a terceros (autoridades, organizaciones, antagonistas, empresa privada) de mecanismos y programas relacionados con la prevención del racismo y la discriminación racial. </t>
  </si>
  <si>
    <t xml:space="preserve">Número de jornadas. 
</t>
  </si>
  <si>
    <t>Consiste en la divulgación a terceros (autoridades, organizaciones, antagonistas, empresa privada) de la vivencia del conflicto armado de los sujetos de reparación colectiva. 
1. Realización de conversatorios, foros, seminarios (jornadas) sobre las particularidades del conflicto armado y las afectaciones diferenciales y desproporcionadas a los Sujetos de Especial Protección -SEP- niñas, niños, jóvenes, mujeres, personas con orientaciones sexual e identidades de género diversas, personas mayores, personas con discapacidad, que pertenecen al SRC.</t>
  </si>
  <si>
    <t xml:space="preserve">Número de jornadas.
Número de Personas desagregar por - SEP-. 
</t>
  </si>
  <si>
    <t>Consiste en la realización de conmemoraciones y homenajes de acuerdo a las costumbres propias de los colectivos víctimas del conflicto armado para el restablecimiento de su buen nombre. 
1. Realización de encuentros que permita la dignificación del buen nombre de aquellas personas que dentro del colectivo sufrieron discriminación o vulneración de sus derechos a razón de  su raza, sexo, género, orientación sexual y que este se acentuó en el marco del conflicto armado. 
2. Realización  de actos de conmemoración y de homenaje que dignifiquen los derechos de los Sujetos de Especial Protección -SEP- niñas, niños, jóvenes, mujeres, personas con orientaciones sexual e identidades de género diversas, personas mayores, personas con discapacidad, que pertenecen al SRC.</t>
  </si>
  <si>
    <t>Número de conmemoraciones/homenajes. 
Número de Personas participantes  desagregar por - SEP-.</t>
  </si>
  <si>
    <t>Consiste en:
1.  Intercambios de saberes sobre medicina ancestral entre los sabedores tradicionales del sujeto de reparación colectiva étnica, con los cuidadores de otras comunidades y otros actores con los que se pueda favorecer el diálogo intercultural alrededor de la medicina ancestral, como personal de la salud, academia u actores presentes en el territorio en el que se encuentre el sujeto de reparación colectiva. 
2. Realización de Encuentros intergeneracionales para el intercambio de saberes de medicina ancestral.
3.  Piezas comunicativas (gráficas, fotográficas, radiofónicas, audiovisuales o de tipo interactivo) sobre medicina ancestral.</t>
  </si>
  <si>
    <t xml:space="preserve">Desarrollo de actividades educativas orientadas al conocimiento y  ejercicio de los DDHH y el DIH. 
1. Desarrollo de actividades  orientadas a la formación y conocimiento de los derechos de las niñas, niños, jóvenes, mujeres, personas con orientaciones sexual e identidades de género diversas, personas mayores y personas con discapacidad. </t>
  </si>
  <si>
    <t xml:space="preserve">
Diseño y realización de una Estrategia de fortalecimiento de liderazgo y participación de los Sujetos de Especial Protección -SEP- (niñas, niños, jóvenes, mujeres, personas con orientaciones sexual e identidades de género diversas, personas mayores, personas con discapacidad), la cual reconozca las particularidades de los Sujetos de Especial Protección -SEP- y las barreras de acceso en los espacios de participación. Asimismo, que esta estrategia contenga como ejes temáticos formación en la construcción de agendas de incidencia política de los Sujetos de Especial Protección-SEP-, así como de mapeo de espacios territoriales de participación, por ejemplo: Consejos consultivos de mujeres.</t>
  </si>
  <si>
    <t>Número de Estrategias
Número de Sujetos de Especial Protección -SEP- participantes de la estrategia.</t>
  </si>
  <si>
    <t xml:space="preserve">Estrategia de fortalecimiento del liderazgo y participación SEP. 
Personas participaron en la estrategia </t>
  </si>
  <si>
    <t xml:space="preserve">Realizar encuentros que permita a los SEP- (niñas, niños, jóvenes, mujeres, personas con orientaciones sexual e identidades de género diversas, personas mayores, personas con discapacidad) y personas con orientaciones sexuales realizar la incidencia en exigibilidad de derechos. </t>
  </si>
  <si>
    <t>Número de Encuentros</t>
  </si>
  <si>
    <t>Número de encuentros</t>
  </si>
  <si>
    <t>Consiste en: 
1.  Dotar de elementos propios a los sabedores tradicionales (parteras, sobanderos, médicos tradicionales, rezanderas, curanderas, botánicos, entre otros) para la realización de sus prácticas sanadoras, curativas o de armonización de acuerdo con cada comunidad o pueblo. 
2. Realizar rituales (ceremonias tradicionales, alabaos, misas, funerales, novenarios entre otros) para tramitar el dolor, los daños emocionales y recuperar la armonía, salud física, espiritual y moral con apoyo de profesionales externos. 
3. Realizar encuentros comunitarios de acompañamiento psicosocial desde el diálogo intercultural y con apoyo de profesionales externos, para el trámite de daños emocionales ajenos a la cosmovisión propia que han generado desarmonía en los sujetos de reparación colectiva étnicos.  
4. Realización de actividades, formaciones, intercambios que resignifiquen y transformen las practicas de los Sujetos de Especial protección -SEP-( niñas, niños, jóvenes, mujeres, personas con orientaciones sexual e identidades de género diversas, personas mayores, personas con discapacidad) que integran el SRC.</t>
  </si>
  <si>
    <t>Consiste en la realización de eventos tradicionales, sociales y culturales (tales como fiestas patronales, campeonatos deportivos, fiestas tradicionales –Ej. Fiestas campesinas–, festivales musicales, de teatro o danzas, fiestas religiosas), que se caracterizan o se caracterizaban por tener cierta periodicidad y que se vieron afectadas por el conflicto armado. Ejemplo: se realizaban una vez al año, pero no hacian parte de la vida cotidiana del colectivo. 
1. Realización de encuentros de mujeres alrededor de las practicas tradiconales , que permitan su revitalización y visibilizacion de sus practicas.  
2.. Realización de Encuentros intergeneracionales que permita la revitalización de practicas colectivas, y de reconocimiento.
3. Diseño y realización de eventos y actividades sociales y culturales, que reconozcan o dignifiquen a los Sujetos de Especial Protección -SEP- (niñas, niños, jóvenes, mujeres, personas con orientaciones sexual e identidades de género diversas, personas mayores, personas con discapacidad), y que con el conflicto se vieron afectadas ( Por ejemplo. el día de la mujer rural, actividades culturales y de visibilización de población LGBTI, actividades culturales y deportivas de los jóvenes)</t>
  </si>
  <si>
    <t xml:space="preserve">Consiste en brindar formación a miembros de los sujetos colectivos en disciplinas artísticas o deportivas relacionadas con prácticas tradicionales, sociales, culturales o ancestrales que se vieron afectadas por el conflicto armado, así como dotar al sujeto colectivo de los instrumentos e implementos necesarios. 
1. Diseño e implementación de estrategias sobre recuperación cultural de espacios y escenarios de encuentro que permita por una parte la participación de los -SEP- Sujetos de Especial Protección (niñas, niños, jóvenes, mujeres, personas con orientaciones sexual e identidades de género diversas, personas mayores, personas con discapacidad). Asimismo, que  incluya formación artística, cultura, recreativa, deportiva considerando sus particularidades.   </t>
  </si>
  <si>
    <t>Brindar asesorías puntuales y capacitación por medio de talleres, acompañamiento técnico y transferencia de metodologías para enfrentar las debilidades de la actividad productiva y de acceso a los mercados. 
1. Brindar talleres de fortalecimiento y capacitación en proyectos productivos a las mujeres desde un enfoque interseccional, que les permita superar barreras de acceso y sostenimiento de sus proyectos.
2. Realización de ferias de exhibición de productos artesanales realizados por las mujeres e integrantes del SRC.</t>
  </si>
  <si>
    <t xml:space="preserve">Obras necesarias para adaptar un inmueble o sus espacios o instalaciones a un nuevo uso, garantizando la preservación de sus características. Permiten modernizar las instalaciones, y optimizar y mejorar el uso de los espacios. Enfocadas principalmente en lo correspondiente. 
Socializar documento de Recomendaciones de Accesibilidad Sujetos de Especial Protección, para las obras. </t>
  </si>
  <si>
    <t xml:space="preserve">Obras necesarias para adaptar un inmueble o sus espacios o instalaciones a un nuevo uso, garantizando la preservación de sus características. Permiten modernizar las instalaciones, y optimizar y mejorar el uso de los espacios. 
Socializar documento de Recomendaciones de Accesibilidad Sujetos de Especial Protección, para las obras. </t>
  </si>
  <si>
    <t xml:space="preserve">Obras necesarias para adaptar un inmueble o sus espacios o instalaciones a un nuevo uso, garantizando la preservación de sus características. Permiten modernizar las instalaciones, y optimizar y mejorar el uso de los espacios. 
Socializar documento de Recomendaciones de Accesibilidad Sujetos de Especial Protección , para las obras. </t>
  </si>
  <si>
    <t>Consiste en jornadas de divulgación de rutas de acceso a la justicia, acceso a protección, prevención en riesgo de minas, prevención del reclutamiento ilícito,  alertas tempranas y mecanismo búsqueda urgente en materia de desaparición forzada. 
1. Jornadas de divulgación que incluyan los riesgos de vulneración de derechos a los que están expuestos los Sujetos de Especial Protección -SEP- niñas, niños, jóvenes, mujeres, personas con orientaciones sexual e identidades de género diversas, personas mayores, personas con discapacidad, según los autos de la corte constitucional.</t>
  </si>
  <si>
    <t xml:space="preserve">Consiste en el desarrollo de piezas comunicativas y artísticas (documentales, cartillas, documentos, videos, canciones, otros), que promuevan la difusión, reconstrucción y apropiación de la memoria de las víctimas.  
1. Diseño y Construcción de estrategias de comunicación que incluya piezas comunicativas que promuevan la memoria, la dignificación, la transformación de prejuicios de los -Sujetos de Especial Protección -SEP- (niñas, niños, jóvenes, mujeres, personas con orientaciones sexual e identidades de género diversas, personas mayores, personas con discapacidad. 
2.Actividades de reconocimiento (jornada)  de las luchas y reivindicaciones  de los -Sujetos de Especial Protección -SEP- (niñas, niños, jóvenes, mujeres, personas con orientaciones sexual e identidades de género diversas, personas mayores, personas con discapacidad, que le dieron origen al colectivo. 
3. Realización de actos de Conmemoración o actos simbólicos en el que se reconozca la participación y contribución al proyecto del colectivo  de los -Sujetos de Especial Protección -SEP- niñas, niños, jóvenes, mujeres, personas con orientaciones sexual e identidades de género diversas, personas mayores, personas con discapacidad. </t>
  </si>
  <si>
    <t>Número de herramientas. 
Número de jornadas.
Número de Personas participantes  desagregar por - SEP-.</t>
  </si>
  <si>
    <t>Consiste en la construcción monumentos que conmemoren a las víctimas o inscriban la memoria del conflicto armado en el territorio. 
1.Diseño y construcción de monumentos o placas conmemorativas a las victimas consideradas como Sujetos de Especial Protección -SEP- (niñas, niños, jóvenes, mujeres, personas con orientaciones sexual e identidades de género diversas, personas mayores, personas con discapacidad.)</t>
  </si>
  <si>
    <t xml:space="preserve">Contempla los diferentes tipos de intervención por mejoramiento de la infraestructura escolar existente en las categorías de:1. Mejoramiento: Corresponden a intervenciones de obras menores o de mejoramiento de elementos constructivos, para el mejoramiento de las condiciones de uso y operación de la infraestructura frente a condiciones de riesgo o mantenimiento.2.Reforzamiento: Corresponde a las obras de rehabilitación de sistemas portantes, estructurales y demás elementos constructivos según la NSR 10. 3. Restauración: Hace referencia a la rehabilitación de elementos de carácter patrimonial, cultural o de conservación arquitectónica. 4. Ampliación o nuevas etapas: Corresponde a la ejecución de obras nuevas de ampliación o de nuevas etapas dentro de sedes existentes para complementar y MEJORAR las condiciones de operatividad de la infraestructura existente. Aquí se podrían llegar a generar nuevos cupos.5 Restitución o reubicación parcial en la sede existente: Se refiere a las obras de restitución de ambientes existentes que ya no son aptos o seguros para su uso, dentro de una institución educativa existente. 6. Obras de Emergencia: Corresponde a las obras de  mejoramientos derivadas de situaciones de emergencia o riesgo en la institución educativa. Con éstas intervenciones de mejoramiento de los ambientes pedagógicos básicos y complementarios definidos en la NTC 4595, cuyo objetivo sea el de mejorar las condiciones de prestación del servicio educativo de la población matriculada. 
Socializar documento de Recomendaciones de Accesibilidad Sujetos de Especial Protección, para las obras. </t>
  </si>
  <si>
    <t xml:space="preserve">Incluye las intervenciones de obra para aquellas instituciones declaradas patrimonio . 
Socializar documento de Recomendaciones de Accesibilidad Sujetos de Especial Protección, para las obras. 
</t>
  </si>
  <si>
    <t xml:space="preserve">Incluye intervenciones de tipo estructural tales como: reparaciones, remodelaciones, ampliaciones o mantenimientos estéticos de aulas y sedes educativas para la educación inicial. 
Socializar documento de Recomendaciones de Accesibilidad Sujetos de Especial Protección, para las obras. </t>
  </si>
  <si>
    <t xml:space="preserve">Adecuación de infraestructura dispuesta a la comunidad para que pueda desarrollar actividades culturales, sociales y de formación.  
Socializar documento de Recomendaciones de Accesibilidad Sujetos de Especial Protección, para las obras. </t>
  </si>
  <si>
    <t xml:space="preserve">Restauración de infraestructura dispuesta a la comunidad para que pueda desarrollar actividades culturales, sociales y de formación. 
Socializar documento de Recomendaciones de Accesibilidad Sujetos de Especial Protección, para las obras. </t>
  </si>
  <si>
    <t>Consiste en asistir a los sujetos de reparación colectiva, con herramientas técnicas y metodológicas, en la planeación y ejecución de sus iniciativas locales de no repetición. Estas iniciativas se caracterizan por promover condiciones para evitar la revictimización y las violaciones a los Derechos Humanos en los territorios. Dentro de estas iniciativas se pueden encontrar: 1. Actividades de formación lideradas por los colectivos; 2. Iniciativas de paz y reconciliación generadas por los sujetos; o 3. Ejercicios de resolución no violenta de conflictos y de comunicación no violenta realizados por los colectivos. 4. Iniciativas de prevención de Violencias Basadas en género, estereotipos y roles de género. 5. Iniciativas pedagógicas sobre la NO discriminación y transformación de prejuicios sobre la orientación sexual y la identidad de género diversa .  6. Actividades pedagógicas sobre imaginarios colectivos sobre los Sujetos de Especial Protección SEP- niñas, niños, jóvenes, mujeres, personas con orientaciones sexual e identidades de género diversas, personas mayores, personas con discapacidad.</t>
  </si>
  <si>
    <t>Consiste en la demarcación de lugares en que ocurrieron hechos victimizantes o que sirven para la conmemoración de las víctimas utilizando placas, señales, murales u ornamentación. 
Para esta demarcación es importante tener en cuenta si los hechos victimizante afectaron a  algún  Sujetos de Especial Protección SEP- niñas, niños, jóvenes, mujeres, personas con orientaciones sexual e identidades de género diversas, personas mayores, personas con discapacidad,</t>
  </si>
  <si>
    <t xml:space="preserve">Infraestructura donde se realizan las actividades después de la cosecha, donde se seleccionan y clasifican los productos, lavado, empaque, conservación, entre otras. 
Socializar documento de Recomendaciones de Accesibilidad Sujetos de Especial Protección, para las obras. </t>
  </si>
  <si>
    <t xml:space="preserve">Infraestructura donde se realizan las actividades después de la cosecha, donde se seleccionan y clasifican los productos, lavado, empaque, conservación, entre otras. 
Socializar documento de Recomendaciones de Accesibilidad Sujetos de Especial Protección, para las obras. </t>
  </si>
  <si>
    <t xml:space="preserve">Infraestructura donde se realizan las actividades después de la cosecha, donde se seleccionan y clasifican los productos, lavado, empaque, conservación, entre otras. 
Socializar documento de Recomendaciones de Accesibilidad Sujetos de Especial Protección, para las obras. </t>
  </si>
  <si>
    <t xml:space="preserve">Incluye todo tipo de construcciones que sean parte de un proyecto productivo ligado a la producción primaria agrícola. Ej.: invernaderos. 
Socializar documento de Recomendaciones de Accesibilidad Sujetos de Especial Protección, para las obras. </t>
  </si>
  <si>
    <t xml:space="preserve">Incluye todo tipo de construcciones que sean parte de un proyecto productivo ligado a la producción primaria agrícola. Ej.: invernaderos.
Socializar documento de Recomendaciones de Accesibilidad Sujetos de Especial Protección, para las obras. </t>
  </si>
  <si>
    <t>Atención integral a productores y productoras agrícolas, pecuarios, forestales y acuícolas o pesqueros en: Aptitud de suelos; Tecnologías y recursos para actividad productiva; Procedimientos para acceder al financiamiento; Mercadeo; organización de productores y Dotación de infraestructura productiva. 
1. Brindar  asistencia técnica agropecuaria a las mujeres y personas con OSIGD  integrantes del SRC, lo cual permita reducir las brechas de acceso a las actividades productivas del campo y en condiciones igualitarias.
2. Brindar  asistencia técnica agropecuaria a las mujeres personas con OSIGD  integrantes del SRC en siembra, recolección y comercialización de cultivos transitorios, por  ejemplo Hortalizas ,plantas medicinales, papa, maíz, trigo, arroz.
3. Brindar  asistencia técnica agropecuaria a las mujeres y  personas con OSIGD integrantes del SRC en cría y cuidado de especies menores (cerdos,gallinas, cabras, peces, conejos, aves de corral).</t>
  </si>
  <si>
    <t>Número de productores 
Número de Productoras.</t>
  </si>
  <si>
    <t xml:space="preserve">Comprende acciones de acompañamiento integral orientadas a diagnosticar, recomendar, actualizar, formar, transferir, asistir, empoderar y generar capacidad en los productores y productoras  agropecuarios para que estos incorporen en su actividad productiva prácticas, productos tecnológicos, tecnologías, conocimientos y comportamientos que beneficien su desempeño y mejoren su competitividad y sostenibilidad. 
1. Capacitación a las mujeres en buenas practicas agrícolas, que permita su empoderamiento y autonomía económica. </t>
  </si>
  <si>
    <t>Corresponde a campañas de divulgación y promoción de los atractivos turísticos de la zona. 
1. Fortalecimiento de iniciativas de promoción turística que estén liderados por las mujeres y personas con OSIGD</t>
  </si>
  <si>
    <t>Número de campañas
Número de encuentros</t>
  </si>
  <si>
    <t>Consiste en acompañamiento técnico  a los planes de negocio de los participantes para contribuir a la sostenibilidad de los mismos mediante mecanismos y alianzas para la comercialización de sus productos. 
1. Realizar asistencia técnica o formación en comercialización, mercadeo y ventas a las mujeres,  jovenes en edad productiva y  a las personas con OSIGD</t>
  </si>
  <si>
    <t>Número de personas 
desagregadas por SEP</t>
  </si>
  <si>
    <t xml:space="preserve">Incluye la identificación del estado de los procesos productivos y definición de planes de mejora para  el fomento al desarrollo empresarial con el fin de mejorar procesos de producción, trasformación, administración  financiera, mercadeo y distribución, así como procesos organizativos, certificaciones y apertura de mercados. 
</t>
  </si>
  <si>
    <t>Número de personas  desagregadas por SEP</t>
  </si>
  <si>
    <t>Acciones orientadas a apoyar la implementación de los proyectos de educación ambiental y la participación con enfoque diferencial y de género .
1. Fortalecer los procesos de educación ambiental con  la participación de  los Sujetos de Especial Protección SEP- niñas, niños, jóvenes, mujeres, personas con orientaciones sexual e identidades de género diversas, personas mayores, personas con discapacidad que integran el SRC.</t>
  </si>
  <si>
    <r>
      <t xml:space="preserve">Código: </t>
    </r>
    <r>
      <rPr>
        <sz val="9"/>
        <color rgb="FFFF0000"/>
        <rFont val="Verdana"/>
        <family val="2"/>
      </rPr>
      <t>430,08,15-59</t>
    </r>
  </si>
  <si>
    <t>Versión: 01</t>
  </si>
  <si>
    <r>
      <t xml:space="preserve">Fecha: </t>
    </r>
    <r>
      <rPr>
        <sz val="9"/>
        <color rgb="FFFF0000"/>
        <rFont val="Verdana"/>
        <family val="2"/>
      </rPr>
      <t>21/10/2020</t>
    </r>
  </si>
  <si>
    <r>
      <t xml:space="preserve">Versión: </t>
    </r>
    <r>
      <rPr>
        <sz val="9"/>
        <color rgb="FFFF0000"/>
        <rFont val="Verdana"/>
        <family val="2"/>
      </rPr>
      <t>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</si>
</sst>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sz val="9"/>
      <color theme="1"/>
      <name val="Verdana"/>
      <family val="2"/>
    </font>
    <font>
      <sz val="9"/>
      <color theme="0"/>
      <name val="Verdana"/>
      <family val="2"/>
    </font>
    <font>
      <sz val="9"/>
      <name val="Verdana"/>
      <family val="2"/>
    </font>
    <font>
      <sz val="11"/>
      <color theme="1"/>
      <name val="Verdana"/>
      <family val="2"/>
    </font>
    <font>
      <sz val="10"/>
      <color theme="1"/>
      <name val="Verdana"/>
      <family val="2"/>
    </font>
    <font>
      <sz val="11"/>
      <color theme="0"/>
      <name val="Verdana"/>
      <family val="2"/>
    </font>
    <font>
      <sz val="11"/>
      <name val="Verdana"/>
      <family val="2"/>
    </font>
    <font>
      <sz val="9"/>
      <color rgb="FF000000"/>
      <name val="Verdana"/>
      <family val="2"/>
    </font>
    <font>
      <b/>
      <sz val="11"/>
      <color theme="1"/>
      <name val="Arial"/>
      <family val="2"/>
    </font>
    <font>
      <sz val="11"/>
      <color theme="1"/>
      <name val="Arial"/>
      <family val="2"/>
    </font>
    <font>
      <sz val="12"/>
      <color theme="1"/>
      <name val="Arial"/>
      <family val="2"/>
    </font>
    <font>
      <b/>
      <sz val="11"/>
      <color theme="0"/>
      <name val="Arial"/>
      <family val="2"/>
    </font>
    <font>
      <u/>
      <sz val="11"/>
      <color theme="10"/>
      <name val="Calibri"/>
      <family val="2"/>
      <scheme val="minor"/>
    </font>
    <font>
      <u/>
      <sz val="11"/>
      <color theme="11"/>
      <name val="Calibri"/>
      <family val="2"/>
      <scheme val="minor"/>
    </font>
    <font>
      <b/>
      <u/>
      <sz val="14"/>
      <color rgb="FFFFFFFF"/>
      <name val="Verdana"/>
      <family val="2"/>
    </font>
    <font>
      <sz val="12"/>
      <name val="Verdana"/>
      <family val="2"/>
    </font>
    <font>
      <b/>
      <sz val="9"/>
      <color theme="1"/>
      <name val="Verdana"/>
      <family val="2"/>
    </font>
    <font>
      <sz val="11"/>
      <color theme="0"/>
      <name val="Calibri"/>
      <family val="2"/>
      <scheme val="minor"/>
    </font>
    <font>
      <sz val="9"/>
      <color rgb="FF000000"/>
      <name val="Tahoma"/>
      <family val="2"/>
    </font>
    <font>
      <b/>
      <sz val="8"/>
      <color rgb="FF000000"/>
      <name val="Tahoma"/>
      <family val="2"/>
    </font>
    <font>
      <sz val="8"/>
      <color rgb="FF000000"/>
      <name val="Tahoma"/>
      <family val="2"/>
    </font>
    <font>
      <b/>
      <sz val="9"/>
      <color theme="0"/>
      <name val="Verdana"/>
      <family val="2"/>
    </font>
    <font>
      <sz val="11"/>
      <name val="Calibri"/>
      <family val="2"/>
      <scheme val="minor"/>
    </font>
    <font>
      <sz val="10"/>
      <name val="Verdana"/>
      <family val="2"/>
    </font>
    <font>
      <sz val="9"/>
      <color rgb="FFFF0000"/>
      <name val="Verdana"/>
      <family val="2"/>
    </font>
    <font>
      <sz val="8"/>
      <name val="Arial"/>
      <family val="2"/>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4.9989318521683403E-2"/>
        <bgColor indexed="64"/>
      </patternFill>
    </fill>
    <fill>
      <patternFill patternType="solid">
        <fgColor rgb="FFFFFFFF"/>
        <bgColor indexed="64"/>
      </patternFill>
    </fill>
    <fill>
      <patternFill patternType="solid">
        <fgColor rgb="FF000000"/>
        <bgColor rgb="FF000000"/>
      </patternFill>
    </fill>
    <fill>
      <patternFill patternType="solid">
        <fgColor rgb="FF3366CC"/>
        <bgColor indexed="64"/>
      </patternFill>
    </fill>
    <fill>
      <patternFill patternType="solid">
        <fgColor rgb="FF3366CC"/>
        <bgColor rgb="FF000000"/>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right/>
      <top/>
      <bottom style="thin">
        <color theme="0"/>
      </bottom>
      <diagonal/>
    </border>
    <border>
      <left/>
      <right style="thin">
        <color rgb="FFFFFFFF"/>
      </right>
      <top style="thin">
        <color rgb="FFFFFFFF"/>
      </top>
      <bottom style="thin">
        <color rgb="FFFFFFFF"/>
      </bottom>
      <diagonal/>
    </border>
    <border>
      <left style="thin">
        <color rgb="FFFFFFFF"/>
      </left>
      <right/>
      <top style="thin">
        <color theme="0"/>
      </top>
      <bottom style="thin">
        <color theme="0"/>
      </bottom>
      <diagonal/>
    </border>
    <border>
      <left/>
      <right style="thin">
        <color rgb="FFFFFFFF"/>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auto="1"/>
      </left>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right/>
      <top style="thick">
        <color theme="0"/>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auto="1"/>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top/>
      <bottom/>
      <diagonal/>
    </border>
    <border>
      <left/>
      <right style="thin">
        <color auto="1"/>
      </right>
      <top/>
      <bottom/>
      <diagonal/>
    </border>
    <border>
      <left style="thin">
        <color indexed="64"/>
      </left>
      <right/>
      <top/>
      <bottom style="thin">
        <color auto="1"/>
      </bottom>
      <diagonal/>
    </border>
    <border>
      <left/>
      <right/>
      <top/>
      <bottom style="thin">
        <color auto="1"/>
      </bottom>
      <diagonal/>
    </border>
    <border>
      <left/>
      <right style="thin">
        <color auto="1"/>
      </right>
      <top/>
      <bottom style="thin">
        <color auto="1"/>
      </bottom>
      <diagonal/>
    </border>
  </borders>
  <cellStyleXfs count="5">
    <xf numFmtId="0" fontId="0" fillId="0" borderId="0"/>
    <xf numFmtId="0" fontId="1" fillId="0" borderId="0"/>
    <xf numFmtId="0" fontId="1" fillId="0" borderId="0"/>
    <xf numFmtId="0" fontId="14" fillId="0" borderId="0" applyNumberFormat="0" applyFill="0" applyBorder="0" applyAlignment="0" applyProtection="0"/>
    <xf numFmtId="0" fontId="15" fillId="0" borderId="0" applyNumberFormat="0" applyFill="0" applyBorder="0" applyAlignment="0" applyProtection="0"/>
  </cellStyleXfs>
  <cellXfs count="198">
    <xf numFmtId="0" fontId="0" fillId="0" borderId="0" xfId="0"/>
    <xf numFmtId="0" fontId="2" fillId="0" borderId="1" xfId="0" applyFont="1" applyBorder="1" applyAlignment="1">
      <alignment vertical="center" wrapText="1"/>
    </xf>
    <xf numFmtId="0" fontId="6" fillId="0" borderId="0" xfId="0" applyFont="1" applyAlignment="1">
      <alignment wrapText="1"/>
    </xf>
    <xf numFmtId="0" fontId="2" fillId="0" borderId="5" xfId="0" applyFont="1" applyBorder="1" applyAlignment="1">
      <alignment vertical="center" wrapText="1"/>
    </xf>
    <xf numFmtId="0" fontId="4" fillId="2" borderId="9" xfId="0" applyFont="1" applyFill="1" applyBorder="1" applyAlignment="1">
      <alignment horizontal="center" vertical="center" wrapText="1"/>
    </xf>
    <xf numFmtId="0" fontId="4" fillId="2" borderId="9" xfId="0" applyFont="1" applyFill="1" applyBorder="1" applyAlignment="1">
      <alignment vertical="center" wrapText="1"/>
    </xf>
    <xf numFmtId="0" fontId="4" fillId="0" borderId="9" xfId="0" applyFont="1" applyBorder="1" applyAlignment="1">
      <alignment horizontal="center" vertical="center" wrapText="1"/>
    </xf>
    <xf numFmtId="0" fontId="2" fillId="0" borderId="9" xfId="0" applyFont="1" applyBorder="1" applyAlignment="1">
      <alignment vertical="center" wrapText="1"/>
    </xf>
    <xf numFmtId="0" fontId="2" fillId="4" borderId="5" xfId="0" applyFont="1" applyFill="1" applyBorder="1" applyAlignment="1">
      <alignment vertical="center" wrapText="1"/>
    </xf>
    <xf numFmtId="0" fontId="2" fillId="4" borderId="5" xfId="0" applyFont="1" applyFill="1" applyBorder="1" applyAlignment="1" applyProtection="1">
      <alignment vertical="center" wrapText="1"/>
      <protection locked="0"/>
    </xf>
    <xf numFmtId="0" fontId="9" fillId="4" borderId="5" xfId="0" applyFont="1" applyFill="1" applyBorder="1" applyAlignment="1" applyProtection="1">
      <alignment horizontal="center" vertical="center" wrapText="1"/>
      <protection locked="0"/>
    </xf>
    <xf numFmtId="0" fontId="9" fillId="4" borderId="5" xfId="0" applyFont="1" applyFill="1" applyBorder="1" applyAlignment="1" applyProtection="1">
      <alignment vertical="center" wrapText="1"/>
      <protection locked="0"/>
    </xf>
    <xf numFmtId="0" fontId="0" fillId="0" borderId="5" xfId="0" applyBorder="1" applyAlignment="1">
      <alignment wrapText="1"/>
    </xf>
    <xf numFmtId="0" fontId="0" fillId="0" borderId="9" xfId="0" applyBorder="1" applyAlignment="1">
      <alignment wrapText="1"/>
    </xf>
    <xf numFmtId="0" fontId="3"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2" fillId="5" borderId="5" xfId="0" applyFont="1" applyFill="1" applyBorder="1" applyAlignment="1">
      <alignment horizontal="center" vertical="center" wrapText="1"/>
    </xf>
    <xf numFmtId="0" fontId="2" fillId="0" borderId="5" xfId="0" applyFont="1" applyBorder="1" applyAlignment="1" applyProtection="1">
      <alignment horizontal="center" wrapText="1"/>
      <protection locked="0"/>
    </xf>
    <xf numFmtId="0" fontId="2" fillId="4" borderId="5" xfId="0" applyFont="1" applyFill="1" applyBorder="1" applyAlignment="1" applyProtection="1">
      <alignment horizontal="center" wrapText="1"/>
      <protection locked="0"/>
    </xf>
    <xf numFmtId="0" fontId="10" fillId="0" borderId="0" xfId="0" applyFont="1" applyAlignment="1">
      <alignment vertical="center"/>
    </xf>
    <xf numFmtId="0" fontId="12" fillId="0" borderId="0" xfId="0" applyFont="1" applyAlignment="1">
      <alignment horizontal="center" vertical="center"/>
    </xf>
    <xf numFmtId="0" fontId="5" fillId="0" borderId="5" xfId="0" applyFont="1" applyBorder="1" applyAlignment="1">
      <alignment vertical="center" wrapText="1"/>
    </xf>
    <xf numFmtId="0" fontId="0" fillId="0" borderId="8" xfId="0" applyBorder="1" applyAlignment="1">
      <alignment wrapText="1"/>
    </xf>
    <xf numFmtId="0" fontId="3" fillId="9" borderId="5" xfId="0" applyFont="1" applyFill="1" applyBorder="1" applyAlignment="1">
      <alignment vertical="center" wrapText="1"/>
    </xf>
    <xf numFmtId="0" fontId="3" fillId="0" borderId="7" xfId="0" applyFont="1" applyBorder="1" applyAlignment="1" applyProtection="1">
      <alignment horizontal="center" vertical="center" wrapText="1"/>
      <protection locked="0"/>
    </xf>
    <xf numFmtId="0" fontId="3" fillId="0" borderId="0" xfId="0" applyFont="1" applyAlignment="1" applyProtection="1">
      <alignment vertical="center" wrapText="1"/>
      <protection locked="0"/>
    </xf>
    <xf numFmtId="0" fontId="3" fillId="9" borderId="5" xfId="0" applyFont="1" applyFill="1" applyBorder="1" applyAlignment="1">
      <alignment horizontal="center" vertical="center" wrapText="1"/>
    </xf>
    <xf numFmtId="0" fontId="2" fillId="4" borderId="5" xfId="0" applyFont="1" applyFill="1" applyBorder="1" applyAlignment="1" applyProtection="1">
      <alignment horizontal="center" vertical="center" wrapText="1"/>
      <protection locked="0"/>
    </xf>
    <xf numFmtId="0" fontId="2" fillId="0" borderId="5" xfId="0" applyFont="1" applyBorder="1" applyAlignment="1">
      <alignment horizontal="center" vertical="center" wrapText="1"/>
    </xf>
    <xf numFmtId="0" fontId="2" fillId="0" borderId="25" xfId="0" applyFont="1" applyBorder="1" applyAlignment="1">
      <alignment vertical="center" wrapText="1"/>
    </xf>
    <xf numFmtId="0" fontId="23" fillId="9" borderId="0" xfId="0" applyFont="1" applyFill="1" applyAlignment="1">
      <alignment horizontal="center" vertical="center" wrapText="1"/>
    </xf>
    <xf numFmtId="0" fontId="18" fillId="0" borderId="0" xfId="0" applyFont="1" applyAlignment="1">
      <alignment horizontal="center" vertical="center" wrapText="1"/>
    </xf>
    <xf numFmtId="0" fontId="0" fillId="4" borderId="1" xfId="0" applyFill="1" applyBorder="1" applyAlignment="1">
      <alignment vertical="center"/>
    </xf>
    <xf numFmtId="0" fontId="0" fillId="0" borderId="1" xfId="0" applyBorder="1" applyAlignment="1">
      <alignment vertical="center"/>
    </xf>
    <xf numFmtId="0" fontId="0" fillId="4" borderId="1" xfId="0" applyFill="1" applyBorder="1" applyAlignment="1">
      <alignment vertical="center" wrapText="1"/>
    </xf>
    <xf numFmtId="0" fontId="24" fillId="2" borderId="1" xfId="0" applyFont="1" applyFill="1" applyBorder="1" applyAlignment="1">
      <alignment vertical="center"/>
    </xf>
    <xf numFmtId="0" fontId="25" fillId="0" borderId="1" xfId="0" applyFont="1" applyBorder="1" applyAlignment="1">
      <alignment vertical="center" wrapText="1"/>
    </xf>
    <xf numFmtId="0" fontId="0" fillId="4" borderId="26" xfId="0" applyFill="1" applyBorder="1" applyAlignment="1">
      <alignment vertical="center"/>
    </xf>
    <xf numFmtId="0" fontId="6" fillId="0" borderId="0" xfId="0" applyFont="1" applyAlignment="1">
      <alignment vertical="center" wrapText="1"/>
    </xf>
    <xf numFmtId="0" fontId="0" fillId="0" borderId="0" xfId="0" applyAlignment="1">
      <alignment vertical="center"/>
    </xf>
    <xf numFmtId="0" fontId="2" fillId="0" borderId="5" xfId="0" applyFont="1" applyBorder="1" applyAlignment="1" applyProtection="1">
      <alignment vertical="center" wrapText="1"/>
      <protection locked="0"/>
    </xf>
    <xf numFmtId="0" fontId="4" fillId="2" borderId="9" xfId="0" applyFont="1" applyFill="1" applyBorder="1" applyAlignment="1" applyProtection="1">
      <alignment horizontal="center" vertical="center" wrapText="1"/>
      <protection locked="0"/>
    </xf>
    <xf numFmtId="0" fontId="4" fillId="2" borderId="9" xfId="0" applyFont="1" applyFill="1" applyBorder="1" applyAlignment="1" applyProtection="1">
      <alignment vertical="center" wrapText="1"/>
      <protection locked="0"/>
    </xf>
    <xf numFmtId="0" fontId="4" fillId="0" borderId="9" xfId="0" applyFont="1" applyBorder="1" applyAlignment="1" applyProtection="1">
      <alignment horizontal="center" vertical="center" wrapText="1"/>
      <protection locked="0"/>
    </xf>
    <xf numFmtId="0" fontId="2" fillId="0" borderId="9" xfId="0" applyFont="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5" fillId="2" borderId="12" xfId="0" applyFont="1" applyFill="1" applyBorder="1" applyAlignment="1" applyProtection="1">
      <alignment horizontal="center" wrapText="1"/>
      <protection locked="0"/>
    </xf>
    <xf numFmtId="0" fontId="5" fillId="2" borderId="19" xfId="0" applyFont="1" applyFill="1" applyBorder="1" applyAlignment="1" applyProtection="1">
      <alignment horizontal="center" wrapText="1"/>
      <protection locked="0"/>
    </xf>
    <xf numFmtId="0" fontId="2" fillId="0" borderId="8" xfId="0" applyFont="1" applyBorder="1" applyAlignment="1" applyProtection="1">
      <alignment vertical="center" wrapText="1"/>
      <protection locked="0"/>
    </xf>
    <xf numFmtId="0" fontId="4" fillId="2" borderId="5" xfId="0" applyFont="1" applyFill="1" applyBorder="1" applyAlignment="1" applyProtection="1">
      <alignment horizontal="center" vertical="center" wrapText="1"/>
      <protection locked="0"/>
    </xf>
    <xf numFmtId="0" fontId="3" fillId="0" borderId="5" xfId="0" applyFont="1" applyBorder="1" applyAlignment="1" applyProtection="1">
      <alignment vertical="center" wrapText="1"/>
      <protection locked="0"/>
    </xf>
    <xf numFmtId="0" fontId="3" fillId="0" borderId="21"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0" xfId="0" applyFont="1" applyAlignment="1" applyProtection="1">
      <alignment vertical="center"/>
      <protection locked="0"/>
    </xf>
    <xf numFmtId="0" fontId="3" fillId="3" borderId="5" xfId="0" applyFont="1" applyFill="1" applyBorder="1" applyAlignment="1">
      <alignment vertical="center" wrapText="1"/>
    </xf>
    <xf numFmtId="0" fontId="16" fillId="8" borderId="13" xfId="0" applyFont="1" applyFill="1" applyBorder="1" applyAlignment="1">
      <alignment vertical="center" wrapText="1"/>
    </xf>
    <xf numFmtId="0" fontId="2" fillId="5"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0" borderId="27" xfId="0" applyFont="1" applyBorder="1" applyAlignment="1" applyProtection="1">
      <alignment vertical="center"/>
      <protection locked="0"/>
    </xf>
    <xf numFmtId="0" fontId="2" fillId="0" borderId="27"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3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28"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2" fillId="5" borderId="6" xfId="0" applyFont="1" applyFill="1" applyBorder="1" applyAlignment="1" applyProtection="1">
      <alignment horizontal="center" vertical="center" wrapText="1"/>
      <protection locked="0"/>
    </xf>
    <xf numFmtId="0" fontId="2" fillId="0" borderId="0" xfId="0" applyFont="1" applyAlignment="1">
      <alignment vertical="center" wrapText="1"/>
    </xf>
    <xf numFmtId="0" fontId="4" fillId="0" borderId="25" xfId="0" applyFont="1" applyBorder="1" applyAlignment="1">
      <alignment vertical="center" wrapText="1"/>
    </xf>
    <xf numFmtId="0" fontId="4" fillId="0" borderId="1" xfId="0" applyFont="1" applyBorder="1" applyAlignment="1">
      <alignment vertical="center" wrapText="1"/>
    </xf>
    <xf numFmtId="0" fontId="2" fillId="0" borderId="3" xfId="0" applyFont="1" applyBorder="1" applyAlignment="1">
      <alignment vertical="center" wrapText="1"/>
    </xf>
    <xf numFmtId="0" fontId="2" fillId="0" borderId="45" xfId="0" applyFont="1" applyBorder="1" applyAlignment="1">
      <alignment vertical="center" wrapText="1"/>
    </xf>
    <xf numFmtId="0" fontId="4" fillId="0" borderId="45" xfId="0" applyFont="1" applyBorder="1" applyAlignment="1">
      <alignment vertical="center" wrapText="1"/>
    </xf>
    <xf numFmtId="0" fontId="27" fillId="7" borderId="1" xfId="0" applyFont="1" applyFill="1" applyBorder="1" applyAlignment="1">
      <alignment horizontal="center" vertical="center" wrapText="1"/>
    </xf>
    <xf numFmtId="14" fontId="27" fillId="7" borderId="1" xfId="0" applyNumberFormat="1" applyFont="1" applyFill="1" applyBorder="1" applyAlignment="1">
      <alignment horizontal="center" vertical="center" wrapText="1"/>
    </xf>
    <xf numFmtId="0" fontId="2" fillId="0" borderId="31"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2" fillId="4" borderId="10"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2" fillId="4" borderId="5" xfId="0" applyFont="1" applyFill="1" applyBorder="1" applyAlignment="1" applyProtection="1">
      <alignment horizontal="center" vertical="center" wrapText="1"/>
      <protection locked="0"/>
    </xf>
    <xf numFmtId="0" fontId="2" fillId="4" borderId="5" xfId="0" applyFont="1" applyFill="1" applyBorder="1" applyAlignment="1">
      <alignment horizontal="center" vertical="center" wrapText="1"/>
    </xf>
    <xf numFmtId="0" fontId="4" fillId="4" borderId="10"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3" fillId="9" borderId="10"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7" xfId="0" applyFont="1" applyFill="1" applyBorder="1" applyAlignment="1">
      <alignment horizontal="center" vertical="center" wrapText="1"/>
    </xf>
    <xf numFmtId="0" fontId="16" fillId="10" borderId="1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7" fillId="9" borderId="41" xfId="0" applyFont="1" applyFill="1" applyBorder="1" applyAlignment="1" applyProtection="1">
      <alignment horizontal="center" vertical="center" wrapText="1"/>
      <protection locked="0"/>
    </xf>
    <xf numFmtId="0" fontId="7" fillId="9" borderId="40" xfId="0" applyFont="1" applyFill="1" applyBorder="1" applyAlignment="1" applyProtection="1">
      <alignment horizontal="center" vertical="center" wrapText="1"/>
      <protection locked="0"/>
    </xf>
    <xf numFmtId="0" fontId="7" fillId="9" borderId="36" xfId="0" applyFont="1" applyFill="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7" fillId="9" borderId="20"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14" fontId="5" fillId="0" borderId="2" xfId="0" applyNumberFormat="1" applyFont="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46"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47" xfId="0" applyFont="1" applyFill="1" applyBorder="1" applyAlignment="1" applyProtection="1">
      <alignment horizontal="center" vertical="center" wrapText="1"/>
      <protection locked="0"/>
    </xf>
    <xf numFmtId="0" fontId="8" fillId="2" borderId="48"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50" xfId="0" applyFont="1" applyFill="1" applyBorder="1" applyAlignment="1" applyProtection="1">
      <alignment horizontal="center" vertical="center" wrapText="1"/>
      <protection locked="0"/>
    </xf>
    <xf numFmtId="0" fontId="3" fillId="9" borderId="22" xfId="0" applyFont="1" applyFill="1" applyBorder="1" applyAlignment="1">
      <alignment horizontal="center" vertical="center" wrapText="1"/>
    </xf>
    <xf numFmtId="0" fontId="3" fillId="9" borderId="47"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9" borderId="17"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7" fillId="9" borderId="39" xfId="0" applyFont="1" applyFill="1" applyBorder="1" applyAlignment="1" applyProtection="1">
      <alignment horizontal="center" vertical="center" wrapText="1"/>
      <protection locked="0"/>
    </xf>
    <xf numFmtId="0" fontId="19" fillId="3" borderId="24" xfId="2" applyFont="1" applyFill="1" applyBorder="1" applyAlignment="1" applyProtection="1">
      <alignment horizontal="center" vertical="center" wrapText="1"/>
      <protection locked="0"/>
    </xf>
    <xf numFmtId="0" fontId="19" fillId="3" borderId="0" xfId="2" applyFont="1" applyFill="1" applyAlignment="1" applyProtection="1">
      <alignment horizontal="center" vertical="center" wrapText="1"/>
      <protection locked="0"/>
    </xf>
    <xf numFmtId="0" fontId="19" fillId="3" borderId="12" xfId="2" applyFont="1" applyFill="1" applyBorder="1" applyAlignment="1" applyProtection="1">
      <alignment horizontal="center" vertical="center" wrapText="1"/>
      <protection locked="0"/>
    </xf>
    <xf numFmtId="0" fontId="3" fillId="9" borderId="18" xfId="0" applyFont="1" applyFill="1" applyBorder="1" applyAlignment="1">
      <alignment horizontal="center" vertical="center" wrapText="1"/>
    </xf>
    <xf numFmtId="0" fontId="3" fillId="9" borderId="19" xfId="0" applyFont="1" applyFill="1" applyBorder="1" applyAlignment="1">
      <alignment horizontal="center" vertical="center" wrapText="1"/>
    </xf>
    <xf numFmtId="0" fontId="18" fillId="3" borderId="21" xfId="2" applyFont="1" applyFill="1" applyBorder="1" applyAlignment="1">
      <alignment horizontal="center" vertical="center" wrapText="1"/>
    </xf>
    <xf numFmtId="0" fontId="18" fillId="3" borderId="16" xfId="2" applyFont="1" applyFill="1" applyBorder="1" applyAlignment="1">
      <alignment horizontal="center" vertical="center" wrapText="1"/>
    </xf>
    <xf numFmtId="0" fontId="18" fillId="3" borderId="17" xfId="2" applyFont="1" applyFill="1" applyBorder="1" applyAlignment="1">
      <alignment horizontal="center" vertical="center" wrapText="1"/>
    </xf>
    <xf numFmtId="0" fontId="18" fillId="3" borderId="22" xfId="2" applyFont="1" applyFill="1" applyBorder="1" applyAlignment="1">
      <alignment horizontal="center" vertical="center" wrapText="1"/>
    </xf>
    <xf numFmtId="0" fontId="18" fillId="3" borderId="0" xfId="2" applyFont="1" applyFill="1" applyAlignment="1">
      <alignment horizontal="center" vertical="center" wrapText="1"/>
    </xf>
    <xf numFmtId="0" fontId="18" fillId="3" borderId="23" xfId="2" applyFont="1" applyFill="1" applyBorder="1" applyAlignment="1">
      <alignment horizontal="center" vertical="center" wrapText="1"/>
    </xf>
    <xf numFmtId="0" fontId="18" fillId="3" borderId="18" xfId="2" applyFont="1" applyFill="1" applyBorder="1" applyAlignment="1">
      <alignment horizontal="center" vertical="center" wrapText="1"/>
    </xf>
    <xf numFmtId="0" fontId="18" fillId="3" borderId="12" xfId="2" applyFont="1" applyFill="1" applyBorder="1" applyAlignment="1">
      <alignment horizontal="center" vertical="center" wrapText="1"/>
    </xf>
    <xf numFmtId="0" fontId="18" fillId="3" borderId="19" xfId="2" applyFont="1" applyFill="1" applyBorder="1" applyAlignment="1">
      <alignment horizontal="center" vertical="center" wrapText="1"/>
    </xf>
    <xf numFmtId="0" fontId="0" fillId="4" borderId="1" xfId="0" applyFill="1" applyBorder="1" applyAlignment="1" applyProtection="1">
      <alignment horizontal="left"/>
      <protection locked="0"/>
    </xf>
    <xf numFmtId="0" fontId="7" fillId="9" borderId="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0" borderId="39"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0" borderId="38"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3" fillId="6" borderId="5" xfId="0" applyFont="1" applyFill="1" applyBorder="1" applyAlignment="1">
      <alignment horizontal="center" vertical="center" wrapText="1"/>
    </xf>
    <xf numFmtId="0" fontId="2" fillId="0" borderId="32" xfId="0" applyFont="1" applyBorder="1" applyAlignment="1" applyProtection="1">
      <alignment horizontal="center" vertical="center" wrapText="1"/>
      <protection locked="0"/>
    </xf>
    <xf numFmtId="0" fontId="13" fillId="5" borderId="1" xfId="0" applyFont="1" applyFill="1" applyBorder="1" applyAlignment="1">
      <alignment horizontal="center" vertical="center" wrapText="1"/>
    </xf>
  </cellXfs>
  <cellStyles count="5">
    <cellStyle name="Hipervínculo" xfId="3" builtinId="8" hidden="1"/>
    <cellStyle name="Hipervínculo visitado" xfId="4" builtinId="9" hidden="1"/>
    <cellStyle name="Normal" xfId="0" builtinId="0"/>
    <cellStyle name="Normal 2" xfId="1" xr:uid="{00000000-0005-0000-0000-000003000000}"/>
    <cellStyle name="Normal 2 2 2" xfId="2" xr:uid="{00000000-0005-0000-0000-000004000000}"/>
  </cellStyles>
  <dxfs count="0"/>
  <tableStyles count="0" defaultTableStyle="TableStyleMedium2" defaultPivotStyle="PivotStyleLight16"/>
  <colors>
    <mruColors>
      <color rgb="FF3366CC"/>
      <color rgb="FFFF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2504722</xdr:colOff>
      <xdr:row>0</xdr:row>
      <xdr:rowOff>95250</xdr:rowOff>
    </xdr:from>
    <xdr:to>
      <xdr:col>1</xdr:col>
      <xdr:colOff>407899</xdr:colOff>
      <xdr:row>3</xdr:row>
      <xdr:rowOff>25575</xdr:rowOff>
    </xdr:to>
    <xdr:pic>
      <xdr:nvPicPr>
        <xdr:cNvPr id="4" name="Imagen 3" descr="LOGO UNIDAD COLOR JPG">
          <a:extLst>
            <a:ext uri="{FF2B5EF4-FFF2-40B4-BE49-F238E27FC236}">
              <a16:creationId xmlns:a16="http://schemas.microsoft.com/office/drawing/2014/main" id="{E833E80B-90A5-46BD-861B-2681C8FE3D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4722" y="95250"/>
          <a:ext cx="2644510" cy="49476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1042811</xdr:colOff>
      <xdr:row>0</xdr:row>
      <xdr:rowOff>109362</xdr:rowOff>
    </xdr:from>
    <xdr:to>
      <xdr:col>1</xdr:col>
      <xdr:colOff>1998221</xdr:colOff>
      <xdr:row>3</xdr:row>
      <xdr:rowOff>52387</xdr:rowOff>
    </xdr:to>
    <xdr:pic>
      <xdr:nvPicPr>
        <xdr:cNvPr id="4" name="Imagen 3" descr="LOGO UNIDAD COLOR JPG">
          <a:extLst>
            <a:ext uri="{FF2B5EF4-FFF2-40B4-BE49-F238E27FC236}">
              <a16:creationId xmlns:a16="http://schemas.microsoft.com/office/drawing/2014/main" id="{E3094952-A88E-1044-9081-7B2F9F7B04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811" y="109362"/>
          <a:ext cx="2648743" cy="49335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40922</xdr:colOff>
      <xdr:row>0</xdr:row>
      <xdr:rowOff>82550</xdr:rowOff>
    </xdr:from>
    <xdr:to>
      <xdr:col>2</xdr:col>
      <xdr:colOff>2557</xdr:colOff>
      <xdr:row>2</xdr:row>
      <xdr:rowOff>177975</xdr:rowOff>
    </xdr:to>
    <xdr:pic>
      <xdr:nvPicPr>
        <xdr:cNvPr id="3" name="Imagen 2" descr="LOGO UNIDAD COLOR JPG">
          <a:extLst>
            <a:ext uri="{FF2B5EF4-FFF2-40B4-BE49-F238E27FC236}">
              <a16:creationId xmlns:a16="http://schemas.microsoft.com/office/drawing/2014/main" id="{14A2A597-3048-E74D-991C-33E46C80E6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22" y="82550"/>
          <a:ext cx="2644510" cy="4764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107950</xdr:rowOff>
    </xdr:from>
    <xdr:to>
      <xdr:col>1</xdr:col>
      <xdr:colOff>1819010</xdr:colOff>
      <xdr:row>3</xdr:row>
      <xdr:rowOff>12875</xdr:rowOff>
    </xdr:to>
    <xdr:pic>
      <xdr:nvPicPr>
        <xdr:cNvPr id="3" name="Imagen 2" descr="LOGO UNIDAD COLOR JPG">
          <a:extLst>
            <a:ext uri="{FF2B5EF4-FFF2-40B4-BE49-F238E27FC236}">
              <a16:creationId xmlns:a16="http://schemas.microsoft.com/office/drawing/2014/main" id="{496FD74C-528A-C14E-8B66-E1313E1043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7950"/>
          <a:ext cx="2644510" cy="4764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301978</xdr:colOff>
      <xdr:row>0</xdr:row>
      <xdr:rowOff>109361</xdr:rowOff>
    </xdr:from>
    <xdr:to>
      <xdr:col>1</xdr:col>
      <xdr:colOff>1322299</xdr:colOff>
      <xdr:row>3</xdr:row>
      <xdr:rowOff>14286</xdr:rowOff>
    </xdr:to>
    <xdr:pic>
      <xdr:nvPicPr>
        <xdr:cNvPr id="3" name="Imagen 2" descr="LOGO UNIDAD COLOR JPG">
          <a:extLst>
            <a:ext uri="{FF2B5EF4-FFF2-40B4-BE49-F238E27FC236}">
              <a16:creationId xmlns:a16="http://schemas.microsoft.com/office/drawing/2014/main" id="{1534F27A-2067-D842-BED4-87E3355780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978" y="109361"/>
          <a:ext cx="2643099" cy="497592"/>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266700</xdr:colOff>
      <xdr:row>0</xdr:row>
      <xdr:rowOff>101600</xdr:rowOff>
    </xdr:from>
    <xdr:to>
      <xdr:col>1</xdr:col>
      <xdr:colOff>1538199</xdr:colOff>
      <xdr:row>3</xdr:row>
      <xdr:rowOff>14992</xdr:rowOff>
    </xdr:to>
    <xdr:pic>
      <xdr:nvPicPr>
        <xdr:cNvPr id="5" name="Imagen 4" descr="LOGO UNIDAD COLOR JPG">
          <a:extLst>
            <a:ext uri="{FF2B5EF4-FFF2-40B4-BE49-F238E27FC236}">
              <a16:creationId xmlns:a16="http://schemas.microsoft.com/office/drawing/2014/main" id="{67CE3FF1-61F9-224D-8EA4-1860EA8F20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01600"/>
          <a:ext cx="2643099" cy="497592"/>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330200</xdr:colOff>
      <xdr:row>0</xdr:row>
      <xdr:rowOff>101600</xdr:rowOff>
    </xdr:from>
    <xdr:to>
      <xdr:col>1</xdr:col>
      <xdr:colOff>1055599</xdr:colOff>
      <xdr:row>3</xdr:row>
      <xdr:rowOff>14992</xdr:rowOff>
    </xdr:to>
    <xdr:pic>
      <xdr:nvPicPr>
        <xdr:cNvPr id="4" name="Imagen 3" descr="LOGO UNIDAD COLOR JPG">
          <a:extLst>
            <a:ext uri="{FF2B5EF4-FFF2-40B4-BE49-F238E27FC236}">
              <a16:creationId xmlns:a16="http://schemas.microsoft.com/office/drawing/2014/main" id="{531D5A42-36C6-9544-8C81-6647333FDE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200" y="101600"/>
          <a:ext cx="2643099" cy="49759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F27E3-AA53-0947-B7B8-1B8CC70653B7}">
  <dimension ref="A1:S57"/>
  <sheetViews>
    <sheetView topLeftCell="I1" workbookViewId="0">
      <selection activeCell="J5" sqref="J5"/>
    </sheetView>
  </sheetViews>
  <sheetFormatPr baseColWidth="10" defaultRowHeight="15" x14ac:dyDescent="0.25"/>
  <cols>
    <col min="1" max="1" width="26.28515625" style="40" bestFit="1" customWidth="1"/>
    <col min="2" max="2" width="46.140625" style="40" bestFit="1" customWidth="1"/>
    <col min="3" max="3" width="101.42578125" style="40" bestFit="1" customWidth="1"/>
    <col min="4" max="4" width="78.42578125" style="40" bestFit="1" customWidth="1"/>
    <col min="5" max="5" width="78.7109375" style="40" bestFit="1" customWidth="1"/>
    <col min="6" max="6" width="91" style="40" bestFit="1" customWidth="1"/>
    <col min="7" max="7" width="60.140625" style="40" bestFit="1" customWidth="1"/>
    <col min="8" max="8" width="26.28515625" style="40" bestFit="1" customWidth="1"/>
    <col min="9" max="9" width="39.140625" style="40" customWidth="1"/>
    <col min="10" max="10" width="48.28515625" style="40" bestFit="1" customWidth="1"/>
    <col min="11" max="11" width="21.42578125" style="40" bestFit="1" customWidth="1"/>
    <col min="12" max="12" width="26.140625" style="40" bestFit="1" customWidth="1"/>
    <col min="13" max="13" width="21.42578125" style="40" bestFit="1" customWidth="1"/>
    <col min="14" max="14" width="52.85546875" style="40" bestFit="1" customWidth="1"/>
    <col min="15" max="15" width="21.42578125" style="40" bestFit="1" customWidth="1"/>
    <col min="16" max="16" width="28" style="40" bestFit="1" customWidth="1"/>
    <col min="17" max="17" width="11.7109375" style="40" bestFit="1" customWidth="1"/>
    <col min="18" max="18" width="28.140625" style="40" customWidth="1"/>
    <col min="19" max="19" width="11.7109375" style="40" bestFit="1" customWidth="1"/>
    <col min="20" max="256" width="10.85546875" style="40"/>
    <col min="257" max="257" width="26.28515625" style="40" bestFit="1" customWidth="1"/>
    <col min="258" max="258" width="46.140625" style="40" bestFit="1" customWidth="1"/>
    <col min="259" max="259" width="101.42578125" style="40" bestFit="1" customWidth="1"/>
    <col min="260" max="260" width="78.42578125" style="40" bestFit="1" customWidth="1"/>
    <col min="261" max="261" width="78.7109375" style="40" bestFit="1" customWidth="1"/>
    <col min="262" max="262" width="91" style="40" bestFit="1" customWidth="1"/>
    <col min="263" max="263" width="60.140625" style="40" bestFit="1" customWidth="1"/>
    <col min="264" max="264" width="26.28515625" style="40" bestFit="1" customWidth="1"/>
    <col min="265" max="265" width="39.140625" style="40" customWidth="1"/>
    <col min="266" max="266" width="48.28515625" style="40" bestFit="1" customWidth="1"/>
    <col min="267" max="267" width="21.42578125" style="40" bestFit="1" customWidth="1"/>
    <col min="268" max="268" width="26.140625" style="40" bestFit="1" customWidth="1"/>
    <col min="269" max="269" width="21.42578125" style="40" bestFit="1" customWidth="1"/>
    <col min="270" max="270" width="52.85546875" style="40" bestFit="1" customWidth="1"/>
    <col min="271" max="271" width="21.42578125" style="40" bestFit="1" customWidth="1"/>
    <col min="272" max="272" width="28" style="40" bestFit="1" customWidth="1"/>
    <col min="273" max="273" width="11.7109375" style="40" bestFit="1" customWidth="1"/>
    <col min="274" max="274" width="28.140625" style="40" customWidth="1"/>
    <col min="275" max="275" width="11.7109375" style="40" bestFit="1" customWidth="1"/>
    <col min="276" max="512" width="10.85546875" style="40"/>
    <col min="513" max="513" width="26.28515625" style="40" bestFit="1" customWidth="1"/>
    <col min="514" max="514" width="46.140625" style="40" bestFit="1" customWidth="1"/>
    <col min="515" max="515" width="101.42578125" style="40" bestFit="1" customWidth="1"/>
    <col min="516" max="516" width="78.42578125" style="40" bestFit="1" customWidth="1"/>
    <col min="517" max="517" width="78.7109375" style="40" bestFit="1" customWidth="1"/>
    <col min="518" max="518" width="91" style="40" bestFit="1" customWidth="1"/>
    <col min="519" max="519" width="60.140625" style="40" bestFit="1" customWidth="1"/>
    <col min="520" max="520" width="26.28515625" style="40" bestFit="1" customWidth="1"/>
    <col min="521" max="521" width="39.140625" style="40" customWidth="1"/>
    <col min="522" max="522" width="48.28515625" style="40" bestFit="1" customWidth="1"/>
    <col min="523" max="523" width="21.42578125" style="40" bestFit="1" customWidth="1"/>
    <col min="524" max="524" width="26.140625" style="40" bestFit="1" customWidth="1"/>
    <col min="525" max="525" width="21.42578125" style="40" bestFit="1" customWidth="1"/>
    <col min="526" max="526" width="52.85546875" style="40" bestFit="1" customWidth="1"/>
    <col min="527" max="527" width="21.42578125" style="40" bestFit="1" customWidth="1"/>
    <col min="528" max="528" width="28" style="40" bestFit="1" customWidth="1"/>
    <col min="529" max="529" width="11.7109375" style="40" bestFit="1" customWidth="1"/>
    <col min="530" max="530" width="28.140625" style="40" customWidth="1"/>
    <col min="531" max="531" width="11.7109375" style="40" bestFit="1" customWidth="1"/>
    <col min="532" max="768" width="10.85546875" style="40"/>
    <col min="769" max="769" width="26.28515625" style="40" bestFit="1" customWidth="1"/>
    <col min="770" max="770" width="46.140625" style="40" bestFit="1" customWidth="1"/>
    <col min="771" max="771" width="101.42578125" style="40" bestFit="1" customWidth="1"/>
    <col min="772" max="772" width="78.42578125" style="40" bestFit="1" customWidth="1"/>
    <col min="773" max="773" width="78.7109375" style="40" bestFit="1" customWidth="1"/>
    <col min="774" max="774" width="91" style="40" bestFit="1" customWidth="1"/>
    <col min="775" max="775" width="60.140625" style="40" bestFit="1" customWidth="1"/>
    <col min="776" max="776" width="26.28515625" style="40" bestFit="1" customWidth="1"/>
    <col min="777" max="777" width="39.140625" style="40" customWidth="1"/>
    <col min="778" max="778" width="48.28515625" style="40" bestFit="1" customWidth="1"/>
    <col min="779" max="779" width="21.42578125" style="40" bestFit="1" customWidth="1"/>
    <col min="780" max="780" width="26.140625" style="40" bestFit="1" customWidth="1"/>
    <col min="781" max="781" width="21.42578125" style="40" bestFit="1" customWidth="1"/>
    <col min="782" max="782" width="52.85546875" style="40" bestFit="1" customWidth="1"/>
    <col min="783" max="783" width="21.42578125" style="40" bestFit="1" customWidth="1"/>
    <col min="784" max="784" width="28" style="40" bestFit="1" customWidth="1"/>
    <col min="785" max="785" width="11.7109375" style="40" bestFit="1" customWidth="1"/>
    <col min="786" max="786" width="28.140625" style="40" customWidth="1"/>
    <col min="787" max="787" width="11.7109375" style="40" bestFit="1" customWidth="1"/>
    <col min="788" max="1024" width="10.85546875" style="40"/>
    <col min="1025" max="1025" width="26.28515625" style="40" bestFit="1" customWidth="1"/>
    <col min="1026" max="1026" width="46.140625" style="40" bestFit="1" customWidth="1"/>
    <col min="1027" max="1027" width="101.42578125" style="40" bestFit="1" customWidth="1"/>
    <col min="1028" max="1028" width="78.42578125" style="40" bestFit="1" customWidth="1"/>
    <col min="1029" max="1029" width="78.7109375" style="40" bestFit="1" customWidth="1"/>
    <col min="1030" max="1030" width="91" style="40" bestFit="1" customWidth="1"/>
    <col min="1031" max="1031" width="60.140625" style="40" bestFit="1" customWidth="1"/>
    <col min="1032" max="1032" width="26.28515625" style="40" bestFit="1" customWidth="1"/>
    <col min="1033" max="1033" width="39.140625" style="40" customWidth="1"/>
    <col min="1034" max="1034" width="48.28515625" style="40" bestFit="1" customWidth="1"/>
    <col min="1035" max="1035" width="21.42578125" style="40" bestFit="1" customWidth="1"/>
    <col min="1036" max="1036" width="26.140625" style="40" bestFit="1" customWidth="1"/>
    <col min="1037" max="1037" width="21.42578125" style="40" bestFit="1" customWidth="1"/>
    <col min="1038" max="1038" width="52.85546875" style="40" bestFit="1" customWidth="1"/>
    <col min="1039" max="1039" width="21.42578125" style="40" bestFit="1" customWidth="1"/>
    <col min="1040" max="1040" width="28" style="40" bestFit="1" customWidth="1"/>
    <col min="1041" max="1041" width="11.7109375" style="40" bestFit="1" customWidth="1"/>
    <col min="1042" max="1042" width="28.140625" style="40" customWidth="1"/>
    <col min="1043" max="1043" width="11.7109375" style="40" bestFit="1" customWidth="1"/>
    <col min="1044" max="1280" width="10.85546875" style="40"/>
    <col min="1281" max="1281" width="26.28515625" style="40" bestFit="1" customWidth="1"/>
    <col min="1282" max="1282" width="46.140625" style="40" bestFit="1" customWidth="1"/>
    <col min="1283" max="1283" width="101.42578125" style="40" bestFit="1" customWidth="1"/>
    <col min="1284" max="1284" width="78.42578125" style="40" bestFit="1" customWidth="1"/>
    <col min="1285" max="1285" width="78.7109375" style="40" bestFit="1" customWidth="1"/>
    <col min="1286" max="1286" width="91" style="40" bestFit="1" customWidth="1"/>
    <col min="1287" max="1287" width="60.140625" style="40" bestFit="1" customWidth="1"/>
    <col min="1288" max="1288" width="26.28515625" style="40" bestFit="1" customWidth="1"/>
    <col min="1289" max="1289" width="39.140625" style="40" customWidth="1"/>
    <col min="1290" max="1290" width="48.28515625" style="40" bestFit="1" customWidth="1"/>
    <col min="1291" max="1291" width="21.42578125" style="40" bestFit="1" customWidth="1"/>
    <col min="1292" max="1292" width="26.140625" style="40" bestFit="1" customWidth="1"/>
    <col min="1293" max="1293" width="21.42578125" style="40" bestFit="1" customWidth="1"/>
    <col min="1294" max="1294" width="52.85546875" style="40" bestFit="1" customWidth="1"/>
    <col min="1295" max="1295" width="21.42578125" style="40" bestFit="1" customWidth="1"/>
    <col min="1296" max="1296" width="28" style="40" bestFit="1" customWidth="1"/>
    <col min="1297" max="1297" width="11.7109375" style="40" bestFit="1" customWidth="1"/>
    <col min="1298" max="1298" width="28.140625" style="40" customWidth="1"/>
    <col min="1299" max="1299" width="11.7109375" style="40" bestFit="1" customWidth="1"/>
    <col min="1300" max="1536" width="10.85546875" style="40"/>
    <col min="1537" max="1537" width="26.28515625" style="40" bestFit="1" customWidth="1"/>
    <col min="1538" max="1538" width="46.140625" style="40" bestFit="1" customWidth="1"/>
    <col min="1539" max="1539" width="101.42578125" style="40" bestFit="1" customWidth="1"/>
    <col min="1540" max="1540" width="78.42578125" style="40" bestFit="1" customWidth="1"/>
    <col min="1541" max="1541" width="78.7109375" style="40" bestFit="1" customWidth="1"/>
    <col min="1542" max="1542" width="91" style="40" bestFit="1" customWidth="1"/>
    <col min="1543" max="1543" width="60.140625" style="40" bestFit="1" customWidth="1"/>
    <col min="1544" max="1544" width="26.28515625" style="40" bestFit="1" customWidth="1"/>
    <col min="1545" max="1545" width="39.140625" style="40" customWidth="1"/>
    <col min="1546" max="1546" width="48.28515625" style="40" bestFit="1" customWidth="1"/>
    <col min="1547" max="1547" width="21.42578125" style="40" bestFit="1" customWidth="1"/>
    <col min="1548" max="1548" width="26.140625" style="40" bestFit="1" customWidth="1"/>
    <col min="1549" max="1549" width="21.42578125" style="40" bestFit="1" customWidth="1"/>
    <col min="1550" max="1550" width="52.85546875" style="40" bestFit="1" customWidth="1"/>
    <col min="1551" max="1551" width="21.42578125" style="40" bestFit="1" customWidth="1"/>
    <col min="1552" max="1552" width="28" style="40" bestFit="1" customWidth="1"/>
    <col min="1553" max="1553" width="11.7109375" style="40" bestFit="1" customWidth="1"/>
    <col min="1554" max="1554" width="28.140625" style="40" customWidth="1"/>
    <col min="1555" max="1555" width="11.7109375" style="40" bestFit="1" customWidth="1"/>
    <col min="1556" max="1792" width="10.85546875" style="40"/>
    <col min="1793" max="1793" width="26.28515625" style="40" bestFit="1" customWidth="1"/>
    <col min="1794" max="1794" width="46.140625" style="40" bestFit="1" customWidth="1"/>
    <col min="1795" max="1795" width="101.42578125" style="40" bestFit="1" customWidth="1"/>
    <col min="1796" max="1796" width="78.42578125" style="40" bestFit="1" customWidth="1"/>
    <col min="1797" max="1797" width="78.7109375" style="40" bestFit="1" customWidth="1"/>
    <col min="1798" max="1798" width="91" style="40" bestFit="1" customWidth="1"/>
    <col min="1799" max="1799" width="60.140625" style="40" bestFit="1" customWidth="1"/>
    <col min="1800" max="1800" width="26.28515625" style="40" bestFit="1" customWidth="1"/>
    <col min="1801" max="1801" width="39.140625" style="40" customWidth="1"/>
    <col min="1802" max="1802" width="48.28515625" style="40" bestFit="1" customWidth="1"/>
    <col min="1803" max="1803" width="21.42578125" style="40" bestFit="1" customWidth="1"/>
    <col min="1804" max="1804" width="26.140625" style="40" bestFit="1" customWidth="1"/>
    <col min="1805" max="1805" width="21.42578125" style="40" bestFit="1" customWidth="1"/>
    <col min="1806" max="1806" width="52.85546875" style="40" bestFit="1" customWidth="1"/>
    <col min="1807" max="1807" width="21.42578125" style="40" bestFit="1" customWidth="1"/>
    <col min="1808" max="1808" width="28" style="40" bestFit="1" customWidth="1"/>
    <col min="1809" max="1809" width="11.7109375" style="40" bestFit="1" customWidth="1"/>
    <col min="1810" max="1810" width="28.140625" style="40" customWidth="1"/>
    <col min="1811" max="1811" width="11.7109375" style="40" bestFit="1" customWidth="1"/>
    <col min="1812" max="2048" width="10.85546875" style="40"/>
    <col min="2049" max="2049" width="26.28515625" style="40" bestFit="1" customWidth="1"/>
    <col min="2050" max="2050" width="46.140625" style="40" bestFit="1" customWidth="1"/>
    <col min="2051" max="2051" width="101.42578125" style="40" bestFit="1" customWidth="1"/>
    <col min="2052" max="2052" width="78.42578125" style="40" bestFit="1" customWidth="1"/>
    <col min="2053" max="2053" width="78.7109375" style="40" bestFit="1" customWidth="1"/>
    <col min="2054" max="2054" width="91" style="40" bestFit="1" customWidth="1"/>
    <col min="2055" max="2055" width="60.140625" style="40" bestFit="1" customWidth="1"/>
    <col min="2056" max="2056" width="26.28515625" style="40" bestFit="1" customWidth="1"/>
    <col min="2057" max="2057" width="39.140625" style="40" customWidth="1"/>
    <col min="2058" max="2058" width="48.28515625" style="40" bestFit="1" customWidth="1"/>
    <col min="2059" max="2059" width="21.42578125" style="40" bestFit="1" customWidth="1"/>
    <col min="2060" max="2060" width="26.140625" style="40" bestFit="1" customWidth="1"/>
    <col min="2061" max="2061" width="21.42578125" style="40" bestFit="1" customWidth="1"/>
    <col min="2062" max="2062" width="52.85546875" style="40" bestFit="1" customWidth="1"/>
    <col min="2063" max="2063" width="21.42578125" style="40" bestFit="1" customWidth="1"/>
    <col min="2064" max="2064" width="28" style="40" bestFit="1" customWidth="1"/>
    <col min="2065" max="2065" width="11.7109375" style="40" bestFit="1" customWidth="1"/>
    <col min="2066" max="2066" width="28.140625" style="40" customWidth="1"/>
    <col min="2067" max="2067" width="11.7109375" style="40" bestFit="1" customWidth="1"/>
    <col min="2068" max="2304" width="10.85546875" style="40"/>
    <col min="2305" max="2305" width="26.28515625" style="40" bestFit="1" customWidth="1"/>
    <col min="2306" max="2306" width="46.140625" style="40" bestFit="1" customWidth="1"/>
    <col min="2307" max="2307" width="101.42578125" style="40" bestFit="1" customWidth="1"/>
    <col min="2308" max="2308" width="78.42578125" style="40" bestFit="1" customWidth="1"/>
    <col min="2309" max="2309" width="78.7109375" style="40" bestFit="1" customWidth="1"/>
    <col min="2310" max="2310" width="91" style="40" bestFit="1" customWidth="1"/>
    <col min="2311" max="2311" width="60.140625" style="40" bestFit="1" customWidth="1"/>
    <col min="2312" max="2312" width="26.28515625" style="40" bestFit="1" customWidth="1"/>
    <col min="2313" max="2313" width="39.140625" style="40" customWidth="1"/>
    <col min="2314" max="2314" width="48.28515625" style="40" bestFit="1" customWidth="1"/>
    <col min="2315" max="2315" width="21.42578125" style="40" bestFit="1" customWidth="1"/>
    <col min="2316" max="2316" width="26.140625" style="40" bestFit="1" customWidth="1"/>
    <col min="2317" max="2317" width="21.42578125" style="40" bestFit="1" customWidth="1"/>
    <col min="2318" max="2318" width="52.85546875" style="40" bestFit="1" customWidth="1"/>
    <col min="2319" max="2319" width="21.42578125" style="40" bestFit="1" customWidth="1"/>
    <col min="2320" max="2320" width="28" style="40" bestFit="1" customWidth="1"/>
    <col min="2321" max="2321" width="11.7109375" style="40" bestFit="1" customWidth="1"/>
    <col min="2322" max="2322" width="28.140625" style="40" customWidth="1"/>
    <col min="2323" max="2323" width="11.7109375" style="40" bestFit="1" customWidth="1"/>
    <col min="2324" max="2560" width="10.85546875" style="40"/>
    <col min="2561" max="2561" width="26.28515625" style="40" bestFit="1" customWidth="1"/>
    <col min="2562" max="2562" width="46.140625" style="40" bestFit="1" customWidth="1"/>
    <col min="2563" max="2563" width="101.42578125" style="40" bestFit="1" customWidth="1"/>
    <col min="2564" max="2564" width="78.42578125" style="40" bestFit="1" customWidth="1"/>
    <col min="2565" max="2565" width="78.7109375" style="40" bestFit="1" customWidth="1"/>
    <col min="2566" max="2566" width="91" style="40" bestFit="1" customWidth="1"/>
    <col min="2567" max="2567" width="60.140625" style="40" bestFit="1" customWidth="1"/>
    <col min="2568" max="2568" width="26.28515625" style="40" bestFit="1" customWidth="1"/>
    <col min="2569" max="2569" width="39.140625" style="40" customWidth="1"/>
    <col min="2570" max="2570" width="48.28515625" style="40" bestFit="1" customWidth="1"/>
    <col min="2571" max="2571" width="21.42578125" style="40" bestFit="1" customWidth="1"/>
    <col min="2572" max="2572" width="26.140625" style="40" bestFit="1" customWidth="1"/>
    <col min="2573" max="2573" width="21.42578125" style="40" bestFit="1" customWidth="1"/>
    <col min="2574" max="2574" width="52.85546875" style="40" bestFit="1" customWidth="1"/>
    <col min="2575" max="2575" width="21.42578125" style="40" bestFit="1" customWidth="1"/>
    <col min="2576" max="2576" width="28" style="40" bestFit="1" customWidth="1"/>
    <col min="2577" max="2577" width="11.7109375" style="40" bestFit="1" customWidth="1"/>
    <col min="2578" max="2578" width="28.140625" style="40" customWidth="1"/>
    <col min="2579" max="2579" width="11.7109375" style="40" bestFit="1" customWidth="1"/>
    <col min="2580" max="2816" width="10.85546875" style="40"/>
    <col min="2817" max="2817" width="26.28515625" style="40" bestFit="1" customWidth="1"/>
    <col min="2818" max="2818" width="46.140625" style="40" bestFit="1" customWidth="1"/>
    <col min="2819" max="2819" width="101.42578125" style="40" bestFit="1" customWidth="1"/>
    <col min="2820" max="2820" width="78.42578125" style="40" bestFit="1" customWidth="1"/>
    <col min="2821" max="2821" width="78.7109375" style="40" bestFit="1" customWidth="1"/>
    <col min="2822" max="2822" width="91" style="40" bestFit="1" customWidth="1"/>
    <col min="2823" max="2823" width="60.140625" style="40" bestFit="1" customWidth="1"/>
    <col min="2824" max="2824" width="26.28515625" style="40" bestFit="1" customWidth="1"/>
    <col min="2825" max="2825" width="39.140625" style="40" customWidth="1"/>
    <col min="2826" max="2826" width="48.28515625" style="40" bestFit="1" customWidth="1"/>
    <col min="2827" max="2827" width="21.42578125" style="40" bestFit="1" customWidth="1"/>
    <col min="2828" max="2828" width="26.140625" style="40" bestFit="1" customWidth="1"/>
    <col min="2829" max="2829" width="21.42578125" style="40" bestFit="1" customWidth="1"/>
    <col min="2830" max="2830" width="52.85546875" style="40" bestFit="1" customWidth="1"/>
    <col min="2831" max="2831" width="21.42578125" style="40" bestFit="1" customWidth="1"/>
    <col min="2832" max="2832" width="28" style="40" bestFit="1" customWidth="1"/>
    <col min="2833" max="2833" width="11.7109375" style="40" bestFit="1" customWidth="1"/>
    <col min="2834" max="2834" width="28.140625" style="40" customWidth="1"/>
    <col min="2835" max="2835" width="11.7109375" style="40" bestFit="1" customWidth="1"/>
    <col min="2836" max="3072" width="10.85546875" style="40"/>
    <col min="3073" max="3073" width="26.28515625" style="40" bestFit="1" customWidth="1"/>
    <col min="3074" max="3074" width="46.140625" style="40" bestFit="1" customWidth="1"/>
    <col min="3075" max="3075" width="101.42578125" style="40" bestFit="1" customWidth="1"/>
    <col min="3076" max="3076" width="78.42578125" style="40" bestFit="1" customWidth="1"/>
    <col min="3077" max="3077" width="78.7109375" style="40" bestFit="1" customWidth="1"/>
    <col min="3078" max="3078" width="91" style="40" bestFit="1" customWidth="1"/>
    <col min="3079" max="3079" width="60.140625" style="40" bestFit="1" customWidth="1"/>
    <col min="3080" max="3080" width="26.28515625" style="40" bestFit="1" customWidth="1"/>
    <col min="3081" max="3081" width="39.140625" style="40" customWidth="1"/>
    <col min="3082" max="3082" width="48.28515625" style="40" bestFit="1" customWidth="1"/>
    <col min="3083" max="3083" width="21.42578125" style="40" bestFit="1" customWidth="1"/>
    <col min="3084" max="3084" width="26.140625" style="40" bestFit="1" customWidth="1"/>
    <col min="3085" max="3085" width="21.42578125" style="40" bestFit="1" customWidth="1"/>
    <col min="3086" max="3086" width="52.85546875" style="40" bestFit="1" customWidth="1"/>
    <col min="3087" max="3087" width="21.42578125" style="40" bestFit="1" customWidth="1"/>
    <col min="3088" max="3088" width="28" style="40" bestFit="1" customWidth="1"/>
    <col min="3089" max="3089" width="11.7109375" style="40" bestFit="1" customWidth="1"/>
    <col min="3090" max="3090" width="28.140625" style="40" customWidth="1"/>
    <col min="3091" max="3091" width="11.7109375" style="40" bestFit="1" customWidth="1"/>
    <col min="3092" max="3328" width="10.85546875" style="40"/>
    <col min="3329" max="3329" width="26.28515625" style="40" bestFit="1" customWidth="1"/>
    <col min="3330" max="3330" width="46.140625" style="40" bestFit="1" customWidth="1"/>
    <col min="3331" max="3331" width="101.42578125" style="40" bestFit="1" customWidth="1"/>
    <col min="3332" max="3332" width="78.42578125" style="40" bestFit="1" customWidth="1"/>
    <col min="3333" max="3333" width="78.7109375" style="40" bestFit="1" customWidth="1"/>
    <col min="3334" max="3334" width="91" style="40" bestFit="1" customWidth="1"/>
    <col min="3335" max="3335" width="60.140625" style="40" bestFit="1" customWidth="1"/>
    <col min="3336" max="3336" width="26.28515625" style="40" bestFit="1" customWidth="1"/>
    <col min="3337" max="3337" width="39.140625" style="40" customWidth="1"/>
    <col min="3338" max="3338" width="48.28515625" style="40" bestFit="1" customWidth="1"/>
    <col min="3339" max="3339" width="21.42578125" style="40" bestFit="1" customWidth="1"/>
    <col min="3340" max="3340" width="26.140625" style="40" bestFit="1" customWidth="1"/>
    <col min="3341" max="3341" width="21.42578125" style="40" bestFit="1" customWidth="1"/>
    <col min="3342" max="3342" width="52.85546875" style="40" bestFit="1" customWidth="1"/>
    <col min="3343" max="3343" width="21.42578125" style="40" bestFit="1" customWidth="1"/>
    <col min="3344" max="3344" width="28" style="40" bestFit="1" customWidth="1"/>
    <col min="3345" max="3345" width="11.7109375" style="40" bestFit="1" customWidth="1"/>
    <col min="3346" max="3346" width="28.140625" style="40" customWidth="1"/>
    <col min="3347" max="3347" width="11.7109375" style="40" bestFit="1" customWidth="1"/>
    <col min="3348" max="3584" width="10.85546875" style="40"/>
    <col min="3585" max="3585" width="26.28515625" style="40" bestFit="1" customWidth="1"/>
    <col min="3586" max="3586" width="46.140625" style="40" bestFit="1" customWidth="1"/>
    <col min="3587" max="3587" width="101.42578125" style="40" bestFit="1" customWidth="1"/>
    <col min="3588" max="3588" width="78.42578125" style="40" bestFit="1" customWidth="1"/>
    <col min="3589" max="3589" width="78.7109375" style="40" bestFit="1" customWidth="1"/>
    <col min="3590" max="3590" width="91" style="40" bestFit="1" customWidth="1"/>
    <col min="3591" max="3591" width="60.140625" style="40" bestFit="1" customWidth="1"/>
    <col min="3592" max="3592" width="26.28515625" style="40" bestFit="1" customWidth="1"/>
    <col min="3593" max="3593" width="39.140625" style="40" customWidth="1"/>
    <col min="3594" max="3594" width="48.28515625" style="40" bestFit="1" customWidth="1"/>
    <col min="3595" max="3595" width="21.42578125" style="40" bestFit="1" customWidth="1"/>
    <col min="3596" max="3596" width="26.140625" style="40" bestFit="1" customWidth="1"/>
    <col min="3597" max="3597" width="21.42578125" style="40" bestFit="1" customWidth="1"/>
    <col min="3598" max="3598" width="52.85546875" style="40" bestFit="1" customWidth="1"/>
    <col min="3599" max="3599" width="21.42578125" style="40" bestFit="1" customWidth="1"/>
    <col min="3600" max="3600" width="28" style="40" bestFit="1" customWidth="1"/>
    <col min="3601" max="3601" width="11.7109375" style="40" bestFit="1" customWidth="1"/>
    <col min="3602" max="3602" width="28.140625" style="40" customWidth="1"/>
    <col min="3603" max="3603" width="11.7109375" style="40" bestFit="1" customWidth="1"/>
    <col min="3604" max="3840" width="10.85546875" style="40"/>
    <col min="3841" max="3841" width="26.28515625" style="40" bestFit="1" customWidth="1"/>
    <col min="3842" max="3842" width="46.140625" style="40" bestFit="1" customWidth="1"/>
    <col min="3843" max="3843" width="101.42578125" style="40" bestFit="1" customWidth="1"/>
    <col min="3844" max="3844" width="78.42578125" style="40" bestFit="1" customWidth="1"/>
    <col min="3845" max="3845" width="78.7109375" style="40" bestFit="1" customWidth="1"/>
    <col min="3846" max="3846" width="91" style="40" bestFit="1" customWidth="1"/>
    <col min="3847" max="3847" width="60.140625" style="40" bestFit="1" customWidth="1"/>
    <col min="3848" max="3848" width="26.28515625" style="40" bestFit="1" customWidth="1"/>
    <col min="3849" max="3849" width="39.140625" style="40" customWidth="1"/>
    <col min="3850" max="3850" width="48.28515625" style="40" bestFit="1" customWidth="1"/>
    <col min="3851" max="3851" width="21.42578125" style="40" bestFit="1" customWidth="1"/>
    <col min="3852" max="3852" width="26.140625" style="40" bestFit="1" customWidth="1"/>
    <col min="3853" max="3853" width="21.42578125" style="40" bestFit="1" customWidth="1"/>
    <col min="3854" max="3854" width="52.85546875" style="40" bestFit="1" customWidth="1"/>
    <col min="3855" max="3855" width="21.42578125" style="40" bestFit="1" customWidth="1"/>
    <col min="3856" max="3856" width="28" style="40" bestFit="1" customWidth="1"/>
    <col min="3857" max="3857" width="11.7109375" style="40" bestFit="1" customWidth="1"/>
    <col min="3858" max="3858" width="28.140625" style="40" customWidth="1"/>
    <col min="3859" max="3859" width="11.7109375" style="40" bestFit="1" customWidth="1"/>
    <col min="3860" max="4096" width="10.85546875" style="40"/>
    <col min="4097" max="4097" width="26.28515625" style="40" bestFit="1" customWidth="1"/>
    <col min="4098" max="4098" width="46.140625" style="40" bestFit="1" customWidth="1"/>
    <col min="4099" max="4099" width="101.42578125" style="40" bestFit="1" customWidth="1"/>
    <col min="4100" max="4100" width="78.42578125" style="40" bestFit="1" customWidth="1"/>
    <col min="4101" max="4101" width="78.7109375" style="40" bestFit="1" customWidth="1"/>
    <col min="4102" max="4102" width="91" style="40" bestFit="1" customWidth="1"/>
    <col min="4103" max="4103" width="60.140625" style="40" bestFit="1" customWidth="1"/>
    <col min="4104" max="4104" width="26.28515625" style="40" bestFit="1" customWidth="1"/>
    <col min="4105" max="4105" width="39.140625" style="40" customWidth="1"/>
    <col min="4106" max="4106" width="48.28515625" style="40" bestFit="1" customWidth="1"/>
    <col min="4107" max="4107" width="21.42578125" style="40" bestFit="1" customWidth="1"/>
    <col min="4108" max="4108" width="26.140625" style="40" bestFit="1" customWidth="1"/>
    <col min="4109" max="4109" width="21.42578125" style="40" bestFit="1" customWidth="1"/>
    <col min="4110" max="4110" width="52.85546875" style="40" bestFit="1" customWidth="1"/>
    <col min="4111" max="4111" width="21.42578125" style="40" bestFit="1" customWidth="1"/>
    <col min="4112" max="4112" width="28" style="40" bestFit="1" customWidth="1"/>
    <col min="4113" max="4113" width="11.7109375" style="40" bestFit="1" customWidth="1"/>
    <col min="4114" max="4114" width="28.140625" style="40" customWidth="1"/>
    <col min="4115" max="4115" width="11.7109375" style="40" bestFit="1" customWidth="1"/>
    <col min="4116" max="4352" width="10.85546875" style="40"/>
    <col min="4353" max="4353" width="26.28515625" style="40" bestFit="1" customWidth="1"/>
    <col min="4354" max="4354" width="46.140625" style="40" bestFit="1" customWidth="1"/>
    <col min="4355" max="4355" width="101.42578125" style="40" bestFit="1" customWidth="1"/>
    <col min="4356" max="4356" width="78.42578125" style="40" bestFit="1" customWidth="1"/>
    <col min="4357" max="4357" width="78.7109375" style="40" bestFit="1" customWidth="1"/>
    <col min="4358" max="4358" width="91" style="40" bestFit="1" customWidth="1"/>
    <col min="4359" max="4359" width="60.140625" style="40" bestFit="1" customWidth="1"/>
    <col min="4360" max="4360" width="26.28515625" style="40" bestFit="1" customWidth="1"/>
    <col min="4361" max="4361" width="39.140625" style="40" customWidth="1"/>
    <col min="4362" max="4362" width="48.28515625" style="40" bestFit="1" customWidth="1"/>
    <col min="4363" max="4363" width="21.42578125" style="40" bestFit="1" customWidth="1"/>
    <col min="4364" max="4364" width="26.140625" style="40" bestFit="1" customWidth="1"/>
    <col min="4365" max="4365" width="21.42578125" style="40" bestFit="1" customWidth="1"/>
    <col min="4366" max="4366" width="52.85546875" style="40" bestFit="1" customWidth="1"/>
    <col min="4367" max="4367" width="21.42578125" style="40" bestFit="1" customWidth="1"/>
    <col min="4368" max="4368" width="28" style="40" bestFit="1" customWidth="1"/>
    <col min="4369" max="4369" width="11.7109375" style="40" bestFit="1" customWidth="1"/>
    <col min="4370" max="4370" width="28.140625" style="40" customWidth="1"/>
    <col min="4371" max="4371" width="11.7109375" style="40" bestFit="1" customWidth="1"/>
    <col min="4372" max="4608" width="10.85546875" style="40"/>
    <col min="4609" max="4609" width="26.28515625" style="40" bestFit="1" customWidth="1"/>
    <col min="4610" max="4610" width="46.140625" style="40" bestFit="1" customWidth="1"/>
    <col min="4611" max="4611" width="101.42578125" style="40" bestFit="1" customWidth="1"/>
    <col min="4612" max="4612" width="78.42578125" style="40" bestFit="1" customWidth="1"/>
    <col min="4613" max="4613" width="78.7109375" style="40" bestFit="1" customWidth="1"/>
    <col min="4614" max="4614" width="91" style="40" bestFit="1" customWidth="1"/>
    <col min="4615" max="4615" width="60.140625" style="40" bestFit="1" customWidth="1"/>
    <col min="4616" max="4616" width="26.28515625" style="40" bestFit="1" customWidth="1"/>
    <col min="4617" max="4617" width="39.140625" style="40" customWidth="1"/>
    <col min="4618" max="4618" width="48.28515625" style="40" bestFit="1" customWidth="1"/>
    <col min="4619" max="4619" width="21.42578125" style="40" bestFit="1" customWidth="1"/>
    <col min="4620" max="4620" width="26.140625" style="40" bestFit="1" customWidth="1"/>
    <col min="4621" max="4621" width="21.42578125" style="40" bestFit="1" customWidth="1"/>
    <col min="4622" max="4622" width="52.85546875" style="40" bestFit="1" customWidth="1"/>
    <col min="4623" max="4623" width="21.42578125" style="40" bestFit="1" customWidth="1"/>
    <col min="4624" max="4624" width="28" style="40" bestFit="1" customWidth="1"/>
    <col min="4625" max="4625" width="11.7109375" style="40" bestFit="1" customWidth="1"/>
    <col min="4626" max="4626" width="28.140625" style="40" customWidth="1"/>
    <col min="4627" max="4627" width="11.7109375" style="40" bestFit="1" customWidth="1"/>
    <col min="4628" max="4864" width="10.85546875" style="40"/>
    <col min="4865" max="4865" width="26.28515625" style="40" bestFit="1" customWidth="1"/>
    <col min="4866" max="4866" width="46.140625" style="40" bestFit="1" customWidth="1"/>
    <col min="4867" max="4867" width="101.42578125" style="40" bestFit="1" customWidth="1"/>
    <col min="4868" max="4868" width="78.42578125" style="40" bestFit="1" customWidth="1"/>
    <col min="4869" max="4869" width="78.7109375" style="40" bestFit="1" customWidth="1"/>
    <col min="4870" max="4870" width="91" style="40" bestFit="1" customWidth="1"/>
    <col min="4871" max="4871" width="60.140625" style="40" bestFit="1" customWidth="1"/>
    <col min="4872" max="4872" width="26.28515625" style="40" bestFit="1" customWidth="1"/>
    <col min="4873" max="4873" width="39.140625" style="40" customWidth="1"/>
    <col min="4874" max="4874" width="48.28515625" style="40" bestFit="1" customWidth="1"/>
    <col min="4875" max="4875" width="21.42578125" style="40" bestFit="1" customWidth="1"/>
    <col min="4876" max="4876" width="26.140625" style="40" bestFit="1" customWidth="1"/>
    <col min="4877" max="4877" width="21.42578125" style="40" bestFit="1" customWidth="1"/>
    <col min="4878" max="4878" width="52.85546875" style="40" bestFit="1" customWidth="1"/>
    <col min="4879" max="4879" width="21.42578125" style="40" bestFit="1" customWidth="1"/>
    <col min="4880" max="4880" width="28" style="40" bestFit="1" customWidth="1"/>
    <col min="4881" max="4881" width="11.7109375" style="40" bestFit="1" customWidth="1"/>
    <col min="4882" max="4882" width="28.140625" style="40" customWidth="1"/>
    <col min="4883" max="4883" width="11.7109375" style="40" bestFit="1" customWidth="1"/>
    <col min="4884" max="5120" width="10.85546875" style="40"/>
    <col min="5121" max="5121" width="26.28515625" style="40" bestFit="1" customWidth="1"/>
    <col min="5122" max="5122" width="46.140625" style="40" bestFit="1" customWidth="1"/>
    <col min="5123" max="5123" width="101.42578125" style="40" bestFit="1" customWidth="1"/>
    <col min="5124" max="5124" width="78.42578125" style="40" bestFit="1" customWidth="1"/>
    <col min="5125" max="5125" width="78.7109375" style="40" bestFit="1" customWidth="1"/>
    <col min="5126" max="5126" width="91" style="40" bestFit="1" customWidth="1"/>
    <col min="5127" max="5127" width="60.140625" style="40" bestFit="1" customWidth="1"/>
    <col min="5128" max="5128" width="26.28515625" style="40" bestFit="1" customWidth="1"/>
    <col min="5129" max="5129" width="39.140625" style="40" customWidth="1"/>
    <col min="5130" max="5130" width="48.28515625" style="40" bestFit="1" customWidth="1"/>
    <col min="5131" max="5131" width="21.42578125" style="40" bestFit="1" customWidth="1"/>
    <col min="5132" max="5132" width="26.140625" style="40" bestFit="1" customWidth="1"/>
    <col min="5133" max="5133" width="21.42578125" style="40" bestFit="1" customWidth="1"/>
    <col min="5134" max="5134" width="52.85546875" style="40" bestFit="1" customWidth="1"/>
    <col min="5135" max="5135" width="21.42578125" style="40" bestFit="1" customWidth="1"/>
    <col min="5136" max="5136" width="28" style="40" bestFit="1" customWidth="1"/>
    <col min="5137" max="5137" width="11.7109375" style="40" bestFit="1" customWidth="1"/>
    <col min="5138" max="5138" width="28.140625" style="40" customWidth="1"/>
    <col min="5139" max="5139" width="11.7109375" style="40" bestFit="1" customWidth="1"/>
    <col min="5140" max="5376" width="10.85546875" style="40"/>
    <col min="5377" max="5377" width="26.28515625" style="40" bestFit="1" customWidth="1"/>
    <col min="5378" max="5378" width="46.140625" style="40" bestFit="1" customWidth="1"/>
    <col min="5379" max="5379" width="101.42578125" style="40" bestFit="1" customWidth="1"/>
    <col min="5380" max="5380" width="78.42578125" style="40" bestFit="1" customWidth="1"/>
    <col min="5381" max="5381" width="78.7109375" style="40" bestFit="1" customWidth="1"/>
    <col min="5382" max="5382" width="91" style="40" bestFit="1" customWidth="1"/>
    <col min="5383" max="5383" width="60.140625" style="40" bestFit="1" customWidth="1"/>
    <col min="5384" max="5384" width="26.28515625" style="40" bestFit="1" customWidth="1"/>
    <col min="5385" max="5385" width="39.140625" style="40" customWidth="1"/>
    <col min="5386" max="5386" width="48.28515625" style="40" bestFit="1" customWidth="1"/>
    <col min="5387" max="5387" width="21.42578125" style="40" bestFit="1" customWidth="1"/>
    <col min="5388" max="5388" width="26.140625" style="40" bestFit="1" customWidth="1"/>
    <col min="5389" max="5389" width="21.42578125" style="40" bestFit="1" customWidth="1"/>
    <col min="5390" max="5390" width="52.85546875" style="40" bestFit="1" customWidth="1"/>
    <col min="5391" max="5391" width="21.42578125" style="40" bestFit="1" customWidth="1"/>
    <col min="5392" max="5392" width="28" style="40" bestFit="1" customWidth="1"/>
    <col min="5393" max="5393" width="11.7109375" style="40" bestFit="1" customWidth="1"/>
    <col min="5394" max="5394" width="28.140625" style="40" customWidth="1"/>
    <col min="5395" max="5395" width="11.7109375" style="40" bestFit="1" customWidth="1"/>
    <col min="5396" max="5632" width="10.85546875" style="40"/>
    <col min="5633" max="5633" width="26.28515625" style="40" bestFit="1" customWidth="1"/>
    <col min="5634" max="5634" width="46.140625" style="40" bestFit="1" customWidth="1"/>
    <col min="5635" max="5635" width="101.42578125" style="40" bestFit="1" customWidth="1"/>
    <col min="5636" max="5636" width="78.42578125" style="40" bestFit="1" customWidth="1"/>
    <col min="5637" max="5637" width="78.7109375" style="40" bestFit="1" customWidth="1"/>
    <col min="5638" max="5638" width="91" style="40" bestFit="1" customWidth="1"/>
    <col min="5639" max="5639" width="60.140625" style="40" bestFit="1" customWidth="1"/>
    <col min="5640" max="5640" width="26.28515625" style="40" bestFit="1" customWidth="1"/>
    <col min="5641" max="5641" width="39.140625" style="40" customWidth="1"/>
    <col min="5642" max="5642" width="48.28515625" style="40" bestFit="1" customWidth="1"/>
    <col min="5643" max="5643" width="21.42578125" style="40" bestFit="1" customWidth="1"/>
    <col min="5644" max="5644" width="26.140625" style="40" bestFit="1" customWidth="1"/>
    <col min="5645" max="5645" width="21.42578125" style="40" bestFit="1" customWidth="1"/>
    <col min="5646" max="5646" width="52.85546875" style="40" bestFit="1" customWidth="1"/>
    <col min="5647" max="5647" width="21.42578125" style="40" bestFit="1" customWidth="1"/>
    <col min="5648" max="5648" width="28" style="40" bestFit="1" customWidth="1"/>
    <col min="5649" max="5649" width="11.7109375" style="40" bestFit="1" customWidth="1"/>
    <col min="5650" max="5650" width="28.140625" style="40" customWidth="1"/>
    <col min="5651" max="5651" width="11.7109375" style="40" bestFit="1" customWidth="1"/>
    <col min="5652" max="5888" width="10.85546875" style="40"/>
    <col min="5889" max="5889" width="26.28515625" style="40" bestFit="1" customWidth="1"/>
    <col min="5890" max="5890" width="46.140625" style="40" bestFit="1" customWidth="1"/>
    <col min="5891" max="5891" width="101.42578125" style="40" bestFit="1" customWidth="1"/>
    <col min="5892" max="5892" width="78.42578125" style="40" bestFit="1" customWidth="1"/>
    <col min="5893" max="5893" width="78.7109375" style="40" bestFit="1" customWidth="1"/>
    <col min="5894" max="5894" width="91" style="40" bestFit="1" customWidth="1"/>
    <col min="5895" max="5895" width="60.140625" style="40" bestFit="1" customWidth="1"/>
    <col min="5896" max="5896" width="26.28515625" style="40" bestFit="1" customWidth="1"/>
    <col min="5897" max="5897" width="39.140625" style="40" customWidth="1"/>
    <col min="5898" max="5898" width="48.28515625" style="40" bestFit="1" customWidth="1"/>
    <col min="5899" max="5899" width="21.42578125" style="40" bestFit="1" customWidth="1"/>
    <col min="5900" max="5900" width="26.140625" style="40" bestFit="1" customWidth="1"/>
    <col min="5901" max="5901" width="21.42578125" style="40" bestFit="1" customWidth="1"/>
    <col min="5902" max="5902" width="52.85546875" style="40" bestFit="1" customWidth="1"/>
    <col min="5903" max="5903" width="21.42578125" style="40" bestFit="1" customWidth="1"/>
    <col min="5904" max="5904" width="28" style="40" bestFit="1" customWidth="1"/>
    <col min="5905" max="5905" width="11.7109375" style="40" bestFit="1" customWidth="1"/>
    <col min="5906" max="5906" width="28.140625" style="40" customWidth="1"/>
    <col min="5907" max="5907" width="11.7109375" style="40" bestFit="1" customWidth="1"/>
    <col min="5908" max="6144" width="10.85546875" style="40"/>
    <col min="6145" max="6145" width="26.28515625" style="40" bestFit="1" customWidth="1"/>
    <col min="6146" max="6146" width="46.140625" style="40" bestFit="1" customWidth="1"/>
    <col min="6147" max="6147" width="101.42578125" style="40" bestFit="1" customWidth="1"/>
    <col min="6148" max="6148" width="78.42578125" style="40" bestFit="1" customWidth="1"/>
    <col min="6149" max="6149" width="78.7109375" style="40" bestFit="1" customWidth="1"/>
    <col min="6150" max="6150" width="91" style="40" bestFit="1" customWidth="1"/>
    <col min="6151" max="6151" width="60.140625" style="40" bestFit="1" customWidth="1"/>
    <col min="6152" max="6152" width="26.28515625" style="40" bestFit="1" customWidth="1"/>
    <col min="6153" max="6153" width="39.140625" style="40" customWidth="1"/>
    <col min="6154" max="6154" width="48.28515625" style="40" bestFit="1" customWidth="1"/>
    <col min="6155" max="6155" width="21.42578125" style="40" bestFit="1" customWidth="1"/>
    <col min="6156" max="6156" width="26.140625" style="40" bestFit="1" customWidth="1"/>
    <col min="6157" max="6157" width="21.42578125" style="40" bestFit="1" customWidth="1"/>
    <col min="6158" max="6158" width="52.85546875" style="40" bestFit="1" customWidth="1"/>
    <col min="6159" max="6159" width="21.42578125" style="40" bestFit="1" customWidth="1"/>
    <col min="6160" max="6160" width="28" style="40" bestFit="1" customWidth="1"/>
    <col min="6161" max="6161" width="11.7109375" style="40" bestFit="1" customWidth="1"/>
    <col min="6162" max="6162" width="28.140625" style="40" customWidth="1"/>
    <col min="6163" max="6163" width="11.7109375" style="40" bestFit="1" customWidth="1"/>
    <col min="6164" max="6400" width="10.85546875" style="40"/>
    <col min="6401" max="6401" width="26.28515625" style="40" bestFit="1" customWidth="1"/>
    <col min="6402" max="6402" width="46.140625" style="40" bestFit="1" customWidth="1"/>
    <col min="6403" max="6403" width="101.42578125" style="40" bestFit="1" customWidth="1"/>
    <col min="6404" max="6404" width="78.42578125" style="40" bestFit="1" customWidth="1"/>
    <col min="6405" max="6405" width="78.7109375" style="40" bestFit="1" customWidth="1"/>
    <col min="6406" max="6406" width="91" style="40" bestFit="1" customWidth="1"/>
    <col min="6407" max="6407" width="60.140625" style="40" bestFit="1" customWidth="1"/>
    <col min="6408" max="6408" width="26.28515625" style="40" bestFit="1" customWidth="1"/>
    <col min="6409" max="6409" width="39.140625" style="40" customWidth="1"/>
    <col min="6410" max="6410" width="48.28515625" style="40" bestFit="1" customWidth="1"/>
    <col min="6411" max="6411" width="21.42578125" style="40" bestFit="1" customWidth="1"/>
    <col min="6412" max="6412" width="26.140625" style="40" bestFit="1" customWidth="1"/>
    <col min="6413" max="6413" width="21.42578125" style="40" bestFit="1" customWidth="1"/>
    <col min="6414" max="6414" width="52.85546875" style="40" bestFit="1" customWidth="1"/>
    <col min="6415" max="6415" width="21.42578125" style="40" bestFit="1" customWidth="1"/>
    <col min="6416" max="6416" width="28" style="40" bestFit="1" customWidth="1"/>
    <col min="6417" max="6417" width="11.7109375" style="40" bestFit="1" customWidth="1"/>
    <col min="6418" max="6418" width="28.140625" style="40" customWidth="1"/>
    <col min="6419" max="6419" width="11.7109375" style="40" bestFit="1" customWidth="1"/>
    <col min="6420" max="6656" width="10.85546875" style="40"/>
    <col min="6657" max="6657" width="26.28515625" style="40" bestFit="1" customWidth="1"/>
    <col min="6658" max="6658" width="46.140625" style="40" bestFit="1" customWidth="1"/>
    <col min="6659" max="6659" width="101.42578125" style="40" bestFit="1" customWidth="1"/>
    <col min="6660" max="6660" width="78.42578125" style="40" bestFit="1" customWidth="1"/>
    <col min="6661" max="6661" width="78.7109375" style="40" bestFit="1" customWidth="1"/>
    <col min="6662" max="6662" width="91" style="40" bestFit="1" customWidth="1"/>
    <col min="6663" max="6663" width="60.140625" style="40" bestFit="1" customWidth="1"/>
    <col min="6664" max="6664" width="26.28515625" style="40" bestFit="1" customWidth="1"/>
    <col min="6665" max="6665" width="39.140625" style="40" customWidth="1"/>
    <col min="6666" max="6666" width="48.28515625" style="40" bestFit="1" customWidth="1"/>
    <col min="6667" max="6667" width="21.42578125" style="40" bestFit="1" customWidth="1"/>
    <col min="6668" max="6668" width="26.140625" style="40" bestFit="1" customWidth="1"/>
    <col min="6669" max="6669" width="21.42578125" style="40" bestFit="1" customWidth="1"/>
    <col min="6670" max="6670" width="52.85546875" style="40" bestFit="1" customWidth="1"/>
    <col min="6671" max="6671" width="21.42578125" style="40" bestFit="1" customWidth="1"/>
    <col min="6672" max="6672" width="28" style="40" bestFit="1" customWidth="1"/>
    <col min="6673" max="6673" width="11.7109375" style="40" bestFit="1" customWidth="1"/>
    <col min="6674" max="6674" width="28.140625" style="40" customWidth="1"/>
    <col min="6675" max="6675" width="11.7109375" style="40" bestFit="1" customWidth="1"/>
    <col min="6676" max="6912" width="10.85546875" style="40"/>
    <col min="6913" max="6913" width="26.28515625" style="40" bestFit="1" customWidth="1"/>
    <col min="6914" max="6914" width="46.140625" style="40" bestFit="1" customWidth="1"/>
    <col min="6915" max="6915" width="101.42578125" style="40" bestFit="1" customWidth="1"/>
    <col min="6916" max="6916" width="78.42578125" style="40" bestFit="1" customWidth="1"/>
    <col min="6917" max="6917" width="78.7109375" style="40" bestFit="1" customWidth="1"/>
    <col min="6918" max="6918" width="91" style="40" bestFit="1" customWidth="1"/>
    <col min="6919" max="6919" width="60.140625" style="40" bestFit="1" customWidth="1"/>
    <col min="6920" max="6920" width="26.28515625" style="40" bestFit="1" customWidth="1"/>
    <col min="6921" max="6921" width="39.140625" style="40" customWidth="1"/>
    <col min="6922" max="6922" width="48.28515625" style="40" bestFit="1" customWidth="1"/>
    <col min="6923" max="6923" width="21.42578125" style="40" bestFit="1" customWidth="1"/>
    <col min="6924" max="6924" width="26.140625" style="40" bestFit="1" customWidth="1"/>
    <col min="6925" max="6925" width="21.42578125" style="40" bestFit="1" customWidth="1"/>
    <col min="6926" max="6926" width="52.85546875" style="40" bestFit="1" customWidth="1"/>
    <col min="6927" max="6927" width="21.42578125" style="40" bestFit="1" customWidth="1"/>
    <col min="6928" max="6928" width="28" style="40" bestFit="1" customWidth="1"/>
    <col min="6929" max="6929" width="11.7109375" style="40" bestFit="1" customWidth="1"/>
    <col min="6930" max="6930" width="28.140625" style="40" customWidth="1"/>
    <col min="6931" max="6931" width="11.7109375" style="40" bestFit="1" customWidth="1"/>
    <col min="6932" max="7168" width="10.85546875" style="40"/>
    <col min="7169" max="7169" width="26.28515625" style="40" bestFit="1" customWidth="1"/>
    <col min="7170" max="7170" width="46.140625" style="40" bestFit="1" customWidth="1"/>
    <col min="7171" max="7171" width="101.42578125" style="40" bestFit="1" customWidth="1"/>
    <col min="7172" max="7172" width="78.42578125" style="40" bestFit="1" customWidth="1"/>
    <col min="7173" max="7173" width="78.7109375" style="40" bestFit="1" customWidth="1"/>
    <col min="7174" max="7174" width="91" style="40" bestFit="1" customWidth="1"/>
    <col min="7175" max="7175" width="60.140625" style="40" bestFit="1" customWidth="1"/>
    <col min="7176" max="7176" width="26.28515625" style="40" bestFit="1" customWidth="1"/>
    <col min="7177" max="7177" width="39.140625" style="40" customWidth="1"/>
    <col min="7178" max="7178" width="48.28515625" style="40" bestFit="1" customWidth="1"/>
    <col min="7179" max="7179" width="21.42578125" style="40" bestFit="1" customWidth="1"/>
    <col min="7180" max="7180" width="26.140625" style="40" bestFit="1" customWidth="1"/>
    <col min="7181" max="7181" width="21.42578125" style="40" bestFit="1" customWidth="1"/>
    <col min="7182" max="7182" width="52.85546875" style="40" bestFit="1" customWidth="1"/>
    <col min="7183" max="7183" width="21.42578125" style="40" bestFit="1" customWidth="1"/>
    <col min="7184" max="7184" width="28" style="40" bestFit="1" customWidth="1"/>
    <col min="7185" max="7185" width="11.7109375" style="40" bestFit="1" customWidth="1"/>
    <col min="7186" max="7186" width="28.140625" style="40" customWidth="1"/>
    <col min="7187" max="7187" width="11.7109375" style="40" bestFit="1" customWidth="1"/>
    <col min="7188" max="7424" width="10.85546875" style="40"/>
    <col min="7425" max="7425" width="26.28515625" style="40" bestFit="1" customWidth="1"/>
    <col min="7426" max="7426" width="46.140625" style="40" bestFit="1" customWidth="1"/>
    <col min="7427" max="7427" width="101.42578125" style="40" bestFit="1" customWidth="1"/>
    <col min="7428" max="7428" width="78.42578125" style="40" bestFit="1" customWidth="1"/>
    <col min="7429" max="7429" width="78.7109375" style="40" bestFit="1" customWidth="1"/>
    <col min="7430" max="7430" width="91" style="40" bestFit="1" customWidth="1"/>
    <col min="7431" max="7431" width="60.140625" style="40" bestFit="1" customWidth="1"/>
    <col min="7432" max="7432" width="26.28515625" style="40" bestFit="1" customWidth="1"/>
    <col min="7433" max="7433" width="39.140625" style="40" customWidth="1"/>
    <col min="7434" max="7434" width="48.28515625" style="40" bestFit="1" customWidth="1"/>
    <col min="7435" max="7435" width="21.42578125" style="40" bestFit="1" customWidth="1"/>
    <col min="7436" max="7436" width="26.140625" style="40" bestFit="1" customWidth="1"/>
    <col min="7437" max="7437" width="21.42578125" style="40" bestFit="1" customWidth="1"/>
    <col min="7438" max="7438" width="52.85546875" style="40" bestFit="1" customWidth="1"/>
    <col min="7439" max="7439" width="21.42578125" style="40" bestFit="1" customWidth="1"/>
    <col min="7440" max="7440" width="28" style="40" bestFit="1" customWidth="1"/>
    <col min="7441" max="7441" width="11.7109375" style="40" bestFit="1" customWidth="1"/>
    <col min="7442" max="7442" width="28.140625" style="40" customWidth="1"/>
    <col min="7443" max="7443" width="11.7109375" style="40" bestFit="1" customWidth="1"/>
    <col min="7444" max="7680" width="10.85546875" style="40"/>
    <col min="7681" max="7681" width="26.28515625" style="40" bestFit="1" customWidth="1"/>
    <col min="7682" max="7682" width="46.140625" style="40" bestFit="1" customWidth="1"/>
    <col min="7683" max="7683" width="101.42578125" style="40" bestFit="1" customWidth="1"/>
    <col min="7684" max="7684" width="78.42578125" style="40" bestFit="1" customWidth="1"/>
    <col min="7685" max="7685" width="78.7109375" style="40" bestFit="1" customWidth="1"/>
    <col min="7686" max="7686" width="91" style="40" bestFit="1" customWidth="1"/>
    <col min="7687" max="7687" width="60.140625" style="40" bestFit="1" customWidth="1"/>
    <col min="7688" max="7688" width="26.28515625" style="40" bestFit="1" customWidth="1"/>
    <col min="7689" max="7689" width="39.140625" style="40" customWidth="1"/>
    <col min="7690" max="7690" width="48.28515625" style="40" bestFit="1" customWidth="1"/>
    <col min="7691" max="7691" width="21.42578125" style="40" bestFit="1" customWidth="1"/>
    <col min="7692" max="7692" width="26.140625" style="40" bestFit="1" customWidth="1"/>
    <col min="7693" max="7693" width="21.42578125" style="40" bestFit="1" customWidth="1"/>
    <col min="7694" max="7694" width="52.85546875" style="40" bestFit="1" customWidth="1"/>
    <col min="7695" max="7695" width="21.42578125" style="40" bestFit="1" customWidth="1"/>
    <col min="7696" max="7696" width="28" style="40" bestFit="1" customWidth="1"/>
    <col min="7697" max="7697" width="11.7109375" style="40" bestFit="1" customWidth="1"/>
    <col min="7698" max="7698" width="28.140625" style="40" customWidth="1"/>
    <col min="7699" max="7699" width="11.7109375" style="40" bestFit="1" customWidth="1"/>
    <col min="7700" max="7936" width="10.85546875" style="40"/>
    <col min="7937" max="7937" width="26.28515625" style="40" bestFit="1" customWidth="1"/>
    <col min="7938" max="7938" width="46.140625" style="40" bestFit="1" customWidth="1"/>
    <col min="7939" max="7939" width="101.42578125" style="40" bestFit="1" customWidth="1"/>
    <col min="7940" max="7940" width="78.42578125" style="40" bestFit="1" customWidth="1"/>
    <col min="7941" max="7941" width="78.7109375" style="40" bestFit="1" customWidth="1"/>
    <col min="7942" max="7942" width="91" style="40" bestFit="1" customWidth="1"/>
    <col min="7943" max="7943" width="60.140625" style="40" bestFit="1" customWidth="1"/>
    <col min="7944" max="7944" width="26.28515625" style="40" bestFit="1" customWidth="1"/>
    <col min="7945" max="7945" width="39.140625" style="40" customWidth="1"/>
    <col min="7946" max="7946" width="48.28515625" style="40" bestFit="1" customWidth="1"/>
    <col min="7947" max="7947" width="21.42578125" style="40" bestFit="1" customWidth="1"/>
    <col min="7948" max="7948" width="26.140625" style="40" bestFit="1" customWidth="1"/>
    <col min="7949" max="7949" width="21.42578125" style="40" bestFit="1" customWidth="1"/>
    <col min="7950" max="7950" width="52.85546875" style="40" bestFit="1" customWidth="1"/>
    <col min="7951" max="7951" width="21.42578125" style="40" bestFit="1" customWidth="1"/>
    <col min="7952" max="7952" width="28" style="40" bestFit="1" customWidth="1"/>
    <col min="7953" max="7953" width="11.7109375" style="40" bestFit="1" customWidth="1"/>
    <col min="7954" max="7954" width="28.140625" style="40" customWidth="1"/>
    <col min="7955" max="7955" width="11.7109375" style="40" bestFit="1" customWidth="1"/>
    <col min="7956" max="8192" width="10.85546875" style="40"/>
    <col min="8193" max="8193" width="26.28515625" style="40" bestFit="1" customWidth="1"/>
    <col min="8194" max="8194" width="46.140625" style="40" bestFit="1" customWidth="1"/>
    <col min="8195" max="8195" width="101.42578125" style="40" bestFit="1" customWidth="1"/>
    <col min="8196" max="8196" width="78.42578125" style="40" bestFit="1" customWidth="1"/>
    <col min="8197" max="8197" width="78.7109375" style="40" bestFit="1" customWidth="1"/>
    <col min="8198" max="8198" width="91" style="40" bestFit="1" customWidth="1"/>
    <col min="8199" max="8199" width="60.140625" style="40" bestFit="1" customWidth="1"/>
    <col min="8200" max="8200" width="26.28515625" style="40" bestFit="1" customWidth="1"/>
    <col min="8201" max="8201" width="39.140625" style="40" customWidth="1"/>
    <col min="8202" max="8202" width="48.28515625" style="40" bestFit="1" customWidth="1"/>
    <col min="8203" max="8203" width="21.42578125" style="40" bestFit="1" customWidth="1"/>
    <col min="8204" max="8204" width="26.140625" style="40" bestFit="1" customWidth="1"/>
    <col min="8205" max="8205" width="21.42578125" style="40" bestFit="1" customWidth="1"/>
    <col min="8206" max="8206" width="52.85546875" style="40" bestFit="1" customWidth="1"/>
    <col min="8207" max="8207" width="21.42578125" style="40" bestFit="1" customWidth="1"/>
    <col min="8208" max="8208" width="28" style="40" bestFit="1" customWidth="1"/>
    <col min="8209" max="8209" width="11.7109375" style="40" bestFit="1" customWidth="1"/>
    <col min="8210" max="8210" width="28.140625" style="40" customWidth="1"/>
    <col min="8211" max="8211" width="11.7109375" style="40" bestFit="1" customWidth="1"/>
    <col min="8212" max="8448" width="10.85546875" style="40"/>
    <col min="8449" max="8449" width="26.28515625" style="40" bestFit="1" customWidth="1"/>
    <col min="8450" max="8450" width="46.140625" style="40" bestFit="1" customWidth="1"/>
    <col min="8451" max="8451" width="101.42578125" style="40" bestFit="1" customWidth="1"/>
    <col min="8452" max="8452" width="78.42578125" style="40" bestFit="1" customWidth="1"/>
    <col min="8453" max="8453" width="78.7109375" style="40" bestFit="1" customWidth="1"/>
    <col min="8454" max="8454" width="91" style="40" bestFit="1" customWidth="1"/>
    <col min="8455" max="8455" width="60.140625" style="40" bestFit="1" customWidth="1"/>
    <col min="8456" max="8456" width="26.28515625" style="40" bestFit="1" customWidth="1"/>
    <col min="8457" max="8457" width="39.140625" style="40" customWidth="1"/>
    <col min="8458" max="8458" width="48.28515625" style="40" bestFit="1" customWidth="1"/>
    <col min="8459" max="8459" width="21.42578125" style="40" bestFit="1" customWidth="1"/>
    <col min="8460" max="8460" width="26.140625" style="40" bestFit="1" customWidth="1"/>
    <col min="8461" max="8461" width="21.42578125" style="40" bestFit="1" customWidth="1"/>
    <col min="8462" max="8462" width="52.85546875" style="40" bestFit="1" customWidth="1"/>
    <col min="8463" max="8463" width="21.42578125" style="40" bestFit="1" customWidth="1"/>
    <col min="8464" max="8464" width="28" style="40" bestFit="1" customWidth="1"/>
    <col min="8465" max="8465" width="11.7109375" style="40" bestFit="1" customWidth="1"/>
    <col min="8466" max="8466" width="28.140625" style="40" customWidth="1"/>
    <col min="8467" max="8467" width="11.7109375" style="40" bestFit="1" customWidth="1"/>
    <col min="8468" max="8704" width="10.85546875" style="40"/>
    <col min="8705" max="8705" width="26.28515625" style="40" bestFit="1" customWidth="1"/>
    <col min="8706" max="8706" width="46.140625" style="40" bestFit="1" customWidth="1"/>
    <col min="8707" max="8707" width="101.42578125" style="40" bestFit="1" customWidth="1"/>
    <col min="8708" max="8708" width="78.42578125" style="40" bestFit="1" customWidth="1"/>
    <col min="8709" max="8709" width="78.7109375" style="40" bestFit="1" customWidth="1"/>
    <col min="8710" max="8710" width="91" style="40" bestFit="1" customWidth="1"/>
    <col min="8711" max="8711" width="60.140625" style="40" bestFit="1" customWidth="1"/>
    <col min="8712" max="8712" width="26.28515625" style="40" bestFit="1" customWidth="1"/>
    <col min="8713" max="8713" width="39.140625" style="40" customWidth="1"/>
    <col min="8714" max="8714" width="48.28515625" style="40" bestFit="1" customWidth="1"/>
    <col min="8715" max="8715" width="21.42578125" style="40" bestFit="1" customWidth="1"/>
    <col min="8716" max="8716" width="26.140625" style="40" bestFit="1" customWidth="1"/>
    <col min="8717" max="8717" width="21.42578125" style="40" bestFit="1" customWidth="1"/>
    <col min="8718" max="8718" width="52.85546875" style="40" bestFit="1" customWidth="1"/>
    <col min="8719" max="8719" width="21.42578125" style="40" bestFit="1" customWidth="1"/>
    <col min="8720" max="8720" width="28" style="40" bestFit="1" customWidth="1"/>
    <col min="8721" max="8721" width="11.7109375" style="40" bestFit="1" customWidth="1"/>
    <col min="8722" max="8722" width="28.140625" style="40" customWidth="1"/>
    <col min="8723" max="8723" width="11.7109375" style="40" bestFit="1" customWidth="1"/>
    <col min="8724" max="8960" width="10.85546875" style="40"/>
    <col min="8961" max="8961" width="26.28515625" style="40" bestFit="1" customWidth="1"/>
    <col min="8962" max="8962" width="46.140625" style="40" bestFit="1" customWidth="1"/>
    <col min="8963" max="8963" width="101.42578125" style="40" bestFit="1" customWidth="1"/>
    <col min="8964" max="8964" width="78.42578125" style="40" bestFit="1" customWidth="1"/>
    <col min="8965" max="8965" width="78.7109375" style="40" bestFit="1" customWidth="1"/>
    <col min="8966" max="8966" width="91" style="40" bestFit="1" customWidth="1"/>
    <col min="8967" max="8967" width="60.140625" style="40" bestFit="1" customWidth="1"/>
    <col min="8968" max="8968" width="26.28515625" style="40" bestFit="1" customWidth="1"/>
    <col min="8969" max="8969" width="39.140625" style="40" customWidth="1"/>
    <col min="8970" max="8970" width="48.28515625" style="40" bestFit="1" customWidth="1"/>
    <col min="8971" max="8971" width="21.42578125" style="40" bestFit="1" customWidth="1"/>
    <col min="8972" max="8972" width="26.140625" style="40" bestFit="1" customWidth="1"/>
    <col min="8973" max="8973" width="21.42578125" style="40" bestFit="1" customWidth="1"/>
    <col min="8974" max="8974" width="52.85546875" style="40" bestFit="1" customWidth="1"/>
    <col min="8975" max="8975" width="21.42578125" style="40" bestFit="1" customWidth="1"/>
    <col min="8976" max="8976" width="28" style="40" bestFit="1" customWidth="1"/>
    <col min="8977" max="8977" width="11.7109375" style="40" bestFit="1" customWidth="1"/>
    <col min="8978" max="8978" width="28.140625" style="40" customWidth="1"/>
    <col min="8979" max="8979" width="11.7109375" style="40" bestFit="1" customWidth="1"/>
    <col min="8980" max="9216" width="10.85546875" style="40"/>
    <col min="9217" max="9217" width="26.28515625" style="40" bestFit="1" customWidth="1"/>
    <col min="9218" max="9218" width="46.140625" style="40" bestFit="1" customWidth="1"/>
    <col min="9219" max="9219" width="101.42578125" style="40" bestFit="1" customWidth="1"/>
    <col min="9220" max="9220" width="78.42578125" style="40" bestFit="1" customWidth="1"/>
    <col min="9221" max="9221" width="78.7109375" style="40" bestFit="1" customWidth="1"/>
    <col min="9222" max="9222" width="91" style="40" bestFit="1" customWidth="1"/>
    <col min="9223" max="9223" width="60.140625" style="40" bestFit="1" customWidth="1"/>
    <col min="9224" max="9224" width="26.28515625" style="40" bestFit="1" customWidth="1"/>
    <col min="9225" max="9225" width="39.140625" style="40" customWidth="1"/>
    <col min="9226" max="9226" width="48.28515625" style="40" bestFit="1" customWidth="1"/>
    <col min="9227" max="9227" width="21.42578125" style="40" bestFit="1" customWidth="1"/>
    <col min="9228" max="9228" width="26.140625" style="40" bestFit="1" customWidth="1"/>
    <col min="9229" max="9229" width="21.42578125" style="40" bestFit="1" customWidth="1"/>
    <col min="9230" max="9230" width="52.85546875" style="40" bestFit="1" customWidth="1"/>
    <col min="9231" max="9231" width="21.42578125" style="40" bestFit="1" customWidth="1"/>
    <col min="9232" max="9232" width="28" style="40" bestFit="1" customWidth="1"/>
    <col min="9233" max="9233" width="11.7109375" style="40" bestFit="1" customWidth="1"/>
    <col min="9234" max="9234" width="28.140625" style="40" customWidth="1"/>
    <col min="9235" max="9235" width="11.7109375" style="40" bestFit="1" customWidth="1"/>
    <col min="9236" max="9472" width="10.85546875" style="40"/>
    <col min="9473" max="9473" width="26.28515625" style="40" bestFit="1" customWidth="1"/>
    <col min="9474" max="9474" width="46.140625" style="40" bestFit="1" customWidth="1"/>
    <col min="9475" max="9475" width="101.42578125" style="40" bestFit="1" customWidth="1"/>
    <col min="9476" max="9476" width="78.42578125" style="40" bestFit="1" customWidth="1"/>
    <col min="9477" max="9477" width="78.7109375" style="40" bestFit="1" customWidth="1"/>
    <col min="9478" max="9478" width="91" style="40" bestFit="1" customWidth="1"/>
    <col min="9479" max="9479" width="60.140625" style="40" bestFit="1" customWidth="1"/>
    <col min="9480" max="9480" width="26.28515625" style="40" bestFit="1" customWidth="1"/>
    <col min="9481" max="9481" width="39.140625" style="40" customWidth="1"/>
    <col min="9482" max="9482" width="48.28515625" style="40" bestFit="1" customWidth="1"/>
    <col min="9483" max="9483" width="21.42578125" style="40" bestFit="1" customWidth="1"/>
    <col min="9484" max="9484" width="26.140625" style="40" bestFit="1" customWidth="1"/>
    <col min="9485" max="9485" width="21.42578125" style="40" bestFit="1" customWidth="1"/>
    <col min="9486" max="9486" width="52.85546875" style="40" bestFit="1" customWidth="1"/>
    <col min="9487" max="9487" width="21.42578125" style="40" bestFit="1" customWidth="1"/>
    <col min="9488" max="9488" width="28" style="40" bestFit="1" customWidth="1"/>
    <col min="9489" max="9489" width="11.7109375" style="40" bestFit="1" customWidth="1"/>
    <col min="9490" max="9490" width="28.140625" style="40" customWidth="1"/>
    <col min="9491" max="9491" width="11.7109375" style="40" bestFit="1" customWidth="1"/>
    <col min="9492" max="9728" width="10.85546875" style="40"/>
    <col min="9729" max="9729" width="26.28515625" style="40" bestFit="1" customWidth="1"/>
    <col min="9730" max="9730" width="46.140625" style="40" bestFit="1" customWidth="1"/>
    <col min="9731" max="9731" width="101.42578125" style="40" bestFit="1" customWidth="1"/>
    <col min="9732" max="9732" width="78.42578125" style="40" bestFit="1" customWidth="1"/>
    <col min="9733" max="9733" width="78.7109375" style="40" bestFit="1" customWidth="1"/>
    <col min="9734" max="9734" width="91" style="40" bestFit="1" customWidth="1"/>
    <col min="9735" max="9735" width="60.140625" style="40" bestFit="1" customWidth="1"/>
    <col min="9736" max="9736" width="26.28515625" style="40" bestFit="1" customWidth="1"/>
    <col min="9737" max="9737" width="39.140625" style="40" customWidth="1"/>
    <col min="9738" max="9738" width="48.28515625" style="40" bestFit="1" customWidth="1"/>
    <col min="9739" max="9739" width="21.42578125" style="40" bestFit="1" customWidth="1"/>
    <col min="9740" max="9740" width="26.140625" style="40" bestFit="1" customWidth="1"/>
    <col min="9741" max="9741" width="21.42578125" style="40" bestFit="1" customWidth="1"/>
    <col min="9742" max="9742" width="52.85546875" style="40" bestFit="1" customWidth="1"/>
    <col min="9743" max="9743" width="21.42578125" style="40" bestFit="1" customWidth="1"/>
    <col min="9744" max="9744" width="28" style="40" bestFit="1" customWidth="1"/>
    <col min="9745" max="9745" width="11.7109375" style="40" bestFit="1" customWidth="1"/>
    <col min="9746" max="9746" width="28.140625" style="40" customWidth="1"/>
    <col min="9747" max="9747" width="11.7109375" style="40" bestFit="1" customWidth="1"/>
    <col min="9748" max="9984" width="10.85546875" style="40"/>
    <col min="9985" max="9985" width="26.28515625" style="40" bestFit="1" customWidth="1"/>
    <col min="9986" max="9986" width="46.140625" style="40" bestFit="1" customWidth="1"/>
    <col min="9987" max="9987" width="101.42578125" style="40" bestFit="1" customWidth="1"/>
    <col min="9988" max="9988" width="78.42578125" style="40" bestFit="1" customWidth="1"/>
    <col min="9989" max="9989" width="78.7109375" style="40" bestFit="1" customWidth="1"/>
    <col min="9990" max="9990" width="91" style="40" bestFit="1" customWidth="1"/>
    <col min="9991" max="9991" width="60.140625" style="40" bestFit="1" customWidth="1"/>
    <col min="9992" max="9992" width="26.28515625" style="40" bestFit="1" customWidth="1"/>
    <col min="9993" max="9993" width="39.140625" style="40" customWidth="1"/>
    <col min="9994" max="9994" width="48.28515625" style="40" bestFit="1" customWidth="1"/>
    <col min="9995" max="9995" width="21.42578125" style="40" bestFit="1" customWidth="1"/>
    <col min="9996" max="9996" width="26.140625" style="40" bestFit="1" customWidth="1"/>
    <col min="9997" max="9997" width="21.42578125" style="40" bestFit="1" customWidth="1"/>
    <col min="9998" max="9998" width="52.85546875" style="40" bestFit="1" customWidth="1"/>
    <col min="9999" max="9999" width="21.42578125" style="40" bestFit="1" customWidth="1"/>
    <col min="10000" max="10000" width="28" style="40" bestFit="1" customWidth="1"/>
    <col min="10001" max="10001" width="11.7109375" style="40" bestFit="1" customWidth="1"/>
    <col min="10002" max="10002" width="28.140625" style="40" customWidth="1"/>
    <col min="10003" max="10003" width="11.7109375" style="40" bestFit="1" customWidth="1"/>
    <col min="10004" max="10240" width="10.85546875" style="40"/>
    <col min="10241" max="10241" width="26.28515625" style="40" bestFit="1" customWidth="1"/>
    <col min="10242" max="10242" width="46.140625" style="40" bestFit="1" customWidth="1"/>
    <col min="10243" max="10243" width="101.42578125" style="40" bestFit="1" customWidth="1"/>
    <col min="10244" max="10244" width="78.42578125" style="40" bestFit="1" customWidth="1"/>
    <col min="10245" max="10245" width="78.7109375" style="40" bestFit="1" customWidth="1"/>
    <col min="10246" max="10246" width="91" style="40" bestFit="1" customWidth="1"/>
    <col min="10247" max="10247" width="60.140625" style="40" bestFit="1" customWidth="1"/>
    <col min="10248" max="10248" width="26.28515625" style="40" bestFit="1" customWidth="1"/>
    <col min="10249" max="10249" width="39.140625" style="40" customWidth="1"/>
    <col min="10250" max="10250" width="48.28515625" style="40" bestFit="1" customWidth="1"/>
    <col min="10251" max="10251" width="21.42578125" style="40" bestFit="1" customWidth="1"/>
    <col min="10252" max="10252" width="26.140625" style="40" bestFit="1" customWidth="1"/>
    <col min="10253" max="10253" width="21.42578125" style="40" bestFit="1" customWidth="1"/>
    <col min="10254" max="10254" width="52.85546875" style="40" bestFit="1" customWidth="1"/>
    <col min="10255" max="10255" width="21.42578125" style="40" bestFit="1" customWidth="1"/>
    <col min="10256" max="10256" width="28" style="40" bestFit="1" customWidth="1"/>
    <col min="10257" max="10257" width="11.7109375" style="40" bestFit="1" customWidth="1"/>
    <col min="10258" max="10258" width="28.140625" style="40" customWidth="1"/>
    <col min="10259" max="10259" width="11.7109375" style="40" bestFit="1" customWidth="1"/>
    <col min="10260" max="10496" width="10.85546875" style="40"/>
    <col min="10497" max="10497" width="26.28515625" style="40" bestFit="1" customWidth="1"/>
    <col min="10498" max="10498" width="46.140625" style="40" bestFit="1" customWidth="1"/>
    <col min="10499" max="10499" width="101.42578125" style="40" bestFit="1" customWidth="1"/>
    <col min="10500" max="10500" width="78.42578125" style="40" bestFit="1" customWidth="1"/>
    <col min="10501" max="10501" width="78.7109375" style="40" bestFit="1" customWidth="1"/>
    <col min="10502" max="10502" width="91" style="40" bestFit="1" customWidth="1"/>
    <col min="10503" max="10503" width="60.140625" style="40" bestFit="1" customWidth="1"/>
    <col min="10504" max="10504" width="26.28515625" style="40" bestFit="1" customWidth="1"/>
    <col min="10505" max="10505" width="39.140625" style="40" customWidth="1"/>
    <col min="10506" max="10506" width="48.28515625" style="40" bestFit="1" customWidth="1"/>
    <col min="10507" max="10507" width="21.42578125" style="40" bestFit="1" customWidth="1"/>
    <col min="10508" max="10508" width="26.140625" style="40" bestFit="1" customWidth="1"/>
    <col min="10509" max="10509" width="21.42578125" style="40" bestFit="1" customWidth="1"/>
    <col min="10510" max="10510" width="52.85546875" style="40" bestFit="1" customWidth="1"/>
    <col min="10511" max="10511" width="21.42578125" style="40" bestFit="1" customWidth="1"/>
    <col min="10512" max="10512" width="28" style="40" bestFit="1" customWidth="1"/>
    <col min="10513" max="10513" width="11.7109375" style="40" bestFit="1" customWidth="1"/>
    <col min="10514" max="10514" width="28.140625" style="40" customWidth="1"/>
    <col min="10515" max="10515" width="11.7109375" style="40" bestFit="1" customWidth="1"/>
    <col min="10516" max="10752" width="10.85546875" style="40"/>
    <col min="10753" max="10753" width="26.28515625" style="40" bestFit="1" customWidth="1"/>
    <col min="10754" max="10754" width="46.140625" style="40" bestFit="1" customWidth="1"/>
    <col min="10755" max="10755" width="101.42578125" style="40" bestFit="1" customWidth="1"/>
    <col min="10756" max="10756" width="78.42578125" style="40" bestFit="1" customWidth="1"/>
    <col min="10757" max="10757" width="78.7109375" style="40" bestFit="1" customWidth="1"/>
    <col min="10758" max="10758" width="91" style="40" bestFit="1" customWidth="1"/>
    <col min="10759" max="10759" width="60.140625" style="40" bestFit="1" customWidth="1"/>
    <col min="10760" max="10760" width="26.28515625" style="40" bestFit="1" customWidth="1"/>
    <col min="10761" max="10761" width="39.140625" style="40" customWidth="1"/>
    <col min="10762" max="10762" width="48.28515625" style="40" bestFit="1" customWidth="1"/>
    <col min="10763" max="10763" width="21.42578125" style="40" bestFit="1" customWidth="1"/>
    <col min="10764" max="10764" width="26.140625" style="40" bestFit="1" customWidth="1"/>
    <col min="10765" max="10765" width="21.42578125" style="40" bestFit="1" customWidth="1"/>
    <col min="10766" max="10766" width="52.85546875" style="40" bestFit="1" customWidth="1"/>
    <col min="10767" max="10767" width="21.42578125" style="40" bestFit="1" customWidth="1"/>
    <col min="10768" max="10768" width="28" style="40" bestFit="1" customWidth="1"/>
    <col min="10769" max="10769" width="11.7109375" style="40" bestFit="1" customWidth="1"/>
    <col min="10770" max="10770" width="28.140625" style="40" customWidth="1"/>
    <col min="10771" max="10771" width="11.7109375" style="40" bestFit="1" customWidth="1"/>
    <col min="10772" max="11008" width="10.85546875" style="40"/>
    <col min="11009" max="11009" width="26.28515625" style="40" bestFit="1" customWidth="1"/>
    <col min="11010" max="11010" width="46.140625" style="40" bestFit="1" customWidth="1"/>
    <col min="11011" max="11011" width="101.42578125" style="40" bestFit="1" customWidth="1"/>
    <col min="11012" max="11012" width="78.42578125" style="40" bestFit="1" customWidth="1"/>
    <col min="11013" max="11013" width="78.7109375" style="40" bestFit="1" customWidth="1"/>
    <col min="11014" max="11014" width="91" style="40" bestFit="1" customWidth="1"/>
    <col min="11015" max="11015" width="60.140625" style="40" bestFit="1" customWidth="1"/>
    <col min="11016" max="11016" width="26.28515625" style="40" bestFit="1" customWidth="1"/>
    <col min="11017" max="11017" width="39.140625" style="40" customWidth="1"/>
    <col min="11018" max="11018" width="48.28515625" style="40" bestFit="1" customWidth="1"/>
    <col min="11019" max="11019" width="21.42578125" style="40" bestFit="1" customWidth="1"/>
    <col min="11020" max="11020" width="26.140625" style="40" bestFit="1" customWidth="1"/>
    <col min="11021" max="11021" width="21.42578125" style="40" bestFit="1" customWidth="1"/>
    <col min="11022" max="11022" width="52.85546875" style="40" bestFit="1" customWidth="1"/>
    <col min="11023" max="11023" width="21.42578125" style="40" bestFit="1" customWidth="1"/>
    <col min="11024" max="11024" width="28" style="40" bestFit="1" customWidth="1"/>
    <col min="11025" max="11025" width="11.7109375" style="40" bestFit="1" customWidth="1"/>
    <col min="11026" max="11026" width="28.140625" style="40" customWidth="1"/>
    <col min="11027" max="11027" width="11.7109375" style="40" bestFit="1" customWidth="1"/>
    <col min="11028" max="11264" width="10.85546875" style="40"/>
    <col min="11265" max="11265" width="26.28515625" style="40" bestFit="1" customWidth="1"/>
    <col min="11266" max="11266" width="46.140625" style="40" bestFit="1" customWidth="1"/>
    <col min="11267" max="11267" width="101.42578125" style="40" bestFit="1" customWidth="1"/>
    <col min="11268" max="11268" width="78.42578125" style="40" bestFit="1" customWidth="1"/>
    <col min="11269" max="11269" width="78.7109375" style="40" bestFit="1" customWidth="1"/>
    <col min="11270" max="11270" width="91" style="40" bestFit="1" customWidth="1"/>
    <col min="11271" max="11271" width="60.140625" style="40" bestFit="1" customWidth="1"/>
    <col min="11272" max="11272" width="26.28515625" style="40" bestFit="1" customWidth="1"/>
    <col min="11273" max="11273" width="39.140625" style="40" customWidth="1"/>
    <col min="11274" max="11274" width="48.28515625" style="40" bestFit="1" customWidth="1"/>
    <col min="11275" max="11275" width="21.42578125" style="40" bestFit="1" customWidth="1"/>
    <col min="11276" max="11276" width="26.140625" style="40" bestFit="1" customWidth="1"/>
    <col min="11277" max="11277" width="21.42578125" style="40" bestFit="1" customWidth="1"/>
    <col min="11278" max="11278" width="52.85546875" style="40" bestFit="1" customWidth="1"/>
    <col min="11279" max="11279" width="21.42578125" style="40" bestFit="1" customWidth="1"/>
    <col min="11280" max="11280" width="28" style="40" bestFit="1" customWidth="1"/>
    <col min="11281" max="11281" width="11.7109375" style="40" bestFit="1" customWidth="1"/>
    <col min="11282" max="11282" width="28.140625" style="40" customWidth="1"/>
    <col min="11283" max="11283" width="11.7109375" style="40" bestFit="1" customWidth="1"/>
    <col min="11284" max="11520" width="10.85546875" style="40"/>
    <col min="11521" max="11521" width="26.28515625" style="40" bestFit="1" customWidth="1"/>
    <col min="11522" max="11522" width="46.140625" style="40" bestFit="1" customWidth="1"/>
    <col min="11523" max="11523" width="101.42578125" style="40" bestFit="1" customWidth="1"/>
    <col min="11524" max="11524" width="78.42578125" style="40" bestFit="1" customWidth="1"/>
    <col min="11525" max="11525" width="78.7109375" style="40" bestFit="1" customWidth="1"/>
    <col min="11526" max="11526" width="91" style="40" bestFit="1" customWidth="1"/>
    <col min="11527" max="11527" width="60.140625" style="40" bestFit="1" customWidth="1"/>
    <col min="11528" max="11528" width="26.28515625" style="40" bestFit="1" customWidth="1"/>
    <col min="11529" max="11529" width="39.140625" style="40" customWidth="1"/>
    <col min="11530" max="11530" width="48.28515625" style="40" bestFit="1" customWidth="1"/>
    <col min="11531" max="11531" width="21.42578125" style="40" bestFit="1" customWidth="1"/>
    <col min="11532" max="11532" width="26.140625" style="40" bestFit="1" customWidth="1"/>
    <col min="11533" max="11533" width="21.42578125" style="40" bestFit="1" customWidth="1"/>
    <col min="11534" max="11534" width="52.85546875" style="40" bestFit="1" customWidth="1"/>
    <col min="11535" max="11535" width="21.42578125" style="40" bestFit="1" customWidth="1"/>
    <col min="11536" max="11536" width="28" style="40" bestFit="1" customWidth="1"/>
    <col min="11537" max="11537" width="11.7109375" style="40" bestFit="1" customWidth="1"/>
    <col min="11538" max="11538" width="28.140625" style="40" customWidth="1"/>
    <col min="11539" max="11539" width="11.7109375" style="40" bestFit="1" customWidth="1"/>
    <col min="11540" max="11776" width="10.85546875" style="40"/>
    <col min="11777" max="11777" width="26.28515625" style="40" bestFit="1" customWidth="1"/>
    <col min="11778" max="11778" width="46.140625" style="40" bestFit="1" customWidth="1"/>
    <col min="11779" max="11779" width="101.42578125" style="40" bestFit="1" customWidth="1"/>
    <col min="11780" max="11780" width="78.42578125" style="40" bestFit="1" customWidth="1"/>
    <col min="11781" max="11781" width="78.7109375" style="40" bestFit="1" customWidth="1"/>
    <col min="11782" max="11782" width="91" style="40" bestFit="1" customWidth="1"/>
    <col min="11783" max="11783" width="60.140625" style="40" bestFit="1" customWidth="1"/>
    <col min="11784" max="11784" width="26.28515625" style="40" bestFit="1" customWidth="1"/>
    <col min="11785" max="11785" width="39.140625" style="40" customWidth="1"/>
    <col min="11786" max="11786" width="48.28515625" style="40" bestFit="1" customWidth="1"/>
    <col min="11787" max="11787" width="21.42578125" style="40" bestFit="1" customWidth="1"/>
    <col min="11788" max="11788" width="26.140625" style="40" bestFit="1" customWidth="1"/>
    <col min="11789" max="11789" width="21.42578125" style="40" bestFit="1" customWidth="1"/>
    <col min="11790" max="11790" width="52.85546875" style="40" bestFit="1" customWidth="1"/>
    <col min="11791" max="11791" width="21.42578125" style="40" bestFit="1" customWidth="1"/>
    <col min="11792" max="11792" width="28" style="40" bestFit="1" customWidth="1"/>
    <col min="11793" max="11793" width="11.7109375" style="40" bestFit="1" customWidth="1"/>
    <col min="11794" max="11794" width="28.140625" style="40" customWidth="1"/>
    <col min="11795" max="11795" width="11.7109375" style="40" bestFit="1" customWidth="1"/>
    <col min="11796" max="12032" width="10.85546875" style="40"/>
    <col min="12033" max="12033" width="26.28515625" style="40" bestFit="1" customWidth="1"/>
    <col min="12034" max="12034" width="46.140625" style="40" bestFit="1" customWidth="1"/>
    <col min="12035" max="12035" width="101.42578125" style="40" bestFit="1" customWidth="1"/>
    <col min="12036" max="12036" width="78.42578125" style="40" bestFit="1" customWidth="1"/>
    <col min="12037" max="12037" width="78.7109375" style="40" bestFit="1" customWidth="1"/>
    <col min="12038" max="12038" width="91" style="40" bestFit="1" customWidth="1"/>
    <col min="12039" max="12039" width="60.140625" style="40" bestFit="1" customWidth="1"/>
    <col min="12040" max="12040" width="26.28515625" style="40" bestFit="1" customWidth="1"/>
    <col min="12041" max="12041" width="39.140625" style="40" customWidth="1"/>
    <col min="12042" max="12042" width="48.28515625" style="40" bestFit="1" customWidth="1"/>
    <col min="12043" max="12043" width="21.42578125" style="40" bestFit="1" customWidth="1"/>
    <col min="12044" max="12044" width="26.140625" style="40" bestFit="1" customWidth="1"/>
    <col min="12045" max="12045" width="21.42578125" style="40" bestFit="1" customWidth="1"/>
    <col min="12046" max="12046" width="52.85546875" style="40" bestFit="1" customWidth="1"/>
    <col min="12047" max="12047" width="21.42578125" style="40" bestFit="1" customWidth="1"/>
    <col min="12048" max="12048" width="28" style="40" bestFit="1" customWidth="1"/>
    <col min="12049" max="12049" width="11.7109375" style="40" bestFit="1" customWidth="1"/>
    <col min="12050" max="12050" width="28.140625" style="40" customWidth="1"/>
    <col min="12051" max="12051" width="11.7109375" style="40" bestFit="1" customWidth="1"/>
    <col min="12052" max="12288" width="10.85546875" style="40"/>
    <col min="12289" max="12289" width="26.28515625" style="40" bestFit="1" customWidth="1"/>
    <col min="12290" max="12290" width="46.140625" style="40" bestFit="1" customWidth="1"/>
    <col min="12291" max="12291" width="101.42578125" style="40" bestFit="1" customWidth="1"/>
    <col min="12292" max="12292" width="78.42578125" style="40" bestFit="1" customWidth="1"/>
    <col min="12293" max="12293" width="78.7109375" style="40" bestFit="1" customWidth="1"/>
    <col min="12294" max="12294" width="91" style="40" bestFit="1" customWidth="1"/>
    <col min="12295" max="12295" width="60.140625" style="40" bestFit="1" customWidth="1"/>
    <col min="12296" max="12296" width="26.28515625" style="40" bestFit="1" customWidth="1"/>
    <col min="12297" max="12297" width="39.140625" style="40" customWidth="1"/>
    <col min="12298" max="12298" width="48.28515625" style="40" bestFit="1" customWidth="1"/>
    <col min="12299" max="12299" width="21.42578125" style="40" bestFit="1" customWidth="1"/>
    <col min="12300" max="12300" width="26.140625" style="40" bestFit="1" customWidth="1"/>
    <col min="12301" max="12301" width="21.42578125" style="40" bestFit="1" customWidth="1"/>
    <col min="12302" max="12302" width="52.85546875" style="40" bestFit="1" customWidth="1"/>
    <col min="12303" max="12303" width="21.42578125" style="40" bestFit="1" customWidth="1"/>
    <col min="12304" max="12304" width="28" style="40" bestFit="1" customWidth="1"/>
    <col min="12305" max="12305" width="11.7109375" style="40" bestFit="1" customWidth="1"/>
    <col min="12306" max="12306" width="28.140625" style="40" customWidth="1"/>
    <col min="12307" max="12307" width="11.7109375" style="40" bestFit="1" customWidth="1"/>
    <col min="12308" max="12544" width="10.85546875" style="40"/>
    <col min="12545" max="12545" width="26.28515625" style="40" bestFit="1" customWidth="1"/>
    <col min="12546" max="12546" width="46.140625" style="40" bestFit="1" customWidth="1"/>
    <col min="12547" max="12547" width="101.42578125" style="40" bestFit="1" customWidth="1"/>
    <col min="12548" max="12548" width="78.42578125" style="40" bestFit="1" customWidth="1"/>
    <col min="12549" max="12549" width="78.7109375" style="40" bestFit="1" customWidth="1"/>
    <col min="12550" max="12550" width="91" style="40" bestFit="1" customWidth="1"/>
    <col min="12551" max="12551" width="60.140625" style="40" bestFit="1" customWidth="1"/>
    <col min="12552" max="12552" width="26.28515625" style="40" bestFit="1" customWidth="1"/>
    <col min="12553" max="12553" width="39.140625" style="40" customWidth="1"/>
    <col min="12554" max="12554" width="48.28515625" style="40" bestFit="1" customWidth="1"/>
    <col min="12555" max="12555" width="21.42578125" style="40" bestFit="1" customWidth="1"/>
    <col min="12556" max="12556" width="26.140625" style="40" bestFit="1" customWidth="1"/>
    <col min="12557" max="12557" width="21.42578125" style="40" bestFit="1" customWidth="1"/>
    <col min="12558" max="12558" width="52.85546875" style="40" bestFit="1" customWidth="1"/>
    <col min="12559" max="12559" width="21.42578125" style="40" bestFit="1" customWidth="1"/>
    <col min="12560" max="12560" width="28" style="40" bestFit="1" customWidth="1"/>
    <col min="12561" max="12561" width="11.7109375" style="40" bestFit="1" customWidth="1"/>
    <col min="12562" max="12562" width="28.140625" style="40" customWidth="1"/>
    <col min="12563" max="12563" width="11.7109375" style="40" bestFit="1" customWidth="1"/>
    <col min="12564" max="12800" width="10.85546875" style="40"/>
    <col min="12801" max="12801" width="26.28515625" style="40" bestFit="1" customWidth="1"/>
    <col min="12802" max="12802" width="46.140625" style="40" bestFit="1" customWidth="1"/>
    <col min="12803" max="12803" width="101.42578125" style="40" bestFit="1" customWidth="1"/>
    <col min="12804" max="12804" width="78.42578125" style="40" bestFit="1" customWidth="1"/>
    <col min="12805" max="12805" width="78.7109375" style="40" bestFit="1" customWidth="1"/>
    <col min="12806" max="12806" width="91" style="40" bestFit="1" customWidth="1"/>
    <col min="12807" max="12807" width="60.140625" style="40" bestFit="1" customWidth="1"/>
    <col min="12808" max="12808" width="26.28515625" style="40" bestFit="1" customWidth="1"/>
    <col min="12809" max="12809" width="39.140625" style="40" customWidth="1"/>
    <col min="12810" max="12810" width="48.28515625" style="40" bestFit="1" customWidth="1"/>
    <col min="12811" max="12811" width="21.42578125" style="40" bestFit="1" customWidth="1"/>
    <col min="12812" max="12812" width="26.140625" style="40" bestFit="1" customWidth="1"/>
    <col min="12813" max="12813" width="21.42578125" style="40" bestFit="1" customWidth="1"/>
    <col min="12814" max="12814" width="52.85546875" style="40" bestFit="1" customWidth="1"/>
    <col min="12815" max="12815" width="21.42578125" style="40" bestFit="1" customWidth="1"/>
    <col min="12816" max="12816" width="28" style="40" bestFit="1" customWidth="1"/>
    <col min="12817" max="12817" width="11.7109375" style="40" bestFit="1" customWidth="1"/>
    <col min="12818" max="12818" width="28.140625" style="40" customWidth="1"/>
    <col min="12819" max="12819" width="11.7109375" style="40" bestFit="1" customWidth="1"/>
    <col min="12820" max="13056" width="10.85546875" style="40"/>
    <col min="13057" max="13057" width="26.28515625" style="40" bestFit="1" customWidth="1"/>
    <col min="13058" max="13058" width="46.140625" style="40" bestFit="1" customWidth="1"/>
    <col min="13059" max="13059" width="101.42578125" style="40" bestFit="1" customWidth="1"/>
    <col min="13060" max="13060" width="78.42578125" style="40" bestFit="1" customWidth="1"/>
    <col min="13061" max="13061" width="78.7109375" style="40" bestFit="1" customWidth="1"/>
    <col min="13062" max="13062" width="91" style="40" bestFit="1" customWidth="1"/>
    <col min="13063" max="13063" width="60.140625" style="40" bestFit="1" customWidth="1"/>
    <col min="13064" max="13064" width="26.28515625" style="40" bestFit="1" customWidth="1"/>
    <col min="13065" max="13065" width="39.140625" style="40" customWidth="1"/>
    <col min="13066" max="13066" width="48.28515625" style="40" bestFit="1" customWidth="1"/>
    <col min="13067" max="13067" width="21.42578125" style="40" bestFit="1" customWidth="1"/>
    <col min="13068" max="13068" width="26.140625" style="40" bestFit="1" customWidth="1"/>
    <col min="13069" max="13069" width="21.42578125" style="40" bestFit="1" customWidth="1"/>
    <col min="13070" max="13070" width="52.85546875" style="40" bestFit="1" customWidth="1"/>
    <col min="13071" max="13071" width="21.42578125" style="40" bestFit="1" customWidth="1"/>
    <col min="13072" max="13072" width="28" style="40" bestFit="1" customWidth="1"/>
    <col min="13073" max="13073" width="11.7109375" style="40" bestFit="1" customWidth="1"/>
    <col min="13074" max="13074" width="28.140625" style="40" customWidth="1"/>
    <col min="13075" max="13075" width="11.7109375" style="40" bestFit="1" customWidth="1"/>
    <col min="13076" max="13312" width="10.85546875" style="40"/>
    <col min="13313" max="13313" width="26.28515625" style="40" bestFit="1" customWidth="1"/>
    <col min="13314" max="13314" width="46.140625" style="40" bestFit="1" customWidth="1"/>
    <col min="13315" max="13315" width="101.42578125" style="40" bestFit="1" customWidth="1"/>
    <col min="13316" max="13316" width="78.42578125" style="40" bestFit="1" customWidth="1"/>
    <col min="13317" max="13317" width="78.7109375" style="40" bestFit="1" customWidth="1"/>
    <col min="13318" max="13318" width="91" style="40" bestFit="1" customWidth="1"/>
    <col min="13319" max="13319" width="60.140625" style="40" bestFit="1" customWidth="1"/>
    <col min="13320" max="13320" width="26.28515625" style="40" bestFit="1" customWidth="1"/>
    <col min="13321" max="13321" width="39.140625" style="40" customWidth="1"/>
    <col min="13322" max="13322" width="48.28515625" style="40" bestFit="1" customWidth="1"/>
    <col min="13323" max="13323" width="21.42578125" style="40" bestFit="1" customWidth="1"/>
    <col min="13324" max="13324" width="26.140625" style="40" bestFit="1" customWidth="1"/>
    <col min="13325" max="13325" width="21.42578125" style="40" bestFit="1" customWidth="1"/>
    <col min="13326" max="13326" width="52.85546875" style="40" bestFit="1" customWidth="1"/>
    <col min="13327" max="13327" width="21.42578125" style="40" bestFit="1" customWidth="1"/>
    <col min="13328" max="13328" width="28" style="40" bestFit="1" customWidth="1"/>
    <col min="13329" max="13329" width="11.7109375" style="40" bestFit="1" customWidth="1"/>
    <col min="13330" max="13330" width="28.140625" style="40" customWidth="1"/>
    <col min="13331" max="13331" width="11.7109375" style="40" bestFit="1" customWidth="1"/>
    <col min="13332" max="13568" width="10.85546875" style="40"/>
    <col min="13569" max="13569" width="26.28515625" style="40" bestFit="1" customWidth="1"/>
    <col min="13570" max="13570" width="46.140625" style="40" bestFit="1" customWidth="1"/>
    <col min="13571" max="13571" width="101.42578125" style="40" bestFit="1" customWidth="1"/>
    <col min="13572" max="13572" width="78.42578125" style="40" bestFit="1" customWidth="1"/>
    <col min="13573" max="13573" width="78.7109375" style="40" bestFit="1" customWidth="1"/>
    <col min="13574" max="13574" width="91" style="40" bestFit="1" customWidth="1"/>
    <col min="13575" max="13575" width="60.140625" style="40" bestFit="1" customWidth="1"/>
    <col min="13576" max="13576" width="26.28515625" style="40" bestFit="1" customWidth="1"/>
    <col min="13577" max="13577" width="39.140625" style="40" customWidth="1"/>
    <col min="13578" max="13578" width="48.28515625" style="40" bestFit="1" customWidth="1"/>
    <col min="13579" max="13579" width="21.42578125" style="40" bestFit="1" customWidth="1"/>
    <col min="13580" max="13580" width="26.140625" style="40" bestFit="1" customWidth="1"/>
    <col min="13581" max="13581" width="21.42578125" style="40" bestFit="1" customWidth="1"/>
    <col min="13582" max="13582" width="52.85546875" style="40" bestFit="1" customWidth="1"/>
    <col min="13583" max="13583" width="21.42578125" style="40" bestFit="1" customWidth="1"/>
    <col min="13584" max="13584" width="28" style="40" bestFit="1" customWidth="1"/>
    <col min="13585" max="13585" width="11.7109375" style="40" bestFit="1" customWidth="1"/>
    <col min="13586" max="13586" width="28.140625" style="40" customWidth="1"/>
    <col min="13587" max="13587" width="11.7109375" style="40" bestFit="1" customWidth="1"/>
    <col min="13588" max="13824" width="10.85546875" style="40"/>
    <col min="13825" max="13825" width="26.28515625" style="40" bestFit="1" customWidth="1"/>
    <col min="13826" max="13826" width="46.140625" style="40" bestFit="1" customWidth="1"/>
    <col min="13827" max="13827" width="101.42578125" style="40" bestFit="1" customWidth="1"/>
    <col min="13828" max="13828" width="78.42578125" style="40" bestFit="1" customWidth="1"/>
    <col min="13829" max="13829" width="78.7109375" style="40" bestFit="1" customWidth="1"/>
    <col min="13830" max="13830" width="91" style="40" bestFit="1" customWidth="1"/>
    <col min="13831" max="13831" width="60.140625" style="40" bestFit="1" customWidth="1"/>
    <col min="13832" max="13832" width="26.28515625" style="40" bestFit="1" customWidth="1"/>
    <col min="13833" max="13833" width="39.140625" style="40" customWidth="1"/>
    <col min="13834" max="13834" width="48.28515625" style="40" bestFit="1" customWidth="1"/>
    <col min="13835" max="13835" width="21.42578125" style="40" bestFit="1" customWidth="1"/>
    <col min="13836" max="13836" width="26.140625" style="40" bestFit="1" customWidth="1"/>
    <col min="13837" max="13837" width="21.42578125" style="40" bestFit="1" customWidth="1"/>
    <col min="13838" max="13838" width="52.85546875" style="40" bestFit="1" customWidth="1"/>
    <col min="13839" max="13839" width="21.42578125" style="40" bestFit="1" customWidth="1"/>
    <col min="13840" max="13840" width="28" style="40" bestFit="1" customWidth="1"/>
    <col min="13841" max="13841" width="11.7109375" style="40" bestFit="1" customWidth="1"/>
    <col min="13842" max="13842" width="28.140625" style="40" customWidth="1"/>
    <col min="13843" max="13843" width="11.7109375" style="40" bestFit="1" customWidth="1"/>
    <col min="13844" max="14080" width="10.85546875" style="40"/>
    <col min="14081" max="14081" width="26.28515625" style="40" bestFit="1" customWidth="1"/>
    <col min="14082" max="14082" width="46.140625" style="40" bestFit="1" customWidth="1"/>
    <col min="14083" max="14083" width="101.42578125" style="40" bestFit="1" customWidth="1"/>
    <col min="14084" max="14084" width="78.42578125" style="40" bestFit="1" customWidth="1"/>
    <col min="14085" max="14085" width="78.7109375" style="40" bestFit="1" customWidth="1"/>
    <col min="14086" max="14086" width="91" style="40" bestFit="1" customWidth="1"/>
    <col min="14087" max="14087" width="60.140625" style="40" bestFit="1" customWidth="1"/>
    <col min="14088" max="14088" width="26.28515625" style="40" bestFit="1" customWidth="1"/>
    <col min="14089" max="14089" width="39.140625" style="40" customWidth="1"/>
    <col min="14090" max="14090" width="48.28515625" style="40" bestFit="1" customWidth="1"/>
    <col min="14091" max="14091" width="21.42578125" style="40" bestFit="1" customWidth="1"/>
    <col min="14092" max="14092" width="26.140625" style="40" bestFit="1" customWidth="1"/>
    <col min="14093" max="14093" width="21.42578125" style="40" bestFit="1" customWidth="1"/>
    <col min="14094" max="14094" width="52.85546875" style="40" bestFit="1" customWidth="1"/>
    <col min="14095" max="14095" width="21.42578125" style="40" bestFit="1" customWidth="1"/>
    <col min="14096" max="14096" width="28" style="40" bestFit="1" customWidth="1"/>
    <col min="14097" max="14097" width="11.7109375" style="40" bestFit="1" customWidth="1"/>
    <col min="14098" max="14098" width="28.140625" style="40" customWidth="1"/>
    <col min="14099" max="14099" width="11.7109375" style="40" bestFit="1" customWidth="1"/>
    <col min="14100" max="14336" width="10.85546875" style="40"/>
    <col min="14337" max="14337" width="26.28515625" style="40" bestFit="1" customWidth="1"/>
    <col min="14338" max="14338" width="46.140625" style="40" bestFit="1" customWidth="1"/>
    <col min="14339" max="14339" width="101.42578125" style="40" bestFit="1" customWidth="1"/>
    <col min="14340" max="14340" width="78.42578125" style="40" bestFit="1" customWidth="1"/>
    <col min="14341" max="14341" width="78.7109375" style="40" bestFit="1" customWidth="1"/>
    <col min="14342" max="14342" width="91" style="40" bestFit="1" customWidth="1"/>
    <col min="14343" max="14343" width="60.140625" style="40" bestFit="1" customWidth="1"/>
    <col min="14344" max="14344" width="26.28515625" style="40" bestFit="1" customWidth="1"/>
    <col min="14345" max="14345" width="39.140625" style="40" customWidth="1"/>
    <col min="14346" max="14346" width="48.28515625" style="40" bestFit="1" customWidth="1"/>
    <col min="14347" max="14347" width="21.42578125" style="40" bestFit="1" customWidth="1"/>
    <col min="14348" max="14348" width="26.140625" style="40" bestFit="1" customWidth="1"/>
    <col min="14349" max="14349" width="21.42578125" style="40" bestFit="1" customWidth="1"/>
    <col min="14350" max="14350" width="52.85546875" style="40" bestFit="1" customWidth="1"/>
    <col min="14351" max="14351" width="21.42578125" style="40" bestFit="1" customWidth="1"/>
    <col min="14352" max="14352" width="28" style="40" bestFit="1" customWidth="1"/>
    <col min="14353" max="14353" width="11.7109375" style="40" bestFit="1" customWidth="1"/>
    <col min="14354" max="14354" width="28.140625" style="40" customWidth="1"/>
    <col min="14355" max="14355" width="11.7109375" style="40" bestFit="1" customWidth="1"/>
    <col min="14356" max="14592" width="10.85546875" style="40"/>
    <col min="14593" max="14593" width="26.28515625" style="40" bestFit="1" customWidth="1"/>
    <col min="14594" max="14594" width="46.140625" style="40" bestFit="1" customWidth="1"/>
    <col min="14595" max="14595" width="101.42578125" style="40" bestFit="1" customWidth="1"/>
    <col min="14596" max="14596" width="78.42578125" style="40" bestFit="1" customWidth="1"/>
    <col min="14597" max="14597" width="78.7109375" style="40" bestFit="1" customWidth="1"/>
    <col min="14598" max="14598" width="91" style="40" bestFit="1" customWidth="1"/>
    <col min="14599" max="14599" width="60.140625" style="40" bestFit="1" customWidth="1"/>
    <col min="14600" max="14600" width="26.28515625" style="40" bestFit="1" customWidth="1"/>
    <col min="14601" max="14601" width="39.140625" style="40" customWidth="1"/>
    <col min="14602" max="14602" width="48.28515625" style="40" bestFit="1" customWidth="1"/>
    <col min="14603" max="14603" width="21.42578125" style="40" bestFit="1" customWidth="1"/>
    <col min="14604" max="14604" width="26.140625" style="40" bestFit="1" customWidth="1"/>
    <col min="14605" max="14605" width="21.42578125" style="40" bestFit="1" customWidth="1"/>
    <col min="14606" max="14606" width="52.85546875" style="40" bestFit="1" customWidth="1"/>
    <col min="14607" max="14607" width="21.42578125" style="40" bestFit="1" customWidth="1"/>
    <col min="14608" max="14608" width="28" style="40" bestFit="1" customWidth="1"/>
    <col min="14609" max="14609" width="11.7109375" style="40" bestFit="1" customWidth="1"/>
    <col min="14610" max="14610" width="28.140625" style="40" customWidth="1"/>
    <col min="14611" max="14611" width="11.7109375" style="40" bestFit="1" customWidth="1"/>
    <col min="14612" max="14848" width="10.85546875" style="40"/>
    <col min="14849" max="14849" width="26.28515625" style="40" bestFit="1" customWidth="1"/>
    <col min="14850" max="14850" width="46.140625" style="40" bestFit="1" customWidth="1"/>
    <col min="14851" max="14851" width="101.42578125" style="40" bestFit="1" customWidth="1"/>
    <col min="14852" max="14852" width="78.42578125" style="40" bestFit="1" customWidth="1"/>
    <col min="14853" max="14853" width="78.7109375" style="40" bestFit="1" customWidth="1"/>
    <col min="14854" max="14854" width="91" style="40" bestFit="1" customWidth="1"/>
    <col min="14855" max="14855" width="60.140625" style="40" bestFit="1" customWidth="1"/>
    <col min="14856" max="14856" width="26.28515625" style="40" bestFit="1" customWidth="1"/>
    <col min="14857" max="14857" width="39.140625" style="40" customWidth="1"/>
    <col min="14858" max="14858" width="48.28515625" style="40" bestFit="1" customWidth="1"/>
    <col min="14859" max="14859" width="21.42578125" style="40" bestFit="1" customWidth="1"/>
    <col min="14860" max="14860" width="26.140625" style="40" bestFit="1" customWidth="1"/>
    <col min="14861" max="14861" width="21.42578125" style="40" bestFit="1" customWidth="1"/>
    <col min="14862" max="14862" width="52.85546875" style="40" bestFit="1" customWidth="1"/>
    <col min="14863" max="14863" width="21.42578125" style="40" bestFit="1" customWidth="1"/>
    <col min="14864" max="14864" width="28" style="40" bestFit="1" customWidth="1"/>
    <col min="14865" max="14865" width="11.7109375" style="40" bestFit="1" customWidth="1"/>
    <col min="14866" max="14866" width="28.140625" style="40" customWidth="1"/>
    <col min="14867" max="14867" width="11.7109375" style="40" bestFit="1" customWidth="1"/>
    <col min="14868" max="15104" width="10.85546875" style="40"/>
    <col min="15105" max="15105" width="26.28515625" style="40" bestFit="1" customWidth="1"/>
    <col min="15106" max="15106" width="46.140625" style="40" bestFit="1" customWidth="1"/>
    <col min="15107" max="15107" width="101.42578125" style="40" bestFit="1" customWidth="1"/>
    <col min="15108" max="15108" width="78.42578125" style="40" bestFit="1" customWidth="1"/>
    <col min="15109" max="15109" width="78.7109375" style="40" bestFit="1" customWidth="1"/>
    <col min="15110" max="15110" width="91" style="40" bestFit="1" customWidth="1"/>
    <col min="15111" max="15111" width="60.140625" style="40" bestFit="1" customWidth="1"/>
    <col min="15112" max="15112" width="26.28515625" style="40" bestFit="1" customWidth="1"/>
    <col min="15113" max="15113" width="39.140625" style="40" customWidth="1"/>
    <col min="15114" max="15114" width="48.28515625" style="40" bestFit="1" customWidth="1"/>
    <col min="15115" max="15115" width="21.42578125" style="40" bestFit="1" customWidth="1"/>
    <col min="15116" max="15116" width="26.140625" style="40" bestFit="1" customWidth="1"/>
    <col min="15117" max="15117" width="21.42578125" style="40" bestFit="1" customWidth="1"/>
    <col min="15118" max="15118" width="52.85546875" style="40" bestFit="1" customWidth="1"/>
    <col min="15119" max="15119" width="21.42578125" style="40" bestFit="1" customWidth="1"/>
    <col min="15120" max="15120" width="28" style="40" bestFit="1" customWidth="1"/>
    <col min="15121" max="15121" width="11.7109375" style="40" bestFit="1" customWidth="1"/>
    <col min="15122" max="15122" width="28.140625" style="40" customWidth="1"/>
    <col min="15123" max="15123" width="11.7109375" style="40" bestFit="1" customWidth="1"/>
    <col min="15124" max="15360" width="10.85546875" style="40"/>
    <col min="15361" max="15361" width="26.28515625" style="40" bestFit="1" customWidth="1"/>
    <col min="15362" max="15362" width="46.140625" style="40" bestFit="1" customWidth="1"/>
    <col min="15363" max="15363" width="101.42578125" style="40" bestFit="1" customWidth="1"/>
    <col min="15364" max="15364" width="78.42578125" style="40" bestFit="1" customWidth="1"/>
    <col min="15365" max="15365" width="78.7109375" style="40" bestFit="1" customWidth="1"/>
    <col min="15366" max="15366" width="91" style="40" bestFit="1" customWidth="1"/>
    <col min="15367" max="15367" width="60.140625" style="40" bestFit="1" customWidth="1"/>
    <col min="15368" max="15368" width="26.28515625" style="40" bestFit="1" customWidth="1"/>
    <col min="15369" max="15369" width="39.140625" style="40" customWidth="1"/>
    <col min="15370" max="15370" width="48.28515625" style="40" bestFit="1" customWidth="1"/>
    <col min="15371" max="15371" width="21.42578125" style="40" bestFit="1" customWidth="1"/>
    <col min="15372" max="15372" width="26.140625" style="40" bestFit="1" customWidth="1"/>
    <col min="15373" max="15373" width="21.42578125" style="40" bestFit="1" customWidth="1"/>
    <col min="15374" max="15374" width="52.85546875" style="40" bestFit="1" customWidth="1"/>
    <col min="15375" max="15375" width="21.42578125" style="40" bestFit="1" customWidth="1"/>
    <col min="15376" max="15376" width="28" style="40" bestFit="1" customWidth="1"/>
    <col min="15377" max="15377" width="11.7109375" style="40" bestFit="1" customWidth="1"/>
    <col min="15378" max="15378" width="28.140625" style="40" customWidth="1"/>
    <col min="15379" max="15379" width="11.7109375" style="40" bestFit="1" customWidth="1"/>
    <col min="15380" max="15616" width="10.85546875" style="40"/>
    <col min="15617" max="15617" width="26.28515625" style="40" bestFit="1" customWidth="1"/>
    <col min="15618" max="15618" width="46.140625" style="40" bestFit="1" customWidth="1"/>
    <col min="15619" max="15619" width="101.42578125" style="40" bestFit="1" customWidth="1"/>
    <col min="15620" max="15620" width="78.42578125" style="40" bestFit="1" customWidth="1"/>
    <col min="15621" max="15621" width="78.7109375" style="40" bestFit="1" customWidth="1"/>
    <col min="15622" max="15622" width="91" style="40" bestFit="1" customWidth="1"/>
    <col min="15623" max="15623" width="60.140625" style="40" bestFit="1" customWidth="1"/>
    <col min="15624" max="15624" width="26.28515625" style="40" bestFit="1" customWidth="1"/>
    <col min="15625" max="15625" width="39.140625" style="40" customWidth="1"/>
    <col min="15626" max="15626" width="48.28515625" style="40" bestFit="1" customWidth="1"/>
    <col min="15627" max="15627" width="21.42578125" style="40" bestFit="1" customWidth="1"/>
    <col min="15628" max="15628" width="26.140625" style="40" bestFit="1" customWidth="1"/>
    <col min="15629" max="15629" width="21.42578125" style="40" bestFit="1" customWidth="1"/>
    <col min="15630" max="15630" width="52.85546875" style="40" bestFit="1" customWidth="1"/>
    <col min="15631" max="15631" width="21.42578125" style="40" bestFit="1" customWidth="1"/>
    <col min="15632" max="15632" width="28" style="40" bestFit="1" customWidth="1"/>
    <col min="15633" max="15633" width="11.7109375" style="40" bestFit="1" customWidth="1"/>
    <col min="15634" max="15634" width="28.140625" style="40" customWidth="1"/>
    <col min="15635" max="15635" width="11.7109375" style="40" bestFit="1" customWidth="1"/>
    <col min="15636" max="15872" width="10.85546875" style="40"/>
    <col min="15873" max="15873" width="26.28515625" style="40" bestFit="1" customWidth="1"/>
    <col min="15874" max="15874" width="46.140625" style="40" bestFit="1" customWidth="1"/>
    <col min="15875" max="15875" width="101.42578125" style="40" bestFit="1" customWidth="1"/>
    <col min="15876" max="15876" width="78.42578125" style="40" bestFit="1" customWidth="1"/>
    <col min="15877" max="15877" width="78.7109375" style="40" bestFit="1" customWidth="1"/>
    <col min="15878" max="15878" width="91" style="40" bestFit="1" customWidth="1"/>
    <col min="15879" max="15879" width="60.140625" style="40" bestFit="1" customWidth="1"/>
    <col min="15880" max="15880" width="26.28515625" style="40" bestFit="1" customWidth="1"/>
    <col min="15881" max="15881" width="39.140625" style="40" customWidth="1"/>
    <col min="15882" max="15882" width="48.28515625" style="40" bestFit="1" customWidth="1"/>
    <col min="15883" max="15883" width="21.42578125" style="40" bestFit="1" customWidth="1"/>
    <col min="15884" max="15884" width="26.140625" style="40" bestFit="1" customWidth="1"/>
    <col min="15885" max="15885" width="21.42578125" style="40" bestFit="1" customWidth="1"/>
    <col min="15886" max="15886" width="52.85546875" style="40" bestFit="1" customWidth="1"/>
    <col min="15887" max="15887" width="21.42578125" style="40" bestFit="1" customWidth="1"/>
    <col min="15888" max="15888" width="28" style="40" bestFit="1" customWidth="1"/>
    <col min="15889" max="15889" width="11.7109375" style="40" bestFit="1" customWidth="1"/>
    <col min="15890" max="15890" width="28.140625" style="40" customWidth="1"/>
    <col min="15891" max="15891" width="11.7109375" style="40" bestFit="1" customWidth="1"/>
    <col min="15892" max="16128" width="10.85546875" style="40"/>
    <col min="16129" max="16129" width="26.28515625" style="40" bestFit="1" customWidth="1"/>
    <col min="16130" max="16130" width="46.140625" style="40" bestFit="1" customWidth="1"/>
    <col min="16131" max="16131" width="101.42578125" style="40" bestFit="1" customWidth="1"/>
    <col min="16132" max="16132" width="78.42578125" style="40" bestFit="1" customWidth="1"/>
    <col min="16133" max="16133" width="78.7109375" style="40" bestFit="1" customWidth="1"/>
    <col min="16134" max="16134" width="91" style="40" bestFit="1" customWidth="1"/>
    <col min="16135" max="16135" width="60.140625" style="40" bestFit="1" customWidth="1"/>
    <col min="16136" max="16136" width="26.28515625" style="40" bestFit="1" customWidth="1"/>
    <col min="16137" max="16137" width="39.140625" style="40" customWidth="1"/>
    <col min="16138" max="16138" width="48.28515625" style="40" bestFit="1" customWidth="1"/>
    <col min="16139" max="16139" width="21.42578125" style="40" bestFit="1" customWidth="1"/>
    <col min="16140" max="16140" width="26.140625" style="40" bestFit="1" customWidth="1"/>
    <col min="16141" max="16141" width="21.42578125" style="40" bestFit="1" customWidth="1"/>
    <col min="16142" max="16142" width="52.85546875" style="40" bestFit="1" customWidth="1"/>
    <col min="16143" max="16143" width="21.42578125" style="40" bestFit="1" customWidth="1"/>
    <col min="16144" max="16144" width="28" style="40" bestFit="1" customWidth="1"/>
    <col min="16145" max="16145" width="11.7109375" style="40" bestFit="1" customWidth="1"/>
    <col min="16146" max="16146" width="28.140625" style="40" customWidth="1"/>
    <col min="16147" max="16147" width="11.7109375" style="40" bestFit="1" customWidth="1"/>
    <col min="16148" max="16384" width="10.85546875" style="40"/>
  </cols>
  <sheetData>
    <row r="1" spans="1:19" ht="45" x14ac:dyDescent="0.25">
      <c r="A1" s="33" t="s">
        <v>443</v>
      </c>
      <c r="B1" s="33" t="s">
        <v>404</v>
      </c>
      <c r="C1" s="33" t="s">
        <v>399</v>
      </c>
      <c r="D1" s="33" t="s">
        <v>400</v>
      </c>
      <c r="E1" s="33" t="s">
        <v>401</v>
      </c>
      <c r="F1" s="33" t="s">
        <v>402</v>
      </c>
      <c r="G1" s="33" t="s">
        <v>403</v>
      </c>
      <c r="H1" s="33" t="s">
        <v>405</v>
      </c>
      <c r="I1" s="35" t="s">
        <v>406</v>
      </c>
      <c r="J1" s="33" t="s">
        <v>399</v>
      </c>
      <c r="K1" s="33" t="s">
        <v>16</v>
      </c>
      <c r="L1" s="33" t="s">
        <v>400</v>
      </c>
      <c r="M1" s="33" t="s">
        <v>16</v>
      </c>
      <c r="N1" s="33" t="s">
        <v>401</v>
      </c>
      <c r="O1" s="33" t="s">
        <v>16</v>
      </c>
      <c r="P1" s="33" t="s">
        <v>402</v>
      </c>
      <c r="Q1" s="33" t="s">
        <v>16</v>
      </c>
      <c r="R1" s="33" t="s">
        <v>403</v>
      </c>
      <c r="S1" s="33" t="s">
        <v>16</v>
      </c>
    </row>
    <row r="2" spans="1:19" ht="56.25" x14ac:dyDescent="0.25">
      <c r="A2" s="34" t="s">
        <v>444</v>
      </c>
      <c r="B2" s="34" t="s">
        <v>399</v>
      </c>
      <c r="C2" s="36" t="s">
        <v>407</v>
      </c>
      <c r="D2" s="36" t="s">
        <v>408</v>
      </c>
      <c r="E2" s="36" t="s">
        <v>409</v>
      </c>
      <c r="F2" s="37" t="s">
        <v>410</v>
      </c>
      <c r="G2" s="37" t="s">
        <v>411</v>
      </c>
      <c r="H2" s="34" t="s">
        <v>412</v>
      </c>
      <c r="I2" s="34" t="s">
        <v>413</v>
      </c>
      <c r="J2" s="1" t="s">
        <v>3</v>
      </c>
      <c r="K2" s="1" t="s">
        <v>4</v>
      </c>
      <c r="L2" s="1" t="s">
        <v>240</v>
      </c>
      <c r="M2" s="1" t="s">
        <v>6</v>
      </c>
      <c r="N2" s="1" t="s">
        <v>272</v>
      </c>
      <c r="O2" s="1" t="s">
        <v>4</v>
      </c>
      <c r="P2" s="1" t="s">
        <v>239</v>
      </c>
      <c r="Q2" s="1" t="s">
        <v>6</v>
      </c>
      <c r="R2" s="1" t="s">
        <v>242</v>
      </c>
      <c r="S2" s="1" t="s">
        <v>6</v>
      </c>
    </row>
    <row r="3" spans="1:19" ht="90" x14ac:dyDescent="0.25">
      <c r="A3" s="34" t="s">
        <v>445</v>
      </c>
      <c r="B3" s="34" t="s">
        <v>400</v>
      </c>
      <c r="C3" s="36" t="s">
        <v>414</v>
      </c>
      <c r="D3" s="36"/>
      <c r="E3" s="36" t="s">
        <v>415</v>
      </c>
      <c r="F3" s="37" t="s">
        <v>416</v>
      </c>
      <c r="G3" s="37" t="s">
        <v>417</v>
      </c>
      <c r="H3" s="34" t="s">
        <v>418</v>
      </c>
      <c r="I3" s="34" t="s">
        <v>419</v>
      </c>
      <c r="J3" s="1" t="s">
        <v>235</v>
      </c>
      <c r="K3" s="1" t="s">
        <v>4</v>
      </c>
      <c r="L3" s="1" t="s">
        <v>453</v>
      </c>
      <c r="M3" s="1" t="s">
        <v>6</v>
      </c>
      <c r="N3" s="1" t="s">
        <v>276</v>
      </c>
      <c r="O3" s="1" t="s">
        <v>4</v>
      </c>
      <c r="P3" s="1" t="s">
        <v>225</v>
      </c>
      <c r="Q3" s="1" t="s">
        <v>9</v>
      </c>
      <c r="R3" s="1" t="s">
        <v>11</v>
      </c>
      <c r="S3" s="1" t="s">
        <v>9</v>
      </c>
    </row>
    <row r="4" spans="1:19" ht="56.25" x14ac:dyDescent="0.25">
      <c r="A4" s="34" t="s">
        <v>446</v>
      </c>
      <c r="B4" s="34" t="s">
        <v>401</v>
      </c>
      <c r="C4" s="36" t="s">
        <v>420</v>
      </c>
      <c r="D4" s="36"/>
      <c r="E4" s="36" t="s">
        <v>421</v>
      </c>
      <c r="F4" s="37" t="s">
        <v>422</v>
      </c>
      <c r="G4" s="37" t="s">
        <v>423</v>
      </c>
      <c r="H4" s="34" t="s">
        <v>424</v>
      </c>
      <c r="I4" s="34"/>
      <c r="J4" s="1" t="s">
        <v>236</v>
      </c>
      <c r="K4" s="1" t="s">
        <v>4</v>
      </c>
      <c r="L4" s="1" t="s">
        <v>304</v>
      </c>
      <c r="M4" s="1" t="s">
        <v>119</v>
      </c>
      <c r="N4" s="71" t="s">
        <v>277</v>
      </c>
      <c r="O4" s="30" t="s">
        <v>6</v>
      </c>
      <c r="P4" s="1" t="s">
        <v>13</v>
      </c>
      <c r="Q4" s="1" t="s">
        <v>9</v>
      </c>
      <c r="R4" s="1" t="s">
        <v>53</v>
      </c>
      <c r="S4" s="1" t="s">
        <v>119</v>
      </c>
    </row>
    <row r="5" spans="1:19" ht="33.75" x14ac:dyDescent="0.25">
      <c r="A5" s="34" t="s">
        <v>447</v>
      </c>
      <c r="B5" s="34" t="s">
        <v>402</v>
      </c>
      <c r="C5" s="36" t="s">
        <v>425</v>
      </c>
      <c r="D5" s="36"/>
      <c r="E5" s="36" t="s">
        <v>426</v>
      </c>
      <c r="F5" s="37" t="s">
        <v>427</v>
      </c>
      <c r="G5" s="37" t="s">
        <v>428</v>
      </c>
      <c r="H5" s="34" t="s">
        <v>429</v>
      </c>
      <c r="I5" s="34"/>
      <c r="J5" s="1" t="s">
        <v>149</v>
      </c>
      <c r="K5" s="1" t="s">
        <v>4</v>
      </c>
      <c r="L5" s="1" t="s">
        <v>307</v>
      </c>
      <c r="M5" s="1" t="s">
        <v>241</v>
      </c>
      <c r="N5" s="1" t="s">
        <v>281</v>
      </c>
      <c r="O5" s="1" t="s">
        <v>119</v>
      </c>
      <c r="P5" s="1" t="s">
        <v>100</v>
      </c>
      <c r="Q5" s="1" t="s">
        <v>119</v>
      </c>
      <c r="R5" s="1" t="s">
        <v>54</v>
      </c>
      <c r="S5" s="1" t="s">
        <v>119</v>
      </c>
    </row>
    <row r="6" spans="1:19" ht="33.75" x14ac:dyDescent="0.25">
      <c r="A6" s="34" t="s">
        <v>448</v>
      </c>
      <c r="B6" s="34" t="s">
        <v>403</v>
      </c>
      <c r="C6" s="36" t="s">
        <v>430</v>
      </c>
      <c r="D6" s="34"/>
      <c r="E6" s="36" t="s">
        <v>431</v>
      </c>
      <c r="F6" s="37" t="s">
        <v>432</v>
      </c>
      <c r="G6" s="37" t="s">
        <v>433</v>
      </c>
      <c r="H6" s="34" t="s">
        <v>434</v>
      </c>
      <c r="I6" s="34"/>
      <c r="J6" s="1" t="s">
        <v>8</v>
      </c>
      <c r="K6" s="1" t="s">
        <v>9</v>
      </c>
      <c r="L6" s="1" t="s">
        <v>313</v>
      </c>
      <c r="M6" s="1" t="s">
        <v>6</v>
      </c>
      <c r="N6" s="1" t="s">
        <v>285</v>
      </c>
      <c r="O6" s="1" t="s">
        <v>4</v>
      </c>
      <c r="P6" s="1" t="s">
        <v>112</v>
      </c>
      <c r="Q6" s="1" t="s">
        <v>119</v>
      </c>
      <c r="R6" s="1" t="s">
        <v>55</v>
      </c>
      <c r="S6" s="1" t="s">
        <v>119</v>
      </c>
    </row>
    <row r="7" spans="1:19" ht="45" x14ac:dyDescent="0.25">
      <c r="A7" s="34" t="s">
        <v>449</v>
      </c>
      <c r="B7" s="34"/>
      <c r="C7" s="34" t="s">
        <v>435</v>
      </c>
      <c r="D7" s="34"/>
      <c r="E7" s="36" t="s">
        <v>436</v>
      </c>
      <c r="F7" s="37" t="s">
        <v>437</v>
      </c>
      <c r="G7" s="37" t="s">
        <v>438</v>
      </c>
      <c r="H7" s="34"/>
      <c r="I7" s="34"/>
      <c r="J7" s="1" t="s">
        <v>262</v>
      </c>
      <c r="K7" s="1" t="s">
        <v>9</v>
      </c>
      <c r="L7" s="1" t="s">
        <v>5</v>
      </c>
      <c r="M7" s="1" t="s">
        <v>4</v>
      </c>
      <c r="N7" s="1" t="s">
        <v>288</v>
      </c>
      <c r="O7" s="1" t="s">
        <v>4</v>
      </c>
      <c r="P7" s="1" t="s">
        <v>113</v>
      </c>
      <c r="Q7" s="1" t="s">
        <v>119</v>
      </c>
      <c r="R7" s="1" t="s">
        <v>56</v>
      </c>
      <c r="S7" s="1" t="s">
        <v>119</v>
      </c>
    </row>
    <row r="8" spans="1:19" ht="33.75" x14ac:dyDescent="0.25">
      <c r="A8" s="34" t="s">
        <v>450</v>
      </c>
      <c r="B8" s="34"/>
      <c r="C8" s="34"/>
      <c r="D8" s="34"/>
      <c r="E8" s="34" t="s">
        <v>439</v>
      </c>
      <c r="F8" s="37" t="s">
        <v>440</v>
      </c>
      <c r="G8" s="34"/>
      <c r="H8" s="34"/>
      <c r="I8" s="34"/>
      <c r="J8" s="1" t="s">
        <v>266</v>
      </c>
      <c r="K8" s="1" t="s">
        <v>4</v>
      </c>
      <c r="L8" s="1" t="s">
        <v>10</v>
      </c>
      <c r="M8" s="1" t="s">
        <v>9</v>
      </c>
      <c r="N8" s="72" t="s">
        <v>467</v>
      </c>
      <c r="O8" s="73" t="s">
        <v>4</v>
      </c>
      <c r="P8" s="1" t="s">
        <v>114</v>
      </c>
      <c r="Q8" s="1" t="s">
        <v>119</v>
      </c>
      <c r="R8" s="1" t="s">
        <v>57</v>
      </c>
      <c r="S8" s="1" t="s">
        <v>119</v>
      </c>
    </row>
    <row r="9" spans="1:19" ht="22.5" x14ac:dyDescent="0.25">
      <c r="A9" s="34"/>
      <c r="B9" s="34"/>
      <c r="C9" s="34"/>
      <c r="D9" s="34"/>
      <c r="E9" s="34"/>
      <c r="F9" s="37" t="s">
        <v>441</v>
      </c>
      <c r="G9" s="34"/>
      <c r="H9" s="34"/>
      <c r="I9" s="34"/>
      <c r="J9" s="1" t="s">
        <v>237</v>
      </c>
      <c r="K9" s="1" t="s">
        <v>6</v>
      </c>
      <c r="L9" s="1" t="s">
        <v>12</v>
      </c>
      <c r="M9" s="1" t="s">
        <v>9</v>
      </c>
      <c r="N9" s="72" t="s">
        <v>468</v>
      </c>
      <c r="O9" s="73" t="s">
        <v>4</v>
      </c>
      <c r="P9" s="1" t="s">
        <v>115</v>
      </c>
      <c r="Q9" s="1" t="s">
        <v>119</v>
      </c>
      <c r="R9" s="1" t="s">
        <v>58</v>
      </c>
      <c r="S9" s="1" t="s">
        <v>119</v>
      </c>
    </row>
    <row r="10" spans="1:19" ht="22.5" x14ac:dyDescent="0.25">
      <c r="A10" s="34"/>
      <c r="B10" s="34"/>
      <c r="C10" s="34"/>
      <c r="D10" s="34"/>
      <c r="E10" s="34"/>
      <c r="F10" s="34"/>
      <c r="G10" s="34"/>
      <c r="H10" s="34"/>
      <c r="I10" s="34"/>
      <c r="J10" s="34"/>
      <c r="K10" s="34"/>
      <c r="L10" s="1" t="s">
        <v>104</v>
      </c>
      <c r="M10" s="1" t="s">
        <v>119</v>
      </c>
      <c r="N10" s="30" t="s">
        <v>238</v>
      </c>
      <c r="O10" s="1" t="s">
        <v>4</v>
      </c>
      <c r="P10" s="1" t="s">
        <v>116</v>
      </c>
      <c r="Q10" s="1" t="s">
        <v>119</v>
      </c>
      <c r="R10" s="1" t="s">
        <v>59</v>
      </c>
      <c r="S10" s="1" t="s">
        <v>119</v>
      </c>
    </row>
    <row r="11" spans="1:19" ht="56.25" x14ac:dyDescent="0.25">
      <c r="A11" s="34"/>
      <c r="B11" s="34"/>
      <c r="C11" s="34"/>
      <c r="D11" s="34"/>
      <c r="E11" s="34"/>
      <c r="F11" s="34"/>
      <c r="G11" s="34"/>
      <c r="H11" s="34"/>
      <c r="I11" s="34"/>
      <c r="J11" s="34"/>
      <c r="K11" s="34"/>
      <c r="L11" s="1" t="s">
        <v>105</v>
      </c>
      <c r="M11" s="1" t="s">
        <v>119</v>
      </c>
      <c r="N11" s="34"/>
      <c r="O11" s="34"/>
      <c r="P11" s="1" t="s">
        <v>311</v>
      </c>
      <c r="Q11" s="1" t="s">
        <v>119</v>
      </c>
      <c r="R11" s="1" t="s">
        <v>60</v>
      </c>
      <c r="S11" s="1" t="s">
        <v>119</v>
      </c>
    </row>
    <row r="12" spans="1:19" ht="33.75" x14ac:dyDescent="0.25">
      <c r="A12" s="34"/>
      <c r="B12" s="34"/>
      <c r="C12" s="34"/>
      <c r="D12" s="34"/>
      <c r="E12" s="34"/>
      <c r="F12" s="34"/>
      <c r="G12" s="34"/>
      <c r="H12" s="34"/>
      <c r="I12" s="34"/>
      <c r="J12" s="34"/>
      <c r="K12" s="34"/>
      <c r="L12" s="1" t="s">
        <v>106</v>
      </c>
      <c r="M12" s="1" t="s">
        <v>119</v>
      </c>
      <c r="N12" s="34"/>
      <c r="O12" s="34"/>
      <c r="P12" s="34"/>
      <c r="Q12" s="34"/>
      <c r="R12" s="1" t="s">
        <v>61</v>
      </c>
      <c r="S12" s="1" t="s">
        <v>119</v>
      </c>
    </row>
    <row r="13" spans="1:19" ht="22.5" x14ac:dyDescent="0.25">
      <c r="A13" s="34"/>
      <c r="B13" s="34"/>
      <c r="C13" s="34"/>
      <c r="D13" s="34"/>
      <c r="E13" s="34"/>
      <c r="F13" s="34"/>
      <c r="G13" s="34"/>
      <c r="H13" s="34"/>
      <c r="I13" s="34"/>
      <c r="J13" s="34"/>
      <c r="K13" s="34"/>
      <c r="L13" s="1" t="s">
        <v>107</v>
      </c>
      <c r="M13" s="1" t="s">
        <v>119</v>
      </c>
      <c r="N13" s="34"/>
      <c r="O13" s="34"/>
      <c r="P13" s="34"/>
      <c r="Q13" s="34"/>
      <c r="R13" s="1" t="s">
        <v>62</v>
      </c>
      <c r="S13" s="1" t="s">
        <v>119</v>
      </c>
    </row>
    <row r="14" spans="1:19" ht="22.5" x14ac:dyDescent="0.25">
      <c r="A14" s="34"/>
      <c r="B14" s="34"/>
      <c r="C14" s="34"/>
      <c r="D14" s="34"/>
      <c r="E14" s="34"/>
      <c r="F14" s="34"/>
      <c r="G14" s="34"/>
      <c r="H14" s="34"/>
      <c r="I14" s="34"/>
      <c r="J14" s="34"/>
      <c r="K14" s="34"/>
      <c r="L14" s="1" t="s">
        <v>109</v>
      </c>
      <c r="M14" s="1" t="s">
        <v>119</v>
      </c>
      <c r="N14" s="34"/>
      <c r="O14" s="34"/>
      <c r="P14" s="34"/>
      <c r="Q14" s="34"/>
      <c r="R14" s="1" t="s">
        <v>63</v>
      </c>
      <c r="S14" s="1" t="s">
        <v>119</v>
      </c>
    </row>
    <row r="15" spans="1:19" ht="22.5" x14ac:dyDescent="0.25">
      <c r="A15" s="34"/>
      <c r="B15" s="34"/>
      <c r="C15" s="34"/>
      <c r="D15" s="34"/>
      <c r="E15" s="34"/>
      <c r="F15" s="34"/>
      <c r="G15" s="34"/>
      <c r="H15" s="34"/>
      <c r="I15" s="34"/>
      <c r="J15" s="34"/>
      <c r="K15" s="34"/>
      <c r="L15" s="1" t="s">
        <v>110</v>
      </c>
      <c r="M15" s="1" t="s">
        <v>119</v>
      </c>
      <c r="N15" s="34"/>
      <c r="O15" s="34"/>
      <c r="P15" s="34"/>
      <c r="Q15" s="34"/>
      <c r="R15" s="1" t="s">
        <v>64</v>
      </c>
      <c r="S15" s="1" t="s">
        <v>119</v>
      </c>
    </row>
    <row r="16" spans="1:19" ht="22.5" x14ac:dyDescent="0.25">
      <c r="A16" s="34"/>
      <c r="B16" s="34"/>
      <c r="C16" s="34"/>
      <c r="D16" s="34"/>
      <c r="E16" s="34"/>
      <c r="F16" s="34"/>
      <c r="G16" s="34"/>
      <c r="H16" s="34"/>
      <c r="I16" s="34"/>
      <c r="J16" s="34"/>
      <c r="K16" s="34"/>
      <c r="L16" s="1" t="s">
        <v>111</v>
      </c>
      <c r="M16" s="1" t="s">
        <v>119</v>
      </c>
      <c r="N16" s="34"/>
      <c r="O16" s="34"/>
      <c r="P16" s="34"/>
      <c r="Q16" s="34"/>
      <c r="R16" s="1" t="s">
        <v>65</v>
      </c>
      <c r="S16" s="1" t="s">
        <v>119</v>
      </c>
    </row>
    <row r="17" spans="1:19" ht="22.5" x14ac:dyDescent="0.25">
      <c r="A17" s="34"/>
      <c r="B17" s="34"/>
      <c r="C17" s="34"/>
      <c r="D17" s="34"/>
      <c r="E17" s="34"/>
      <c r="F17" s="37"/>
      <c r="G17" s="34"/>
      <c r="H17" s="34"/>
      <c r="I17" s="34"/>
      <c r="J17" s="34"/>
      <c r="K17" s="34"/>
      <c r="L17" s="1" t="s">
        <v>117</v>
      </c>
      <c r="M17" s="1" t="s">
        <v>119</v>
      </c>
      <c r="N17" s="34"/>
      <c r="O17" s="34"/>
      <c r="P17" s="34"/>
      <c r="Q17" s="34"/>
      <c r="R17" s="1" t="s">
        <v>66</v>
      </c>
      <c r="S17" s="1" t="s">
        <v>119</v>
      </c>
    </row>
    <row r="18" spans="1:19" ht="33.75" x14ac:dyDescent="0.25">
      <c r="A18" s="34"/>
      <c r="B18" s="34"/>
      <c r="C18" s="34"/>
      <c r="D18" s="34"/>
      <c r="E18" s="34"/>
      <c r="F18" s="37"/>
      <c r="G18" s="34"/>
      <c r="H18" s="34"/>
      <c r="I18" s="34"/>
      <c r="J18" s="34"/>
      <c r="K18" s="34"/>
      <c r="L18" s="1" t="s">
        <v>118</v>
      </c>
      <c r="M18" s="1" t="s">
        <v>119</v>
      </c>
      <c r="N18" s="34"/>
      <c r="O18" s="34"/>
      <c r="P18" s="34"/>
      <c r="Q18" s="34"/>
      <c r="R18" s="1" t="s">
        <v>67</v>
      </c>
      <c r="S18" s="1" t="s">
        <v>119</v>
      </c>
    </row>
    <row r="19" spans="1:19" ht="33.75" x14ac:dyDescent="0.25">
      <c r="A19" s="34"/>
      <c r="B19" s="34"/>
      <c r="C19" s="34"/>
      <c r="D19" s="34"/>
      <c r="E19" s="34"/>
      <c r="F19" s="37"/>
      <c r="G19" s="34"/>
      <c r="H19" s="34"/>
      <c r="I19" s="34"/>
      <c r="J19" s="34"/>
      <c r="K19" s="34"/>
      <c r="L19" s="1" t="s">
        <v>228</v>
      </c>
      <c r="M19" s="1" t="s">
        <v>4</v>
      </c>
      <c r="N19" s="34"/>
      <c r="O19" s="34"/>
      <c r="P19" s="34"/>
      <c r="Q19" s="34"/>
      <c r="R19" s="1" t="s">
        <v>68</v>
      </c>
      <c r="S19" s="1" t="s">
        <v>119</v>
      </c>
    </row>
    <row r="20" spans="1:19" ht="22.5" x14ac:dyDescent="0.25">
      <c r="A20" s="34"/>
      <c r="B20" s="34"/>
      <c r="C20" s="34"/>
      <c r="D20" s="34"/>
      <c r="E20" s="34"/>
      <c r="F20" s="37"/>
      <c r="G20" s="34"/>
      <c r="H20" s="34"/>
      <c r="I20" s="34"/>
      <c r="J20" s="34"/>
      <c r="K20" s="34"/>
      <c r="L20" s="34"/>
      <c r="M20" s="34"/>
      <c r="N20" s="34"/>
      <c r="O20" s="34"/>
      <c r="P20" s="34"/>
      <c r="Q20" s="34"/>
      <c r="R20" s="1" t="s">
        <v>69</v>
      </c>
      <c r="S20" s="1" t="s">
        <v>119</v>
      </c>
    </row>
    <row r="21" spans="1:19" ht="22.5" x14ac:dyDescent="0.25">
      <c r="A21" s="34"/>
      <c r="B21" s="34"/>
      <c r="C21" s="34"/>
      <c r="D21" s="34"/>
      <c r="E21" s="34"/>
      <c r="F21" s="37"/>
      <c r="G21" s="34"/>
      <c r="H21" s="34"/>
      <c r="I21" s="34"/>
      <c r="J21" s="34"/>
      <c r="K21" s="34"/>
      <c r="L21" s="34"/>
      <c r="M21" s="34"/>
      <c r="N21" s="34"/>
      <c r="O21" s="34"/>
      <c r="P21" s="34"/>
      <c r="Q21" s="34"/>
      <c r="R21" s="1" t="s">
        <v>70</v>
      </c>
      <c r="S21" s="1" t="s">
        <v>119</v>
      </c>
    </row>
    <row r="22" spans="1:19" ht="22.5" x14ac:dyDescent="0.25">
      <c r="A22" s="34"/>
      <c r="B22" s="34"/>
      <c r="C22" s="34"/>
      <c r="D22" s="34"/>
      <c r="E22" s="34"/>
      <c r="F22" s="37"/>
      <c r="G22" s="34"/>
      <c r="H22" s="34"/>
      <c r="I22" s="34"/>
      <c r="J22" s="34"/>
      <c r="K22" s="34"/>
      <c r="L22" s="34"/>
      <c r="M22" s="34"/>
      <c r="N22" s="34"/>
      <c r="O22" s="34"/>
      <c r="P22" s="34"/>
      <c r="Q22" s="34"/>
      <c r="R22" s="1" t="s">
        <v>71</v>
      </c>
      <c r="S22" s="1" t="s">
        <v>119</v>
      </c>
    </row>
    <row r="23" spans="1:19" ht="22.5" x14ac:dyDescent="0.25">
      <c r="A23" s="34"/>
      <c r="B23" s="34"/>
      <c r="C23" s="34"/>
      <c r="D23" s="34"/>
      <c r="E23" s="34"/>
      <c r="F23" s="37"/>
      <c r="G23" s="34"/>
      <c r="H23" s="34"/>
      <c r="I23" s="34"/>
      <c r="J23" s="34"/>
      <c r="K23" s="34"/>
      <c r="L23" s="34"/>
      <c r="M23" s="34"/>
      <c r="N23" s="34"/>
      <c r="O23" s="34"/>
      <c r="P23" s="34"/>
      <c r="Q23" s="34"/>
      <c r="R23" s="1" t="s">
        <v>72</v>
      </c>
      <c r="S23" s="1" t="s">
        <v>119</v>
      </c>
    </row>
    <row r="24" spans="1:19" ht="33.75" x14ac:dyDescent="0.25">
      <c r="A24" s="34"/>
      <c r="B24" s="34"/>
      <c r="C24" s="34"/>
      <c r="D24" s="34"/>
      <c r="E24" s="34"/>
      <c r="F24" s="37"/>
      <c r="G24" s="34"/>
      <c r="H24" s="34"/>
      <c r="I24" s="34"/>
      <c r="J24" s="34"/>
      <c r="K24" s="34"/>
      <c r="L24" s="34"/>
      <c r="M24" s="34"/>
      <c r="N24" s="34"/>
      <c r="O24" s="34"/>
      <c r="P24" s="34"/>
      <c r="Q24" s="34"/>
      <c r="R24" s="1" t="s">
        <v>73</v>
      </c>
      <c r="S24" s="1" t="s">
        <v>119</v>
      </c>
    </row>
    <row r="25" spans="1:19" ht="22.5" x14ac:dyDescent="0.25">
      <c r="A25" s="34"/>
      <c r="B25" s="34"/>
      <c r="C25" s="34"/>
      <c r="D25" s="34"/>
      <c r="E25" s="34"/>
      <c r="F25" s="34"/>
      <c r="G25" s="34"/>
      <c r="H25" s="34"/>
      <c r="I25" s="34"/>
      <c r="J25" s="34"/>
      <c r="K25" s="34"/>
      <c r="L25" s="34"/>
      <c r="M25" s="34"/>
      <c r="N25" s="34"/>
      <c r="O25" s="34"/>
      <c r="P25" s="34"/>
      <c r="Q25" s="34"/>
      <c r="R25" s="1" t="s">
        <v>74</v>
      </c>
      <c r="S25" s="1" t="s">
        <v>119</v>
      </c>
    </row>
    <row r="26" spans="1:19" ht="22.5" x14ac:dyDescent="0.25">
      <c r="A26" s="34"/>
      <c r="B26" s="34"/>
      <c r="C26" s="34"/>
      <c r="D26" s="34"/>
      <c r="E26" s="34"/>
      <c r="F26" s="34"/>
      <c r="G26" s="34"/>
      <c r="H26" s="34"/>
      <c r="I26" s="34"/>
      <c r="J26" s="34"/>
      <c r="K26" s="34"/>
      <c r="L26" s="34"/>
      <c r="M26" s="34"/>
      <c r="N26" s="34"/>
      <c r="O26" s="34"/>
      <c r="P26" s="34"/>
      <c r="Q26" s="34"/>
      <c r="R26" s="1" t="s">
        <v>75</v>
      </c>
      <c r="S26" s="1" t="s">
        <v>119</v>
      </c>
    </row>
    <row r="27" spans="1:19" ht="22.5" x14ac:dyDescent="0.25">
      <c r="A27" s="34"/>
      <c r="B27" s="34"/>
      <c r="C27" s="34"/>
      <c r="D27" s="34"/>
      <c r="E27" s="34"/>
      <c r="F27" s="34"/>
      <c r="G27" s="34"/>
      <c r="H27" s="34"/>
      <c r="I27" s="34"/>
      <c r="J27" s="34"/>
      <c r="K27" s="34"/>
      <c r="L27" s="34"/>
      <c r="M27" s="34"/>
      <c r="N27" s="34"/>
      <c r="O27" s="34"/>
      <c r="P27" s="34"/>
      <c r="Q27" s="34"/>
      <c r="R27" s="1" t="s">
        <v>76</v>
      </c>
      <c r="S27" s="1" t="s">
        <v>119</v>
      </c>
    </row>
    <row r="28" spans="1:19" ht="22.5" x14ac:dyDescent="0.25">
      <c r="A28" s="34"/>
      <c r="B28" s="34"/>
      <c r="C28" s="34"/>
      <c r="D28" s="34"/>
      <c r="E28" s="34"/>
      <c r="F28" s="34"/>
      <c r="G28" s="34"/>
      <c r="H28" s="34"/>
      <c r="I28" s="34"/>
      <c r="J28" s="34"/>
      <c r="K28" s="34"/>
      <c r="L28" s="34"/>
      <c r="M28" s="34"/>
      <c r="N28" s="34"/>
      <c r="O28" s="34"/>
      <c r="P28" s="34"/>
      <c r="Q28" s="34"/>
      <c r="R28" s="1" t="s">
        <v>77</v>
      </c>
      <c r="S28" s="1" t="s">
        <v>119</v>
      </c>
    </row>
    <row r="29" spans="1:19" x14ac:dyDescent="0.25">
      <c r="A29" s="34"/>
      <c r="B29" s="34"/>
      <c r="C29" s="34"/>
      <c r="D29" s="34"/>
      <c r="E29" s="34"/>
      <c r="F29" s="34"/>
      <c r="G29" s="34"/>
      <c r="H29" s="34"/>
      <c r="I29" s="34"/>
      <c r="J29" s="34"/>
      <c r="K29" s="34"/>
      <c r="L29" s="34"/>
      <c r="M29" s="34"/>
      <c r="N29" s="34"/>
      <c r="O29" s="34"/>
      <c r="P29" s="34"/>
      <c r="Q29" s="34"/>
      <c r="R29" s="1" t="s">
        <v>78</v>
      </c>
      <c r="S29" s="1" t="s">
        <v>119</v>
      </c>
    </row>
    <row r="30" spans="1:19" ht="22.5" x14ac:dyDescent="0.25">
      <c r="A30" s="34"/>
      <c r="B30" s="34"/>
      <c r="C30" s="34"/>
      <c r="D30" s="34"/>
      <c r="E30" s="34"/>
      <c r="F30" s="34"/>
      <c r="G30" s="34"/>
      <c r="H30" s="34"/>
      <c r="I30" s="34"/>
      <c r="J30" s="34"/>
      <c r="K30" s="34"/>
      <c r="L30" s="34"/>
      <c r="M30" s="34"/>
      <c r="N30" s="34"/>
      <c r="O30" s="34"/>
      <c r="P30" s="34"/>
      <c r="Q30" s="34"/>
      <c r="R30" s="1" t="s">
        <v>79</v>
      </c>
      <c r="S30" s="1" t="s">
        <v>119</v>
      </c>
    </row>
    <row r="31" spans="1:19" ht="22.5" x14ac:dyDescent="0.25">
      <c r="A31" s="34"/>
      <c r="B31" s="34"/>
      <c r="C31" s="34"/>
      <c r="D31" s="34"/>
      <c r="E31" s="34"/>
      <c r="F31" s="34"/>
      <c r="G31" s="34"/>
      <c r="H31" s="34"/>
      <c r="I31" s="34"/>
      <c r="J31" s="34"/>
      <c r="K31" s="34"/>
      <c r="L31" s="34"/>
      <c r="M31" s="34"/>
      <c r="N31" s="34"/>
      <c r="O31" s="34"/>
      <c r="P31" s="34"/>
      <c r="Q31" s="34"/>
      <c r="R31" s="1" t="s">
        <v>80</v>
      </c>
      <c r="S31" s="1" t="s">
        <v>119</v>
      </c>
    </row>
    <row r="32" spans="1:19" ht="22.5" x14ac:dyDescent="0.25">
      <c r="A32" s="34"/>
      <c r="B32" s="34"/>
      <c r="C32" s="34"/>
      <c r="D32" s="34"/>
      <c r="E32" s="34"/>
      <c r="F32" s="34"/>
      <c r="G32" s="34"/>
      <c r="H32" s="34"/>
      <c r="I32" s="34"/>
      <c r="J32" s="34"/>
      <c r="K32" s="34"/>
      <c r="L32" s="34"/>
      <c r="M32" s="34"/>
      <c r="N32" s="34"/>
      <c r="O32" s="34"/>
      <c r="P32" s="34"/>
      <c r="Q32" s="34"/>
      <c r="R32" s="1" t="s">
        <v>81</v>
      </c>
      <c r="S32" s="1" t="s">
        <v>119</v>
      </c>
    </row>
    <row r="33" spans="1:19" x14ac:dyDescent="0.25">
      <c r="A33" s="34"/>
      <c r="B33" s="34"/>
      <c r="C33" s="34"/>
      <c r="D33" s="34"/>
      <c r="E33" s="34"/>
      <c r="F33" s="34"/>
      <c r="G33" s="34"/>
      <c r="H33" s="34"/>
      <c r="I33" s="34"/>
      <c r="J33" s="34"/>
      <c r="K33" s="34"/>
      <c r="L33" s="34"/>
      <c r="M33" s="34"/>
      <c r="N33" s="34"/>
      <c r="O33" s="34"/>
      <c r="P33" s="34"/>
      <c r="Q33" s="34"/>
      <c r="R33" s="1" t="s">
        <v>82</v>
      </c>
      <c r="S33" s="1" t="s">
        <v>119</v>
      </c>
    </row>
    <row r="34" spans="1:19" x14ac:dyDescent="0.25">
      <c r="A34" s="34"/>
      <c r="B34" s="34"/>
      <c r="C34" s="34"/>
      <c r="D34" s="34"/>
      <c r="E34" s="34"/>
      <c r="F34" s="34"/>
      <c r="G34" s="34"/>
      <c r="H34" s="34"/>
      <c r="I34" s="34"/>
      <c r="J34" s="34"/>
      <c r="K34" s="34"/>
      <c r="L34" s="34"/>
      <c r="M34" s="34"/>
      <c r="N34" s="34"/>
      <c r="O34" s="34"/>
      <c r="P34" s="34"/>
      <c r="Q34" s="34"/>
      <c r="R34" s="1" t="s">
        <v>83</v>
      </c>
      <c r="S34" s="1" t="s">
        <v>119</v>
      </c>
    </row>
    <row r="35" spans="1:19" ht="22.5" x14ac:dyDescent="0.25">
      <c r="A35" s="34"/>
      <c r="B35" s="34"/>
      <c r="C35" s="34"/>
      <c r="D35" s="34"/>
      <c r="E35" s="34"/>
      <c r="F35" s="34"/>
      <c r="G35" s="34"/>
      <c r="H35" s="34"/>
      <c r="I35" s="34"/>
      <c r="J35" s="34"/>
      <c r="K35" s="34"/>
      <c r="L35" s="34"/>
      <c r="M35" s="34"/>
      <c r="N35" s="34"/>
      <c r="O35" s="34"/>
      <c r="P35" s="34"/>
      <c r="Q35" s="34"/>
      <c r="R35" s="1" t="s">
        <v>84</v>
      </c>
      <c r="S35" s="1" t="s">
        <v>119</v>
      </c>
    </row>
    <row r="36" spans="1:19" x14ac:dyDescent="0.25">
      <c r="A36" s="34"/>
      <c r="B36" s="34"/>
      <c r="C36" s="34"/>
      <c r="D36" s="34"/>
      <c r="E36" s="34"/>
      <c r="F36" s="34"/>
      <c r="G36" s="34"/>
      <c r="H36" s="34"/>
      <c r="I36" s="34"/>
      <c r="J36" s="34"/>
      <c r="K36" s="34"/>
      <c r="L36" s="34"/>
      <c r="M36" s="34"/>
      <c r="N36" s="34"/>
      <c r="O36" s="34"/>
      <c r="P36" s="34"/>
      <c r="Q36" s="34"/>
      <c r="R36" s="1" t="s">
        <v>85</v>
      </c>
      <c r="S36" s="1" t="s">
        <v>119</v>
      </c>
    </row>
    <row r="37" spans="1:19" x14ac:dyDescent="0.25">
      <c r="A37" s="34"/>
      <c r="B37" s="34"/>
      <c r="C37" s="34"/>
      <c r="D37" s="34"/>
      <c r="E37" s="34"/>
      <c r="F37" s="34"/>
      <c r="G37" s="34"/>
      <c r="H37" s="34"/>
      <c r="I37" s="34"/>
      <c r="J37" s="34"/>
      <c r="K37" s="34"/>
      <c r="L37" s="34"/>
      <c r="M37" s="34"/>
      <c r="N37" s="34"/>
      <c r="O37" s="34"/>
      <c r="P37" s="34"/>
      <c r="Q37" s="34"/>
      <c r="R37" s="1" t="s">
        <v>86</v>
      </c>
      <c r="S37" s="1" t="s">
        <v>119</v>
      </c>
    </row>
    <row r="38" spans="1:19" x14ac:dyDescent="0.25">
      <c r="A38" s="34"/>
      <c r="B38" s="34"/>
      <c r="C38" s="34"/>
      <c r="D38" s="34"/>
      <c r="E38" s="34"/>
      <c r="F38" s="34"/>
      <c r="G38" s="34"/>
      <c r="H38" s="34"/>
      <c r="I38" s="34"/>
      <c r="J38" s="34"/>
      <c r="K38" s="34"/>
      <c r="L38" s="34"/>
      <c r="M38" s="34"/>
      <c r="N38" s="34"/>
      <c r="O38" s="34"/>
      <c r="P38" s="34"/>
      <c r="Q38" s="34"/>
      <c r="R38" s="1" t="s">
        <v>87</v>
      </c>
      <c r="S38" s="1" t="s">
        <v>119</v>
      </c>
    </row>
    <row r="39" spans="1:19" ht="33.75" x14ac:dyDescent="0.25">
      <c r="A39" s="34"/>
      <c r="B39" s="34"/>
      <c r="C39" s="34"/>
      <c r="D39" s="34"/>
      <c r="E39" s="34"/>
      <c r="F39" s="34"/>
      <c r="G39" s="34"/>
      <c r="H39" s="34"/>
      <c r="I39" s="34"/>
      <c r="J39" s="34"/>
      <c r="K39" s="34"/>
      <c r="L39" s="34"/>
      <c r="M39" s="34"/>
      <c r="N39" s="34"/>
      <c r="O39" s="34"/>
      <c r="P39" s="34"/>
      <c r="Q39" s="34"/>
      <c r="R39" s="1" t="s">
        <v>88</v>
      </c>
      <c r="S39" s="1" t="s">
        <v>119</v>
      </c>
    </row>
    <row r="40" spans="1:19" ht="33.75" x14ac:dyDescent="0.25">
      <c r="A40" s="34"/>
      <c r="B40" s="34"/>
      <c r="C40" s="34"/>
      <c r="D40" s="34"/>
      <c r="E40" s="34"/>
      <c r="F40" s="34"/>
      <c r="G40" s="34"/>
      <c r="H40" s="34"/>
      <c r="I40" s="34"/>
      <c r="J40" s="34"/>
      <c r="K40" s="34"/>
      <c r="L40" s="34"/>
      <c r="M40" s="34"/>
      <c r="N40" s="34"/>
      <c r="O40" s="34"/>
      <c r="P40" s="34"/>
      <c r="Q40" s="34"/>
      <c r="R40" s="1" t="s">
        <v>89</v>
      </c>
      <c r="S40" s="1" t="s">
        <v>119</v>
      </c>
    </row>
    <row r="41" spans="1:19" ht="45" x14ac:dyDescent="0.25">
      <c r="A41" s="34"/>
      <c r="B41" s="34"/>
      <c r="C41" s="34"/>
      <c r="D41" s="34"/>
      <c r="E41" s="34"/>
      <c r="F41" s="34"/>
      <c r="G41" s="34"/>
      <c r="H41" s="34"/>
      <c r="I41" s="34"/>
      <c r="J41" s="34"/>
      <c r="K41" s="34"/>
      <c r="L41" s="34"/>
      <c r="M41" s="34"/>
      <c r="N41" s="34"/>
      <c r="O41" s="34"/>
      <c r="P41" s="34"/>
      <c r="Q41" s="34"/>
      <c r="R41" s="1" t="s">
        <v>90</v>
      </c>
      <c r="S41" s="1" t="s">
        <v>119</v>
      </c>
    </row>
    <row r="42" spans="1:19" ht="33.75" x14ac:dyDescent="0.25">
      <c r="A42" s="34"/>
      <c r="B42" s="34"/>
      <c r="C42" s="34"/>
      <c r="D42" s="34"/>
      <c r="E42" s="34"/>
      <c r="F42" s="34"/>
      <c r="G42" s="34"/>
      <c r="H42" s="34"/>
      <c r="I42" s="34"/>
      <c r="J42" s="34"/>
      <c r="K42" s="34"/>
      <c r="L42" s="34"/>
      <c r="M42" s="34"/>
      <c r="N42" s="34"/>
      <c r="O42" s="34"/>
      <c r="P42" s="34"/>
      <c r="Q42" s="34"/>
      <c r="R42" s="1" t="s">
        <v>91</v>
      </c>
      <c r="S42" s="1" t="s">
        <v>119</v>
      </c>
    </row>
    <row r="43" spans="1:19" ht="33.75" x14ac:dyDescent="0.25">
      <c r="A43" s="34"/>
      <c r="B43" s="34"/>
      <c r="C43" s="34"/>
      <c r="D43" s="34"/>
      <c r="E43" s="34"/>
      <c r="F43" s="34"/>
      <c r="G43" s="34"/>
      <c r="H43" s="34"/>
      <c r="I43" s="34"/>
      <c r="J43" s="34"/>
      <c r="K43" s="34"/>
      <c r="L43" s="34"/>
      <c r="M43" s="34"/>
      <c r="N43" s="34"/>
      <c r="O43" s="34"/>
      <c r="P43" s="34"/>
      <c r="Q43" s="34"/>
      <c r="R43" s="1" t="s">
        <v>92</v>
      </c>
      <c r="S43" s="1" t="s">
        <v>119</v>
      </c>
    </row>
    <row r="44" spans="1:19" ht="33.75" x14ac:dyDescent="0.25">
      <c r="A44" s="34"/>
      <c r="B44" s="34"/>
      <c r="C44" s="34"/>
      <c r="D44" s="34"/>
      <c r="E44" s="34"/>
      <c r="F44" s="34"/>
      <c r="G44" s="34"/>
      <c r="H44" s="34"/>
      <c r="I44" s="34"/>
      <c r="J44" s="34"/>
      <c r="K44" s="34"/>
      <c r="L44" s="34"/>
      <c r="M44" s="34"/>
      <c r="N44" s="34"/>
      <c r="O44" s="34"/>
      <c r="P44" s="34"/>
      <c r="Q44" s="34"/>
      <c r="R44" s="1" t="s">
        <v>93</v>
      </c>
      <c r="S44" s="1" t="s">
        <v>119</v>
      </c>
    </row>
    <row r="45" spans="1:19" ht="22.5" x14ac:dyDescent="0.25">
      <c r="A45" s="34"/>
      <c r="B45" s="34"/>
      <c r="C45" s="34"/>
      <c r="D45" s="34"/>
      <c r="E45" s="34"/>
      <c r="F45" s="34"/>
      <c r="G45" s="34"/>
      <c r="H45" s="34"/>
      <c r="I45" s="34"/>
      <c r="J45" s="34"/>
      <c r="K45" s="34"/>
      <c r="L45" s="34"/>
      <c r="M45" s="34"/>
      <c r="N45" s="34"/>
      <c r="O45" s="34"/>
      <c r="P45" s="34"/>
      <c r="Q45" s="34"/>
      <c r="R45" s="1" t="s">
        <v>94</v>
      </c>
      <c r="S45" s="1" t="s">
        <v>119</v>
      </c>
    </row>
    <row r="46" spans="1:19" x14ac:dyDescent="0.25">
      <c r="A46" s="34"/>
      <c r="B46" s="34"/>
      <c r="C46" s="34"/>
      <c r="D46" s="34"/>
      <c r="E46" s="34"/>
      <c r="F46" s="34"/>
      <c r="G46" s="34"/>
      <c r="H46" s="34"/>
      <c r="I46" s="34"/>
      <c r="J46" s="34"/>
      <c r="K46" s="34"/>
      <c r="L46" s="34"/>
      <c r="M46" s="34"/>
      <c r="N46" s="34"/>
      <c r="O46" s="34"/>
      <c r="P46" s="34"/>
      <c r="Q46" s="34"/>
      <c r="R46" s="1" t="s">
        <v>95</v>
      </c>
      <c r="S46" s="1" t="s">
        <v>119</v>
      </c>
    </row>
    <row r="47" spans="1:19" x14ac:dyDescent="0.25">
      <c r="A47" s="34"/>
      <c r="B47" s="34"/>
      <c r="C47" s="34"/>
      <c r="D47" s="34"/>
      <c r="E47" s="34"/>
      <c r="F47" s="34"/>
      <c r="G47" s="34"/>
      <c r="H47" s="34"/>
      <c r="I47" s="34"/>
      <c r="J47" s="34"/>
      <c r="K47" s="34"/>
      <c r="L47" s="34"/>
      <c r="M47" s="34"/>
      <c r="N47" s="34"/>
      <c r="O47" s="34"/>
      <c r="P47" s="34"/>
      <c r="Q47" s="34"/>
      <c r="R47" s="1" t="s">
        <v>96</v>
      </c>
      <c r="S47" s="1" t="s">
        <v>119</v>
      </c>
    </row>
    <row r="48" spans="1:19" x14ac:dyDescent="0.25">
      <c r="A48" s="34"/>
      <c r="B48" s="34"/>
      <c r="C48" s="34"/>
      <c r="D48" s="34"/>
      <c r="E48" s="34"/>
      <c r="F48" s="34"/>
      <c r="G48" s="34"/>
      <c r="H48" s="34"/>
      <c r="I48" s="34"/>
      <c r="J48" s="34"/>
      <c r="K48" s="34"/>
      <c r="L48" s="34"/>
      <c r="M48" s="34"/>
      <c r="N48" s="34"/>
      <c r="O48" s="34"/>
      <c r="P48" s="34"/>
      <c r="Q48" s="34"/>
      <c r="R48" s="1" t="s">
        <v>97</v>
      </c>
      <c r="S48" s="1" t="s">
        <v>119</v>
      </c>
    </row>
    <row r="49" spans="1:19" x14ac:dyDescent="0.25">
      <c r="A49" s="34"/>
      <c r="B49" s="34"/>
      <c r="C49" s="34"/>
      <c r="D49" s="34"/>
      <c r="E49" s="34"/>
      <c r="F49" s="34"/>
      <c r="G49" s="34"/>
      <c r="H49" s="34"/>
      <c r="I49" s="34"/>
      <c r="J49" s="34"/>
      <c r="K49" s="34"/>
      <c r="L49" s="34"/>
      <c r="M49" s="34"/>
      <c r="N49" s="34"/>
      <c r="O49" s="34"/>
      <c r="P49" s="34"/>
      <c r="Q49" s="34"/>
      <c r="R49" s="1" t="s">
        <v>98</v>
      </c>
      <c r="S49" s="1" t="s">
        <v>119</v>
      </c>
    </row>
    <row r="50" spans="1:19" ht="22.5" x14ac:dyDescent="0.25">
      <c r="A50" s="34"/>
      <c r="B50" s="34"/>
      <c r="C50" s="34"/>
      <c r="D50" s="34"/>
      <c r="E50" s="34"/>
      <c r="F50" s="34"/>
      <c r="G50" s="34"/>
      <c r="H50" s="34"/>
      <c r="I50" s="34"/>
      <c r="J50" s="34"/>
      <c r="K50" s="34"/>
      <c r="L50" s="34"/>
      <c r="M50" s="34"/>
      <c r="N50" s="34"/>
      <c r="O50" s="34"/>
      <c r="P50" s="34"/>
      <c r="Q50" s="34"/>
      <c r="R50" s="1" t="s">
        <v>99</v>
      </c>
      <c r="S50" s="1" t="s">
        <v>119</v>
      </c>
    </row>
    <row r="51" spans="1:19" ht="33.75" x14ac:dyDescent="0.25">
      <c r="A51" s="34"/>
      <c r="B51" s="34"/>
      <c r="C51" s="34"/>
      <c r="D51" s="34"/>
      <c r="E51" s="34"/>
      <c r="F51" s="34"/>
      <c r="G51" s="34"/>
      <c r="H51" s="34"/>
      <c r="I51" s="34"/>
      <c r="J51" s="34"/>
      <c r="K51" s="34"/>
      <c r="L51" s="34"/>
      <c r="M51" s="34"/>
      <c r="N51" s="34"/>
      <c r="O51" s="34"/>
      <c r="P51" s="34"/>
      <c r="Q51" s="34"/>
      <c r="R51" s="1" t="s">
        <v>101</v>
      </c>
      <c r="S51" s="1" t="s">
        <v>119</v>
      </c>
    </row>
    <row r="52" spans="1:19" ht="33.75" x14ac:dyDescent="0.25">
      <c r="A52" s="34"/>
      <c r="B52" s="34"/>
      <c r="C52" s="34"/>
      <c r="D52" s="34"/>
      <c r="E52" s="34"/>
      <c r="F52" s="34"/>
      <c r="G52" s="34"/>
      <c r="H52" s="34"/>
      <c r="I52" s="34"/>
      <c r="J52" s="34"/>
      <c r="K52" s="34"/>
      <c r="L52" s="34"/>
      <c r="M52" s="34"/>
      <c r="N52" s="34"/>
      <c r="O52" s="34"/>
      <c r="P52" s="34"/>
      <c r="Q52" s="34"/>
      <c r="R52" s="1" t="s">
        <v>120</v>
      </c>
      <c r="S52" s="1" t="s">
        <v>119</v>
      </c>
    </row>
    <row r="53" spans="1:19" ht="33.75" x14ac:dyDescent="0.25">
      <c r="A53" s="34"/>
      <c r="B53" s="34"/>
      <c r="C53" s="34"/>
      <c r="D53" s="34"/>
      <c r="E53" s="34"/>
      <c r="F53" s="34"/>
      <c r="G53" s="34"/>
      <c r="H53" s="34"/>
      <c r="I53" s="34"/>
      <c r="J53" s="34"/>
      <c r="K53" s="34"/>
      <c r="L53" s="34"/>
      <c r="M53" s="34"/>
      <c r="N53" s="34"/>
      <c r="O53" s="34"/>
      <c r="P53" s="34"/>
      <c r="Q53" s="34"/>
      <c r="R53" s="1" t="s">
        <v>102</v>
      </c>
      <c r="S53" s="1" t="s">
        <v>119</v>
      </c>
    </row>
    <row r="54" spans="1:19" ht="45" x14ac:dyDescent="0.25">
      <c r="A54" s="34"/>
      <c r="B54" s="34"/>
      <c r="C54" s="34"/>
      <c r="D54" s="34"/>
      <c r="E54" s="34"/>
      <c r="F54" s="34"/>
      <c r="G54" s="34"/>
      <c r="H54" s="34"/>
      <c r="I54" s="34"/>
      <c r="J54" s="34"/>
      <c r="K54" s="34"/>
      <c r="L54" s="34"/>
      <c r="M54" s="34"/>
      <c r="N54" s="34"/>
      <c r="O54" s="34"/>
      <c r="P54" s="34"/>
      <c r="Q54" s="34"/>
      <c r="R54" s="1" t="s">
        <v>103</v>
      </c>
      <c r="S54" s="1" t="s">
        <v>119</v>
      </c>
    </row>
    <row r="55" spans="1:19" x14ac:dyDescent="0.25">
      <c r="A55" s="34"/>
      <c r="B55" s="34"/>
      <c r="C55" s="34"/>
      <c r="D55" s="34"/>
      <c r="E55" s="34"/>
      <c r="F55" s="34"/>
      <c r="G55" s="34"/>
      <c r="H55" s="34"/>
      <c r="I55" s="34"/>
      <c r="J55" s="34"/>
      <c r="K55" s="34"/>
      <c r="L55" s="34"/>
      <c r="M55" s="34"/>
      <c r="N55" s="34"/>
      <c r="O55" s="34"/>
      <c r="P55" s="34"/>
      <c r="Q55" s="34"/>
      <c r="R55" s="1" t="s">
        <v>108</v>
      </c>
      <c r="S55" s="1" t="s">
        <v>119</v>
      </c>
    </row>
    <row r="56" spans="1:19" x14ac:dyDescent="0.25">
      <c r="A56" s="34"/>
      <c r="B56" s="34"/>
      <c r="C56" s="34"/>
      <c r="D56" s="34"/>
      <c r="E56" s="34"/>
      <c r="F56" s="34"/>
      <c r="G56" s="34"/>
      <c r="H56" s="34"/>
      <c r="I56" s="34"/>
      <c r="J56" s="34"/>
      <c r="K56" s="34"/>
      <c r="L56" s="34"/>
      <c r="M56" s="34"/>
      <c r="N56" s="34"/>
      <c r="O56" s="34"/>
      <c r="P56" s="34"/>
      <c r="Q56" s="34"/>
      <c r="R56" s="1" t="s">
        <v>122</v>
      </c>
      <c r="S56" s="1" t="s">
        <v>119</v>
      </c>
    </row>
    <row r="57" spans="1:19" ht="22.5" x14ac:dyDescent="0.25">
      <c r="A57" s="34"/>
      <c r="B57" s="34"/>
      <c r="C57" s="34"/>
      <c r="D57" s="34"/>
      <c r="E57" s="34"/>
      <c r="F57" s="34"/>
      <c r="G57" s="34"/>
      <c r="H57" s="34"/>
      <c r="I57" s="34"/>
      <c r="J57" s="34"/>
      <c r="K57" s="34"/>
      <c r="L57" s="34"/>
      <c r="M57" s="34"/>
      <c r="N57" s="34"/>
      <c r="O57" s="34"/>
      <c r="P57" s="34"/>
      <c r="Q57" s="34"/>
      <c r="R57" s="1" t="s">
        <v>121</v>
      </c>
      <c r="S57" s="1" t="s">
        <v>119</v>
      </c>
    </row>
  </sheetData>
  <sheetProtection algorithmName="SHA-512" hashValue="bc0i+dmiC4QS4lD1RJDHEcwlqn9pYUzTJ6fqRU/XckhGs2KA2O/5oOLCghWRfnkxJaYrP9E2JtVHKkQ6rqSYag==" saltValue="E//JjXHOUZ7m4tuJugAaag==" spinCount="100000" sheet="1" objects="1" scenarios="1"/>
  <dataValidations count="1">
    <dataValidation type="list" allowBlank="1" showInputMessage="1" showErrorMessage="1" sqref="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G65537 JC65537 SY65537 ACU65537 AMQ65537 AWM65537 BGI65537 BQE65537 CAA65537 CJW65537 CTS65537 DDO65537 DNK65537 DXG65537 EHC65537 EQY65537 FAU65537 FKQ65537 FUM65537 GEI65537 GOE65537 GYA65537 HHW65537 HRS65537 IBO65537 ILK65537 IVG65537 JFC65537 JOY65537 JYU65537 KIQ65537 KSM65537 LCI65537 LME65537 LWA65537 MFW65537 MPS65537 MZO65537 NJK65537 NTG65537 ODC65537 OMY65537 OWU65537 PGQ65537 PQM65537 QAI65537 QKE65537 QUA65537 RDW65537 RNS65537 RXO65537 SHK65537 SRG65537 TBC65537 TKY65537 TUU65537 UEQ65537 UOM65537 UYI65537 VIE65537 VSA65537 WBW65537 WLS65537 WVO65537 G131073 JC131073 SY131073 ACU131073 AMQ131073 AWM131073 BGI131073 BQE131073 CAA131073 CJW131073 CTS131073 DDO131073 DNK131073 DXG131073 EHC131073 EQY131073 FAU131073 FKQ131073 FUM131073 GEI131073 GOE131073 GYA131073 HHW131073 HRS131073 IBO131073 ILK131073 IVG131073 JFC131073 JOY131073 JYU131073 KIQ131073 KSM131073 LCI131073 LME131073 LWA131073 MFW131073 MPS131073 MZO131073 NJK131073 NTG131073 ODC131073 OMY131073 OWU131073 PGQ131073 PQM131073 QAI131073 QKE131073 QUA131073 RDW131073 RNS131073 RXO131073 SHK131073 SRG131073 TBC131073 TKY131073 TUU131073 UEQ131073 UOM131073 UYI131073 VIE131073 VSA131073 WBW131073 WLS131073 WVO131073 G196609 JC196609 SY196609 ACU196609 AMQ196609 AWM196609 BGI196609 BQE196609 CAA196609 CJW196609 CTS196609 DDO196609 DNK196609 DXG196609 EHC196609 EQY196609 FAU196609 FKQ196609 FUM196609 GEI196609 GOE196609 GYA196609 HHW196609 HRS196609 IBO196609 ILK196609 IVG196609 JFC196609 JOY196609 JYU196609 KIQ196609 KSM196609 LCI196609 LME196609 LWA196609 MFW196609 MPS196609 MZO196609 NJK196609 NTG196609 ODC196609 OMY196609 OWU196609 PGQ196609 PQM196609 QAI196609 QKE196609 QUA196609 RDW196609 RNS196609 RXO196609 SHK196609 SRG196609 TBC196609 TKY196609 TUU196609 UEQ196609 UOM196609 UYI196609 VIE196609 VSA196609 WBW196609 WLS196609 WVO196609 G262145 JC262145 SY262145 ACU262145 AMQ262145 AWM262145 BGI262145 BQE262145 CAA262145 CJW262145 CTS262145 DDO262145 DNK262145 DXG262145 EHC262145 EQY262145 FAU262145 FKQ262145 FUM262145 GEI262145 GOE262145 GYA262145 HHW262145 HRS262145 IBO262145 ILK262145 IVG262145 JFC262145 JOY262145 JYU262145 KIQ262145 KSM262145 LCI262145 LME262145 LWA262145 MFW262145 MPS262145 MZO262145 NJK262145 NTG262145 ODC262145 OMY262145 OWU262145 PGQ262145 PQM262145 QAI262145 QKE262145 QUA262145 RDW262145 RNS262145 RXO262145 SHK262145 SRG262145 TBC262145 TKY262145 TUU262145 UEQ262145 UOM262145 UYI262145 VIE262145 VSA262145 WBW262145 WLS262145 WVO262145 G327681 JC327681 SY327681 ACU327681 AMQ327681 AWM327681 BGI327681 BQE327681 CAA327681 CJW327681 CTS327681 DDO327681 DNK327681 DXG327681 EHC327681 EQY327681 FAU327681 FKQ327681 FUM327681 GEI327681 GOE327681 GYA327681 HHW327681 HRS327681 IBO327681 ILK327681 IVG327681 JFC327681 JOY327681 JYU327681 KIQ327681 KSM327681 LCI327681 LME327681 LWA327681 MFW327681 MPS327681 MZO327681 NJK327681 NTG327681 ODC327681 OMY327681 OWU327681 PGQ327681 PQM327681 QAI327681 QKE327681 QUA327681 RDW327681 RNS327681 RXO327681 SHK327681 SRG327681 TBC327681 TKY327681 TUU327681 UEQ327681 UOM327681 UYI327681 VIE327681 VSA327681 WBW327681 WLS327681 WVO327681 G393217 JC393217 SY393217 ACU393217 AMQ393217 AWM393217 BGI393217 BQE393217 CAA393217 CJW393217 CTS393217 DDO393217 DNK393217 DXG393217 EHC393217 EQY393217 FAU393217 FKQ393217 FUM393217 GEI393217 GOE393217 GYA393217 HHW393217 HRS393217 IBO393217 ILK393217 IVG393217 JFC393217 JOY393217 JYU393217 KIQ393217 KSM393217 LCI393217 LME393217 LWA393217 MFW393217 MPS393217 MZO393217 NJK393217 NTG393217 ODC393217 OMY393217 OWU393217 PGQ393217 PQM393217 QAI393217 QKE393217 QUA393217 RDW393217 RNS393217 RXO393217 SHK393217 SRG393217 TBC393217 TKY393217 TUU393217 UEQ393217 UOM393217 UYI393217 VIE393217 VSA393217 WBW393217 WLS393217 WVO393217 G458753 JC458753 SY458753 ACU458753 AMQ458753 AWM458753 BGI458753 BQE458753 CAA458753 CJW458753 CTS458753 DDO458753 DNK458753 DXG458753 EHC458753 EQY458753 FAU458753 FKQ458753 FUM458753 GEI458753 GOE458753 GYA458753 HHW458753 HRS458753 IBO458753 ILK458753 IVG458753 JFC458753 JOY458753 JYU458753 KIQ458753 KSM458753 LCI458753 LME458753 LWA458753 MFW458753 MPS458753 MZO458753 NJK458753 NTG458753 ODC458753 OMY458753 OWU458753 PGQ458753 PQM458753 QAI458753 QKE458753 QUA458753 RDW458753 RNS458753 RXO458753 SHK458753 SRG458753 TBC458753 TKY458753 TUU458753 UEQ458753 UOM458753 UYI458753 VIE458753 VSA458753 WBW458753 WLS458753 WVO458753 G524289 JC524289 SY524289 ACU524289 AMQ524289 AWM524289 BGI524289 BQE524289 CAA524289 CJW524289 CTS524289 DDO524289 DNK524289 DXG524289 EHC524289 EQY524289 FAU524289 FKQ524289 FUM524289 GEI524289 GOE524289 GYA524289 HHW524289 HRS524289 IBO524289 ILK524289 IVG524289 JFC524289 JOY524289 JYU524289 KIQ524289 KSM524289 LCI524289 LME524289 LWA524289 MFW524289 MPS524289 MZO524289 NJK524289 NTG524289 ODC524289 OMY524289 OWU524289 PGQ524289 PQM524289 QAI524289 QKE524289 QUA524289 RDW524289 RNS524289 RXO524289 SHK524289 SRG524289 TBC524289 TKY524289 TUU524289 UEQ524289 UOM524289 UYI524289 VIE524289 VSA524289 WBW524289 WLS524289 WVO524289 G589825 JC589825 SY589825 ACU589825 AMQ589825 AWM589825 BGI589825 BQE589825 CAA589825 CJW589825 CTS589825 DDO589825 DNK589825 DXG589825 EHC589825 EQY589825 FAU589825 FKQ589825 FUM589825 GEI589825 GOE589825 GYA589825 HHW589825 HRS589825 IBO589825 ILK589825 IVG589825 JFC589825 JOY589825 JYU589825 KIQ589825 KSM589825 LCI589825 LME589825 LWA589825 MFW589825 MPS589825 MZO589825 NJK589825 NTG589825 ODC589825 OMY589825 OWU589825 PGQ589825 PQM589825 QAI589825 QKE589825 QUA589825 RDW589825 RNS589825 RXO589825 SHK589825 SRG589825 TBC589825 TKY589825 TUU589825 UEQ589825 UOM589825 UYI589825 VIE589825 VSA589825 WBW589825 WLS589825 WVO589825 G655361 JC655361 SY655361 ACU655361 AMQ655361 AWM655361 BGI655361 BQE655361 CAA655361 CJW655361 CTS655361 DDO655361 DNK655361 DXG655361 EHC655361 EQY655361 FAU655361 FKQ655361 FUM655361 GEI655361 GOE655361 GYA655361 HHW655361 HRS655361 IBO655361 ILK655361 IVG655361 JFC655361 JOY655361 JYU655361 KIQ655361 KSM655361 LCI655361 LME655361 LWA655361 MFW655361 MPS655361 MZO655361 NJK655361 NTG655361 ODC655361 OMY655361 OWU655361 PGQ655361 PQM655361 QAI655361 QKE655361 QUA655361 RDW655361 RNS655361 RXO655361 SHK655361 SRG655361 TBC655361 TKY655361 TUU655361 UEQ655361 UOM655361 UYI655361 VIE655361 VSA655361 WBW655361 WLS655361 WVO655361 G720897 JC720897 SY720897 ACU720897 AMQ720897 AWM720897 BGI720897 BQE720897 CAA720897 CJW720897 CTS720897 DDO720897 DNK720897 DXG720897 EHC720897 EQY720897 FAU720897 FKQ720897 FUM720897 GEI720897 GOE720897 GYA720897 HHW720897 HRS720897 IBO720897 ILK720897 IVG720897 JFC720897 JOY720897 JYU720897 KIQ720897 KSM720897 LCI720897 LME720897 LWA720897 MFW720897 MPS720897 MZO720897 NJK720897 NTG720897 ODC720897 OMY720897 OWU720897 PGQ720897 PQM720897 QAI720897 QKE720897 QUA720897 RDW720897 RNS720897 RXO720897 SHK720897 SRG720897 TBC720897 TKY720897 TUU720897 UEQ720897 UOM720897 UYI720897 VIE720897 VSA720897 WBW720897 WLS720897 WVO720897 G786433 JC786433 SY786433 ACU786433 AMQ786433 AWM786433 BGI786433 BQE786433 CAA786433 CJW786433 CTS786433 DDO786433 DNK786433 DXG786433 EHC786433 EQY786433 FAU786433 FKQ786433 FUM786433 GEI786433 GOE786433 GYA786433 HHW786433 HRS786433 IBO786433 ILK786433 IVG786433 JFC786433 JOY786433 JYU786433 KIQ786433 KSM786433 LCI786433 LME786433 LWA786433 MFW786433 MPS786433 MZO786433 NJK786433 NTG786433 ODC786433 OMY786433 OWU786433 PGQ786433 PQM786433 QAI786433 QKE786433 QUA786433 RDW786433 RNS786433 RXO786433 SHK786433 SRG786433 TBC786433 TKY786433 TUU786433 UEQ786433 UOM786433 UYI786433 VIE786433 VSA786433 WBW786433 WLS786433 WVO786433 G851969 JC851969 SY851969 ACU851969 AMQ851969 AWM851969 BGI851969 BQE851969 CAA851969 CJW851969 CTS851969 DDO851969 DNK851969 DXG851969 EHC851969 EQY851969 FAU851969 FKQ851969 FUM851969 GEI851969 GOE851969 GYA851969 HHW851969 HRS851969 IBO851969 ILK851969 IVG851969 JFC851969 JOY851969 JYU851969 KIQ851969 KSM851969 LCI851969 LME851969 LWA851969 MFW851969 MPS851969 MZO851969 NJK851969 NTG851969 ODC851969 OMY851969 OWU851969 PGQ851969 PQM851969 QAI851969 QKE851969 QUA851969 RDW851969 RNS851969 RXO851969 SHK851969 SRG851969 TBC851969 TKY851969 TUU851969 UEQ851969 UOM851969 UYI851969 VIE851969 VSA851969 WBW851969 WLS851969 WVO851969 G917505 JC917505 SY917505 ACU917505 AMQ917505 AWM917505 BGI917505 BQE917505 CAA917505 CJW917505 CTS917505 DDO917505 DNK917505 DXG917505 EHC917505 EQY917505 FAU917505 FKQ917505 FUM917505 GEI917505 GOE917505 GYA917505 HHW917505 HRS917505 IBO917505 ILK917505 IVG917505 JFC917505 JOY917505 JYU917505 KIQ917505 KSM917505 LCI917505 LME917505 LWA917505 MFW917505 MPS917505 MZO917505 NJK917505 NTG917505 ODC917505 OMY917505 OWU917505 PGQ917505 PQM917505 QAI917505 QKE917505 QUA917505 RDW917505 RNS917505 RXO917505 SHK917505 SRG917505 TBC917505 TKY917505 TUU917505 UEQ917505 UOM917505 UYI917505 VIE917505 VSA917505 WBW917505 WLS917505 WVO917505 G983041 JC983041 SY983041 ACU983041 AMQ983041 AWM983041 BGI983041 BQE983041 CAA983041 CJW983041 CTS983041 DDO983041 DNK983041 DXG983041 EHC983041 EQY983041 FAU983041 FKQ983041 FUM983041 GEI983041 GOE983041 GYA983041 HHW983041 HRS983041 IBO983041 ILK983041 IVG983041 JFC983041 JOY983041 JYU983041 KIQ983041 KSM983041 LCI983041 LME983041 LWA983041 MFW983041 MPS983041 MZO983041 NJK983041 NTG983041 ODC983041 OMY983041 OWU983041 PGQ983041 PQM983041 QAI983041 QKE983041 QUA983041 RDW983041 RNS983041 RXO983041 SHK983041 SRG983041 TBC983041 TKY983041 TUU983041 UEQ983041 UOM983041 UYI983041 VIE983041 VSA983041 WBW983041 WLS983041 WVO983041 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37 JN65537 TJ65537 ADF65537 ANB65537 AWX65537 BGT65537 BQP65537 CAL65537 CKH65537 CUD65537 DDZ65537 DNV65537 DXR65537 EHN65537 ERJ65537 FBF65537 FLB65537 FUX65537 GET65537 GOP65537 GYL65537 HIH65537 HSD65537 IBZ65537 ILV65537 IVR65537 JFN65537 JPJ65537 JZF65537 KJB65537 KSX65537 LCT65537 LMP65537 LWL65537 MGH65537 MQD65537 MZZ65537 NJV65537 NTR65537 ODN65537 ONJ65537 OXF65537 PHB65537 PQX65537 QAT65537 QKP65537 QUL65537 REH65537 ROD65537 RXZ65537 SHV65537 SRR65537 TBN65537 TLJ65537 TVF65537 UFB65537 UOX65537 UYT65537 VIP65537 VSL65537 WCH65537 WMD65537 WVZ65537 R131073 JN131073 TJ131073 ADF131073 ANB131073 AWX131073 BGT131073 BQP131073 CAL131073 CKH131073 CUD131073 DDZ131073 DNV131073 DXR131073 EHN131073 ERJ131073 FBF131073 FLB131073 FUX131073 GET131073 GOP131073 GYL131073 HIH131073 HSD131073 IBZ131073 ILV131073 IVR131073 JFN131073 JPJ131073 JZF131073 KJB131073 KSX131073 LCT131073 LMP131073 LWL131073 MGH131073 MQD131073 MZZ131073 NJV131073 NTR131073 ODN131073 ONJ131073 OXF131073 PHB131073 PQX131073 QAT131073 QKP131073 QUL131073 REH131073 ROD131073 RXZ131073 SHV131073 SRR131073 TBN131073 TLJ131073 TVF131073 UFB131073 UOX131073 UYT131073 VIP131073 VSL131073 WCH131073 WMD131073 WVZ131073 R196609 JN196609 TJ196609 ADF196609 ANB196609 AWX196609 BGT196609 BQP196609 CAL196609 CKH196609 CUD196609 DDZ196609 DNV196609 DXR196609 EHN196609 ERJ196609 FBF196609 FLB196609 FUX196609 GET196609 GOP196609 GYL196609 HIH196609 HSD196609 IBZ196609 ILV196609 IVR196609 JFN196609 JPJ196609 JZF196609 KJB196609 KSX196609 LCT196609 LMP196609 LWL196609 MGH196609 MQD196609 MZZ196609 NJV196609 NTR196609 ODN196609 ONJ196609 OXF196609 PHB196609 PQX196609 QAT196609 QKP196609 QUL196609 REH196609 ROD196609 RXZ196609 SHV196609 SRR196609 TBN196609 TLJ196609 TVF196609 UFB196609 UOX196609 UYT196609 VIP196609 VSL196609 WCH196609 WMD196609 WVZ196609 R262145 JN262145 TJ262145 ADF262145 ANB262145 AWX262145 BGT262145 BQP262145 CAL262145 CKH262145 CUD262145 DDZ262145 DNV262145 DXR262145 EHN262145 ERJ262145 FBF262145 FLB262145 FUX262145 GET262145 GOP262145 GYL262145 HIH262145 HSD262145 IBZ262145 ILV262145 IVR262145 JFN262145 JPJ262145 JZF262145 KJB262145 KSX262145 LCT262145 LMP262145 LWL262145 MGH262145 MQD262145 MZZ262145 NJV262145 NTR262145 ODN262145 ONJ262145 OXF262145 PHB262145 PQX262145 QAT262145 QKP262145 QUL262145 REH262145 ROD262145 RXZ262145 SHV262145 SRR262145 TBN262145 TLJ262145 TVF262145 UFB262145 UOX262145 UYT262145 VIP262145 VSL262145 WCH262145 WMD262145 WVZ262145 R327681 JN327681 TJ327681 ADF327681 ANB327681 AWX327681 BGT327681 BQP327681 CAL327681 CKH327681 CUD327681 DDZ327681 DNV327681 DXR327681 EHN327681 ERJ327681 FBF327681 FLB327681 FUX327681 GET327681 GOP327681 GYL327681 HIH327681 HSD327681 IBZ327681 ILV327681 IVR327681 JFN327681 JPJ327681 JZF327681 KJB327681 KSX327681 LCT327681 LMP327681 LWL327681 MGH327681 MQD327681 MZZ327681 NJV327681 NTR327681 ODN327681 ONJ327681 OXF327681 PHB327681 PQX327681 QAT327681 QKP327681 QUL327681 REH327681 ROD327681 RXZ327681 SHV327681 SRR327681 TBN327681 TLJ327681 TVF327681 UFB327681 UOX327681 UYT327681 VIP327681 VSL327681 WCH327681 WMD327681 WVZ327681 R393217 JN393217 TJ393217 ADF393217 ANB393217 AWX393217 BGT393217 BQP393217 CAL393217 CKH393217 CUD393217 DDZ393217 DNV393217 DXR393217 EHN393217 ERJ393217 FBF393217 FLB393217 FUX393217 GET393217 GOP393217 GYL393217 HIH393217 HSD393217 IBZ393217 ILV393217 IVR393217 JFN393217 JPJ393217 JZF393217 KJB393217 KSX393217 LCT393217 LMP393217 LWL393217 MGH393217 MQD393217 MZZ393217 NJV393217 NTR393217 ODN393217 ONJ393217 OXF393217 PHB393217 PQX393217 QAT393217 QKP393217 QUL393217 REH393217 ROD393217 RXZ393217 SHV393217 SRR393217 TBN393217 TLJ393217 TVF393217 UFB393217 UOX393217 UYT393217 VIP393217 VSL393217 WCH393217 WMD393217 WVZ393217 R458753 JN458753 TJ458753 ADF458753 ANB458753 AWX458753 BGT458753 BQP458753 CAL458753 CKH458753 CUD458753 DDZ458753 DNV458753 DXR458753 EHN458753 ERJ458753 FBF458753 FLB458753 FUX458753 GET458753 GOP458753 GYL458753 HIH458753 HSD458753 IBZ458753 ILV458753 IVR458753 JFN458753 JPJ458753 JZF458753 KJB458753 KSX458753 LCT458753 LMP458753 LWL458753 MGH458753 MQD458753 MZZ458753 NJV458753 NTR458753 ODN458753 ONJ458753 OXF458753 PHB458753 PQX458753 QAT458753 QKP458753 QUL458753 REH458753 ROD458753 RXZ458753 SHV458753 SRR458753 TBN458753 TLJ458753 TVF458753 UFB458753 UOX458753 UYT458753 VIP458753 VSL458753 WCH458753 WMD458753 WVZ458753 R524289 JN524289 TJ524289 ADF524289 ANB524289 AWX524289 BGT524289 BQP524289 CAL524289 CKH524289 CUD524289 DDZ524289 DNV524289 DXR524289 EHN524289 ERJ524289 FBF524289 FLB524289 FUX524289 GET524289 GOP524289 GYL524289 HIH524289 HSD524289 IBZ524289 ILV524289 IVR524289 JFN524289 JPJ524289 JZF524289 KJB524289 KSX524289 LCT524289 LMP524289 LWL524289 MGH524289 MQD524289 MZZ524289 NJV524289 NTR524289 ODN524289 ONJ524289 OXF524289 PHB524289 PQX524289 QAT524289 QKP524289 QUL524289 REH524289 ROD524289 RXZ524289 SHV524289 SRR524289 TBN524289 TLJ524289 TVF524289 UFB524289 UOX524289 UYT524289 VIP524289 VSL524289 WCH524289 WMD524289 WVZ524289 R589825 JN589825 TJ589825 ADF589825 ANB589825 AWX589825 BGT589825 BQP589825 CAL589825 CKH589825 CUD589825 DDZ589825 DNV589825 DXR589825 EHN589825 ERJ589825 FBF589825 FLB589825 FUX589825 GET589825 GOP589825 GYL589825 HIH589825 HSD589825 IBZ589825 ILV589825 IVR589825 JFN589825 JPJ589825 JZF589825 KJB589825 KSX589825 LCT589825 LMP589825 LWL589825 MGH589825 MQD589825 MZZ589825 NJV589825 NTR589825 ODN589825 ONJ589825 OXF589825 PHB589825 PQX589825 QAT589825 QKP589825 QUL589825 REH589825 ROD589825 RXZ589825 SHV589825 SRR589825 TBN589825 TLJ589825 TVF589825 UFB589825 UOX589825 UYT589825 VIP589825 VSL589825 WCH589825 WMD589825 WVZ589825 R655361 JN655361 TJ655361 ADF655361 ANB655361 AWX655361 BGT655361 BQP655361 CAL655361 CKH655361 CUD655361 DDZ655361 DNV655361 DXR655361 EHN655361 ERJ655361 FBF655361 FLB655361 FUX655361 GET655361 GOP655361 GYL655361 HIH655361 HSD655361 IBZ655361 ILV655361 IVR655361 JFN655361 JPJ655361 JZF655361 KJB655361 KSX655361 LCT655361 LMP655361 LWL655361 MGH655361 MQD655361 MZZ655361 NJV655361 NTR655361 ODN655361 ONJ655361 OXF655361 PHB655361 PQX655361 QAT655361 QKP655361 QUL655361 REH655361 ROD655361 RXZ655361 SHV655361 SRR655361 TBN655361 TLJ655361 TVF655361 UFB655361 UOX655361 UYT655361 VIP655361 VSL655361 WCH655361 WMD655361 WVZ655361 R720897 JN720897 TJ720897 ADF720897 ANB720897 AWX720897 BGT720897 BQP720897 CAL720897 CKH720897 CUD720897 DDZ720897 DNV720897 DXR720897 EHN720897 ERJ720897 FBF720897 FLB720897 FUX720897 GET720897 GOP720897 GYL720897 HIH720897 HSD720897 IBZ720897 ILV720897 IVR720897 JFN720897 JPJ720897 JZF720897 KJB720897 KSX720897 LCT720897 LMP720897 LWL720897 MGH720897 MQD720897 MZZ720897 NJV720897 NTR720897 ODN720897 ONJ720897 OXF720897 PHB720897 PQX720897 QAT720897 QKP720897 QUL720897 REH720897 ROD720897 RXZ720897 SHV720897 SRR720897 TBN720897 TLJ720897 TVF720897 UFB720897 UOX720897 UYT720897 VIP720897 VSL720897 WCH720897 WMD720897 WVZ720897 R786433 JN786433 TJ786433 ADF786433 ANB786433 AWX786433 BGT786433 BQP786433 CAL786433 CKH786433 CUD786433 DDZ786433 DNV786433 DXR786433 EHN786433 ERJ786433 FBF786433 FLB786433 FUX786433 GET786433 GOP786433 GYL786433 HIH786433 HSD786433 IBZ786433 ILV786433 IVR786433 JFN786433 JPJ786433 JZF786433 KJB786433 KSX786433 LCT786433 LMP786433 LWL786433 MGH786433 MQD786433 MZZ786433 NJV786433 NTR786433 ODN786433 ONJ786433 OXF786433 PHB786433 PQX786433 QAT786433 QKP786433 QUL786433 REH786433 ROD786433 RXZ786433 SHV786433 SRR786433 TBN786433 TLJ786433 TVF786433 UFB786433 UOX786433 UYT786433 VIP786433 VSL786433 WCH786433 WMD786433 WVZ786433 R851969 JN851969 TJ851969 ADF851969 ANB851969 AWX851969 BGT851969 BQP851969 CAL851969 CKH851969 CUD851969 DDZ851969 DNV851969 DXR851969 EHN851969 ERJ851969 FBF851969 FLB851969 FUX851969 GET851969 GOP851969 GYL851969 HIH851969 HSD851969 IBZ851969 ILV851969 IVR851969 JFN851969 JPJ851969 JZF851969 KJB851969 KSX851969 LCT851969 LMP851969 LWL851969 MGH851969 MQD851969 MZZ851969 NJV851969 NTR851969 ODN851969 ONJ851969 OXF851969 PHB851969 PQX851969 QAT851969 QKP851969 QUL851969 REH851969 ROD851969 RXZ851969 SHV851969 SRR851969 TBN851969 TLJ851969 TVF851969 UFB851969 UOX851969 UYT851969 VIP851969 VSL851969 WCH851969 WMD851969 WVZ851969 R917505 JN917505 TJ917505 ADF917505 ANB917505 AWX917505 BGT917505 BQP917505 CAL917505 CKH917505 CUD917505 DDZ917505 DNV917505 DXR917505 EHN917505 ERJ917505 FBF917505 FLB917505 FUX917505 GET917505 GOP917505 GYL917505 HIH917505 HSD917505 IBZ917505 ILV917505 IVR917505 JFN917505 JPJ917505 JZF917505 KJB917505 KSX917505 LCT917505 LMP917505 LWL917505 MGH917505 MQD917505 MZZ917505 NJV917505 NTR917505 ODN917505 ONJ917505 OXF917505 PHB917505 PQX917505 QAT917505 QKP917505 QUL917505 REH917505 ROD917505 RXZ917505 SHV917505 SRR917505 TBN917505 TLJ917505 TVF917505 UFB917505 UOX917505 UYT917505 VIP917505 VSL917505 WCH917505 WMD917505 WVZ917505 R983041 JN983041 TJ983041 ADF983041 ANB983041 AWX983041 BGT983041 BQP983041 CAL983041 CKH983041 CUD983041 DDZ983041 DNV983041 DXR983041 EHN983041 ERJ983041 FBF983041 FLB983041 FUX983041 GET983041 GOP983041 GYL983041 HIH983041 HSD983041 IBZ983041 ILV983041 IVR983041 JFN983041 JPJ983041 JZF983041 KJB983041 KSX983041 LCT983041 LMP983041 LWL983041 MGH983041 MQD983041 MZZ983041 NJV983041 NTR983041 ODN983041 ONJ983041 OXF983041 PHB983041 PQX983041 QAT983041 QKP983041 QUL983041 REH983041 ROD983041 RXZ983041 SHV983041 SRR983041 TBN983041 TLJ983041 TVF983041 UFB983041 UOX983041 UYT983041 VIP983041 VSL983041 WCH983041 WMD983041 WVZ983041" xr:uid="{4A41B189-6BEC-284C-8741-6CFA55F57007}">
      <formula1>CN_5.TERRITORIO</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C7967-5869-1840-BFFE-679670914624}">
  <dimension ref="A1:G105"/>
  <sheetViews>
    <sheetView workbookViewId="0">
      <selection sqref="A1:B4"/>
    </sheetView>
  </sheetViews>
  <sheetFormatPr baseColWidth="10" defaultRowHeight="15" x14ac:dyDescent="0.25"/>
  <cols>
    <col min="1" max="1" width="25.140625" customWidth="1"/>
    <col min="2" max="2" width="19.28515625" bestFit="1" customWidth="1"/>
    <col min="3" max="3" width="42.85546875" customWidth="1"/>
    <col min="4" max="5" width="21.85546875" customWidth="1"/>
    <col min="6" max="6" width="20.28515625" customWidth="1"/>
    <col min="7" max="7" width="42.85546875" customWidth="1"/>
  </cols>
  <sheetData>
    <row r="1" spans="1:7" ht="15" customHeight="1" thickBot="1" x14ac:dyDescent="0.3">
      <c r="A1" s="79"/>
      <c r="B1" s="196"/>
      <c r="C1" s="119" t="s">
        <v>230</v>
      </c>
      <c r="D1" s="120"/>
      <c r="E1" s="120"/>
      <c r="F1" s="121"/>
      <c r="G1" s="63" t="s">
        <v>518</v>
      </c>
    </row>
    <row r="2" spans="1:7" ht="15" customHeight="1" thickBot="1" x14ac:dyDescent="0.3">
      <c r="A2" s="81"/>
      <c r="B2" s="82"/>
      <c r="C2" s="122" t="s">
        <v>466</v>
      </c>
      <c r="D2" s="123"/>
      <c r="E2" s="123"/>
      <c r="F2" s="124"/>
      <c r="G2" s="64" t="s">
        <v>521</v>
      </c>
    </row>
    <row r="3" spans="1:7" ht="15.75" thickBot="1" x14ac:dyDescent="0.3">
      <c r="A3" s="81"/>
      <c r="B3" s="82"/>
      <c r="C3" s="125" t="s">
        <v>231</v>
      </c>
      <c r="D3" s="126"/>
      <c r="E3" s="126"/>
      <c r="F3" s="127"/>
      <c r="G3" s="66" t="s">
        <v>520</v>
      </c>
    </row>
    <row r="4" spans="1:7" ht="15" customHeight="1" thickBot="1" x14ac:dyDescent="0.3">
      <c r="A4" s="83"/>
      <c r="B4" s="84"/>
      <c r="C4" s="128"/>
      <c r="D4" s="129"/>
      <c r="E4" s="129"/>
      <c r="F4" s="130"/>
      <c r="G4" s="65" t="s">
        <v>461</v>
      </c>
    </row>
    <row r="6" spans="1:7" x14ac:dyDescent="0.25">
      <c r="A6" s="91" t="s">
        <v>226</v>
      </c>
      <c r="B6" s="91"/>
      <c r="C6" s="91"/>
      <c r="D6" s="91"/>
      <c r="E6" s="91"/>
      <c r="F6" s="91"/>
      <c r="G6" s="91"/>
    </row>
    <row r="7" spans="1:7" x14ac:dyDescent="0.25">
      <c r="A7" s="18"/>
      <c r="B7" s="18"/>
      <c r="C7" s="18"/>
      <c r="D7" s="18"/>
      <c r="E7" s="18"/>
      <c r="F7" s="18"/>
      <c r="G7" s="18"/>
    </row>
    <row r="8" spans="1:7" x14ac:dyDescent="0.25">
      <c r="A8" s="91" t="s">
        <v>139</v>
      </c>
      <c r="B8" s="91"/>
      <c r="C8" s="91" t="s">
        <v>140</v>
      </c>
      <c r="D8" s="91"/>
      <c r="E8" s="91"/>
      <c r="F8" s="91" t="s">
        <v>141</v>
      </c>
      <c r="G8" s="91" t="s">
        <v>142</v>
      </c>
    </row>
    <row r="9" spans="1:7" ht="22.5" x14ac:dyDescent="0.25">
      <c r="A9" s="27" t="s">
        <v>143</v>
      </c>
      <c r="B9" s="27" t="s">
        <v>144</v>
      </c>
      <c r="C9" s="27" t="s">
        <v>145</v>
      </c>
      <c r="D9" s="27" t="s">
        <v>146</v>
      </c>
      <c r="E9" s="27" t="s">
        <v>147</v>
      </c>
      <c r="F9" s="91"/>
      <c r="G9" s="91"/>
    </row>
    <row r="10" spans="1:7" ht="78.75" x14ac:dyDescent="0.25">
      <c r="A10" s="60" t="s">
        <v>148</v>
      </c>
      <c r="B10" s="60" t="str">
        <f>'1. CADENA DE VALOR + POBLACION'!C19</f>
        <v>Contribuir a la reparación integral de los daños causados en el Sujeto Colectivo  en el marco del conflicto armado</v>
      </c>
      <c r="C10" s="60" t="str">
        <f>CONCATENATE("Cumplimiento del Plan Integral de Reparación Colectiva (PIRC), del Sujeto Colectivo ", '1. CADENA DE VALOR + POBLACION'!A9)</f>
        <v xml:space="preserve">Cumplimiento del Plan Integral de Reparación Colectiva (PIRC), del Sujeto Colectivo </v>
      </c>
      <c r="D10" s="9"/>
      <c r="E10" s="8">
        <f>'3. INDICADORES DE SEGUIMIENTO'!E10</f>
        <v>0</v>
      </c>
      <c r="F10" s="60" t="s">
        <v>217</v>
      </c>
      <c r="G10" s="28"/>
    </row>
    <row r="11" spans="1:7" x14ac:dyDescent="0.25">
      <c r="A11" s="16"/>
      <c r="B11" s="16"/>
      <c r="C11" s="16"/>
      <c r="D11" s="16"/>
      <c r="E11" s="16"/>
      <c r="F11" s="16"/>
      <c r="G11" s="16"/>
    </row>
    <row r="12" spans="1:7" x14ac:dyDescent="0.25">
      <c r="A12" s="27" t="s">
        <v>14</v>
      </c>
      <c r="B12" s="195">
        <f>'1. CADENA DE VALOR + POBLACION'!C20</f>
        <v>0</v>
      </c>
      <c r="C12" s="195"/>
      <c r="D12" s="195"/>
      <c r="E12" s="195"/>
      <c r="F12" s="195"/>
      <c r="G12" s="195"/>
    </row>
    <row r="13" spans="1:7" x14ac:dyDescent="0.25">
      <c r="A13" s="27" t="s">
        <v>17</v>
      </c>
      <c r="B13" s="195" t="str">
        <f>'1. CADENA DE VALOR + POBLACION'!C21</f>
        <v/>
      </c>
      <c r="C13" s="195"/>
      <c r="D13" s="195"/>
      <c r="E13" s="195"/>
      <c r="F13" s="195"/>
      <c r="G13" s="195"/>
    </row>
    <row r="14" spans="1:7" x14ac:dyDescent="0.25">
      <c r="A14" s="17" t="s">
        <v>215</v>
      </c>
      <c r="B14" s="59">
        <f>'1. CADENA DE VALOR + POBLACION'!A24</f>
        <v>0</v>
      </c>
      <c r="C14" s="59" t="str">
        <f>'3. INDICADORES DE SEGUIMIENTO'!C12</f>
        <v/>
      </c>
      <c r="D14" s="59">
        <f>'3. INDICADORES DE SEGUIMIENTO'!D12</f>
        <v>0</v>
      </c>
      <c r="E14" s="59">
        <f>'1. CADENA DE VALOR + POBLACION'!E24</f>
        <v>0</v>
      </c>
      <c r="F14" s="59">
        <f>'3. INDICADORES DE SEGUIMIENTO'!J12</f>
        <v>0</v>
      </c>
      <c r="G14" s="70"/>
    </row>
    <row r="15" spans="1:7" x14ac:dyDescent="0.25">
      <c r="A15" s="99" t="s">
        <v>216</v>
      </c>
      <c r="B15" s="19"/>
      <c r="C15" s="19"/>
      <c r="D15" s="28"/>
      <c r="E15" s="28"/>
      <c r="F15" s="28"/>
      <c r="G15" s="28"/>
    </row>
    <row r="16" spans="1:7" x14ac:dyDescent="0.25">
      <c r="A16" s="99"/>
      <c r="B16" s="19"/>
      <c r="C16" s="19"/>
      <c r="D16" s="28"/>
      <c r="E16" s="28"/>
      <c r="F16" s="28"/>
      <c r="G16" s="28"/>
    </row>
    <row r="17" spans="1:7" x14ac:dyDescent="0.25">
      <c r="A17" s="99"/>
      <c r="B17" s="19"/>
      <c r="C17" s="19"/>
      <c r="D17" s="28"/>
      <c r="E17" s="28"/>
      <c r="F17" s="28"/>
      <c r="G17" s="28"/>
    </row>
    <row r="18" spans="1:7" ht="15" customHeight="1" x14ac:dyDescent="0.25">
      <c r="A18" s="17" t="s">
        <v>215</v>
      </c>
      <c r="B18" s="59">
        <f>'1. CADENA DE VALOR + POBLACION'!A34</f>
        <v>0</v>
      </c>
      <c r="C18" s="59" t="str">
        <f>'3. INDICADORES DE SEGUIMIENTO'!C13</f>
        <v/>
      </c>
      <c r="D18" s="59">
        <f>'3. INDICADORES DE SEGUIMIENTO'!D13</f>
        <v>0</v>
      </c>
      <c r="E18" s="59">
        <f>'1. CADENA DE VALOR + POBLACION'!E34</f>
        <v>0</v>
      </c>
      <c r="F18" s="59">
        <f>'3. INDICADORES DE SEGUIMIENTO'!J13</f>
        <v>0</v>
      </c>
      <c r="G18" s="70"/>
    </row>
    <row r="19" spans="1:7" x14ac:dyDescent="0.25">
      <c r="A19" s="99" t="s">
        <v>216</v>
      </c>
      <c r="B19" s="19"/>
      <c r="C19" s="19"/>
      <c r="D19" s="28"/>
      <c r="E19" s="28"/>
      <c r="F19" s="28"/>
      <c r="G19" s="28"/>
    </row>
    <row r="20" spans="1:7" x14ac:dyDescent="0.25">
      <c r="A20" s="99"/>
      <c r="B20" s="19"/>
      <c r="C20" s="19"/>
      <c r="D20" s="28"/>
      <c r="E20" s="28"/>
      <c r="F20" s="28"/>
      <c r="G20" s="28"/>
    </row>
    <row r="21" spans="1:7" x14ac:dyDescent="0.25">
      <c r="A21" s="99"/>
      <c r="B21" s="19"/>
      <c r="C21" s="19"/>
      <c r="D21" s="28"/>
      <c r="E21" s="28"/>
      <c r="F21" s="28"/>
      <c r="G21" s="28"/>
    </row>
    <row r="22" spans="1:7" x14ac:dyDescent="0.25">
      <c r="A22" s="17" t="s">
        <v>215</v>
      </c>
      <c r="B22" s="59">
        <f>'1. CADENA DE VALOR + POBLACION'!A44</f>
        <v>0</v>
      </c>
      <c r="C22" s="59" t="str">
        <f>'3. INDICADORES DE SEGUIMIENTO'!C14</f>
        <v/>
      </c>
      <c r="D22" s="59">
        <f>'3. INDICADORES DE SEGUIMIENTO'!D14</f>
        <v>0</v>
      </c>
      <c r="E22" s="59">
        <f>'1. CADENA DE VALOR + POBLACION'!E44</f>
        <v>0</v>
      </c>
      <c r="F22" s="59">
        <f>'3. INDICADORES DE SEGUIMIENTO'!J14</f>
        <v>0</v>
      </c>
      <c r="G22" s="70"/>
    </row>
    <row r="23" spans="1:7" x14ac:dyDescent="0.25">
      <c r="A23" s="99" t="s">
        <v>216</v>
      </c>
      <c r="B23" s="19"/>
      <c r="C23" s="19"/>
      <c r="D23" s="28"/>
      <c r="E23" s="28"/>
      <c r="F23" s="19"/>
      <c r="G23" s="28"/>
    </row>
    <row r="24" spans="1:7" x14ac:dyDescent="0.25">
      <c r="A24" s="99"/>
      <c r="B24" s="19"/>
      <c r="C24" s="19"/>
      <c r="D24" s="28"/>
      <c r="E24" s="28"/>
      <c r="F24" s="19"/>
      <c r="G24" s="28"/>
    </row>
    <row r="25" spans="1:7" x14ac:dyDescent="0.25">
      <c r="A25" s="99"/>
      <c r="B25" s="19"/>
      <c r="C25" s="19"/>
      <c r="D25" s="28"/>
      <c r="E25" s="28"/>
      <c r="F25" s="19"/>
      <c r="G25" s="28"/>
    </row>
    <row r="26" spans="1:7" ht="51.95" customHeight="1" x14ac:dyDescent="0.25">
      <c r="A26" s="17" t="s">
        <v>215</v>
      </c>
      <c r="B26" s="59">
        <f>'1. CADENA DE VALOR + POBLACION'!A54</f>
        <v>0</v>
      </c>
      <c r="C26" s="59" t="str">
        <f>'3. INDICADORES DE SEGUIMIENTO'!C15</f>
        <v/>
      </c>
      <c r="D26" s="59">
        <f>'3. INDICADORES DE SEGUIMIENTO'!D15</f>
        <v>0</v>
      </c>
      <c r="E26" s="59">
        <f>'1. CADENA DE VALOR + POBLACION'!E54</f>
        <v>0</v>
      </c>
      <c r="F26" s="59">
        <f>'3. INDICADORES DE SEGUIMIENTO'!J15</f>
        <v>0</v>
      </c>
      <c r="G26" s="70"/>
    </row>
    <row r="27" spans="1:7" x14ac:dyDescent="0.25">
      <c r="A27" s="99" t="s">
        <v>216</v>
      </c>
      <c r="B27" s="19"/>
      <c r="C27" s="19"/>
      <c r="D27" s="28"/>
      <c r="E27" s="28"/>
      <c r="F27" s="28"/>
      <c r="G27" s="28"/>
    </row>
    <row r="28" spans="1:7" x14ac:dyDescent="0.25">
      <c r="A28" s="99"/>
      <c r="B28" s="19"/>
      <c r="C28" s="19"/>
      <c r="D28" s="28"/>
      <c r="E28" s="28"/>
      <c r="F28" s="28"/>
      <c r="G28" s="28"/>
    </row>
    <row r="29" spans="1:7" x14ac:dyDescent="0.25">
      <c r="A29" s="99"/>
      <c r="B29" s="19"/>
      <c r="C29" s="19"/>
      <c r="D29" s="28"/>
      <c r="E29" s="28"/>
      <c r="F29" s="28"/>
      <c r="G29" s="28"/>
    </row>
    <row r="30" spans="1:7" x14ac:dyDescent="0.25">
      <c r="A30" s="16"/>
      <c r="B30" s="16"/>
      <c r="C30" s="16"/>
      <c r="D30" s="16"/>
      <c r="E30" s="16"/>
      <c r="F30" s="16"/>
      <c r="G30" s="16"/>
    </row>
    <row r="31" spans="1:7" x14ac:dyDescent="0.25">
      <c r="A31" s="27" t="s">
        <v>14</v>
      </c>
      <c r="B31" s="195">
        <f>'1. CADENA DE VALOR + POBLACION'!C67</f>
        <v>0</v>
      </c>
      <c r="C31" s="195"/>
      <c r="D31" s="195"/>
      <c r="E31" s="195"/>
      <c r="F31" s="195"/>
      <c r="G31" s="195"/>
    </row>
    <row r="32" spans="1:7" x14ac:dyDescent="0.25">
      <c r="A32" s="27" t="s">
        <v>17</v>
      </c>
      <c r="B32" s="195" t="str">
        <f>'1. CADENA DE VALOR + POBLACION'!C68</f>
        <v/>
      </c>
      <c r="C32" s="195"/>
      <c r="D32" s="195"/>
      <c r="E32" s="195"/>
      <c r="F32" s="195"/>
      <c r="G32" s="195"/>
    </row>
    <row r="33" spans="1:7" x14ac:dyDescent="0.25">
      <c r="A33" s="17" t="s">
        <v>215</v>
      </c>
      <c r="B33" s="59">
        <f>'1. CADENA DE VALOR + POBLACION'!A71</f>
        <v>0</v>
      </c>
      <c r="C33" s="59" t="str">
        <f>'3. INDICADORES DE SEGUIMIENTO'!C16</f>
        <v/>
      </c>
      <c r="D33" s="59">
        <f>'3. INDICADORES DE SEGUIMIENTO'!D16</f>
        <v>0</v>
      </c>
      <c r="E33" s="59">
        <f>'1. CADENA DE VALOR + POBLACION'!E71</f>
        <v>0</v>
      </c>
      <c r="F33" s="59">
        <f>'3. INDICADORES DE SEGUIMIENTO'!J16</f>
        <v>0</v>
      </c>
      <c r="G33" s="70"/>
    </row>
    <row r="34" spans="1:7" x14ac:dyDescent="0.25">
      <c r="A34" s="99" t="s">
        <v>216</v>
      </c>
      <c r="B34" s="19"/>
      <c r="C34" s="19"/>
      <c r="D34" s="28"/>
      <c r="E34" s="28"/>
      <c r="F34" s="19"/>
      <c r="G34" s="28"/>
    </row>
    <row r="35" spans="1:7" x14ac:dyDescent="0.25">
      <c r="A35" s="99"/>
      <c r="B35" s="19"/>
      <c r="C35" s="19"/>
      <c r="D35" s="28"/>
      <c r="E35" s="28"/>
      <c r="F35" s="19"/>
      <c r="G35" s="28"/>
    </row>
    <row r="36" spans="1:7" x14ac:dyDescent="0.25">
      <c r="A36" s="99"/>
      <c r="B36" s="19"/>
      <c r="C36" s="19"/>
      <c r="D36" s="28"/>
      <c r="E36" s="28"/>
      <c r="F36" s="19"/>
      <c r="G36" s="28"/>
    </row>
    <row r="37" spans="1:7" x14ac:dyDescent="0.25">
      <c r="A37" s="17" t="s">
        <v>215</v>
      </c>
      <c r="B37" s="59">
        <f>'1. CADENA DE VALOR + POBLACION'!A81</f>
        <v>0</v>
      </c>
      <c r="C37" s="59" t="str">
        <f>'3. INDICADORES DE SEGUIMIENTO'!C17</f>
        <v/>
      </c>
      <c r="D37" s="59">
        <f>'3. INDICADORES DE SEGUIMIENTO'!D17</f>
        <v>0</v>
      </c>
      <c r="E37" s="59">
        <f>'1. CADENA DE VALOR + POBLACION'!E81</f>
        <v>0</v>
      </c>
      <c r="F37" s="59">
        <f>'3. INDICADORES DE SEGUIMIENTO'!J17</f>
        <v>0</v>
      </c>
      <c r="G37" s="70"/>
    </row>
    <row r="38" spans="1:7" x14ac:dyDescent="0.25">
      <c r="A38" s="99" t="s">
        <v>216</v>
      </c>
      <c r="B38" s="19"/>
      <c r="C38" s="19"/>
      <c r="D38" s="28"/>
      <c r="E38" s="28"/>
      <c r="F38" s="19"/>
      <c r="G38" s="28"/>
    </row>
    <row r="39" spans="1:7" x14ac:dyDescent="0.25">
      <c r="A39" s="99"/>
      <c r="B39" s="19"/>
      <c r="C39" s="19"/>
      <c r="D39" s="28"/>
      <c r="E39" s="28"/>
      <c r="F39" s="19"/>
      <c r="G39" s="28"/>
    </row>
    <row r="40" spans="1:7" x14ac:dyDescent="0.25">
      <c r="A40" s="99"/>
      <c r="B40" s="19"/>
      <c r="C40" s="19"/>
      <c r="D40" s="28"/>
      <c r="E40" s="28"/>
      <c r="F40" s="19"/>
      <c r="G40" s="28"/>
    </row>
    <row r="41" spans="1:7" x14ac:dyDescent="0.25">
      <c r="A41" s="17" t="s">
        <v>215</v>
      </c>
      <c r="B41" s="59">
        <f>'1. CADENA DE VALOR + POBLACION'!A91</f>
        <v>0</v>
      </c>
      <c r="C41" s="59" t="str">
        <f>'3. INDICADORES DE SEGUIMIENTO'!C18</f>
        <v/>
      </c>
      <c r="D41" s="59">
        <f>'3. INDICADORES DE SEGUIMIENTO'!D18</f>
        <v>0</v>
      </c>
      <c r="E41" s="59">
        <f>'1. CADENA DE VALOR + POBLACION'!E91</f>
        <v>0</v>
      </c>
      <c r="F41" s="59">
        <f>'3. INDICADORES DE SEGUIMIENTO'!J18</f>
        <v>0</v>
      </c>
      <c r="G41" s="70"/>
    </row>
    <row r="42" spans="1:7" x14ac:dyDescent="0.25">
      <c r="A42" s="99" t="s">
        <v>216</v>
      </c>
      <c r="B42" s="19"/>
      <c r="C42" s="19"/>
      <c r="D42" s="28"/>
      <c r="E42" s="28"/>
      <c r="F42" s="19"/>
      <c r="G42" s="28"/>
    </row>
    <row r="43" spans="1:7" x14ac:dyDescent="0.25">
      <c r="A43" s="99"/>
      <c r="B43" s="19"/>
      <c r="C43" s="19"/>
      <c r="D43" s="28"/>
      <c r="E43" s="28"/>
      <c r="F43" s="19"/>
      <c r="G43" s="28"/>
    </row>
    <row r="44" spans="1:7" x14ac:dyDescent="0.25">
      <c r="A44" s="99"/>
      <c r="B44" s="19"/>
      <c r="C44" s="19"/>
      <c r="D44" s="28"/>
      <c r="E44" s="28"/>
      <c r="F44" s="19"/>
      <c r="G44" s="28"/>
    </row>
    <row r="45" spans="1:7" x14ac:dyDescent="0.25">
      <c r="A45" s="17" t="s">
        <v>215</v>
      </c>
      <c r="B45" s="59">
        <f>'1. CADENA DE VALOR + POBLACION'!A101</f>
        <v>0</v>
      </c>
      <c r="C45" s="59" t="str">
        <f>'3. INDICADORES DE SEGUIMIENTO'!C19</f>
        <v/>
      </c>
      <c r="D45" s="59">
        <f>'3. INDICADORES DE SEGUIMIENTO'!D19</f>
        <v>0</v>
      </c>
      <c r="E45" s="59">
        <f>'1. CADENA DE VALOR + POBLACION'!E101</f>
        <v>0</v>
      </c>
      <c r="F45" s="59">
        <f>'3. INDICADORES DE SEGUIMIENTO'!J19</f>
        <v>0</v>
      </c>
      <c r="G45" s="70"/>
    </row>
    <row r="46" spans="1:7" x14ac:dyDescent="0.25">
      <c r="A46" s="99" t="s">
        <v>216</v>
      </c>
      <c r="B46" s="19"/>
      <c r="C46" s="19"/>
      <c r="D46" s="28"/>
      <c r="E46" s="28"/>
      <c r="F46" s="19"/>
      <c r="G46" s="28"/>
    </row>
    <row r="47" spans="1:7" x14ac:dyDescent="0.25">
      <c r="A47" s="99"/>
      <c r="B47" s="19"/>
      <c r="C47" s="19"/>
      <c r="D47" s="28"/>
      <c r="E47" s="28"/>
      <c r="F47" s="19"/>
      <c r="G47" s="28"/>
    </row>
    <row r="48" spans="1:7" x14ac:dyDescent="0.25">
      <c r="A48" s="99"/>
      <c r="B48" s="19"/>
      <c r="C48" s="19"/>
      <c r="D48" s="28"/>
      <c r="E48" s="28"/>
      <c r="F48" s="19"/>
      <c r="G48" s="28"/>
    </row>
    <row r="49" spans="1:7" x14ac:dyDescent="0.25">
      <c r="A49" s="16"/>
      <c r="B49" s="18"/>
      <c r="C49" s="18"/>
      <c r="D49" s="18"/>
      <c r="E49" s="18"/>
      <c r="F49" s="18"/>
      <c r="G49" s="18"/>
    </row>
    <row r="50" spans="1:7" x14ac:dyDescent="0.25">
      <c r="A50" s="27" t="s">
        <v>14</v>
      </c>
      <c r="B50" s="195">
        <f>'1. CADENA DE VALOR + POBLACION'!C114</f>
        <v>0</v>
      </c>
      <c r="C50" s="195"/>
      <c r="D50" s="195"/>
      <c r="E50" s="195"/>
      <c r="F50" s="195"/>
      <c r="G50" s="195"/>
    </row>
    <row r="51" spans="1:7" x14ac:dyDescent="0.25">
      <c r="A51" s="27" t="s">
        <v>17</v>
      </c>
      <c r="B51" s="195" t="str">
        <f>'1. CADENA DE VALOR + POBLACION'!C115</f>
        <v/>
      </c>
      <c r="C51" s="195"/>
      <c r="D51" s="195"/>
      <c r="E51" s="195"/>
      <c r="F51" s="195"/>
      <c r="G51" s="195"/>
    </row>
    <row r="52" spans="1:7" x14ac:dyDescent="0.25">
      <c r="A52" s="17" t="s">
        <v>215</v>
      </c>
      <c r="B52" s="59">
        <f>'1. CADENA DE VALOR + POBLACION'!A118</f>
        <v>0</v>
      </c>
      <c r="C52" s="59" t="str">
        <f>'3. INDICADORES DE SEGUIMIENTO'!C20</f>
        <v/>
      </c>
      <c r="D52" s="59">
        <f>'3. INDICADORES DE SEGUIMIENTO'!D20</f>
        <v>0</v>
      </c>
      <c r="E52" s="59">
        <f>'1. CADENA DE VALOR + POBLACION'!E118</f>
        <v>0</v>
      </c>
      <c r="F52" s="59">
        <f>'3. INDICADORES DE SEGUIMIENTO'!J20</f>
        <v>0</v>
      </c>
      <c r="G52" s="70"/>
    </row>
    <row r="53" spans="1:7" x14ac:dyDescent="0.25">
      <c r="A53" s="99" t="s">
        <v>216</v>
      </c>
      <c r="B53" s="19"/>
      <c r="C53" s="19"/>
      <c r="D53" s="28"/>
      <c r="E53" s="28"/>
      <c r="F53" s="19"/>
      <c r="G53" s="28"/>
    </row>
    <row r="54" spans="1:7" x14ac:dyDescent="0.25">
      <c r="A54" s="99"/>
      <c r="B54" s="19"/>
      <c r="C54" s="19"/>
      <c r="D54" s="28"/>
      <c r="E54" s="28"/>
      <c r="F54" s="19"/>
      <c r="G54" s="28"/>
    </row>
    <row r="55" spans="1:7" x14ac:dyDescent="0.25">
      <c r="A55" s="99"/>
      <c r="B55" s="19"/>
      <c r="C55" s="19"/>
      <c r="D55" s="28"/>
      <c r="E55" s="28"/>
      <c r="F55" s="19"/>
      <c r="G55" s="28"/>
    </row>
    <row r="56" spans="1:7" x14ac:dyDescent="0.25">
      <c r="A56" s="17" t="s">
        <v>215</v>
      </c>
      <c r="B56" s="59">
        <f>'1. CADENA DE VALOR + POBLACION'!A128</f>
        <v>0</v>
      </c>
      <c r="C56" s="59" t="str">
        <f>'3. INDICADORES DE SEGUIMIENTO'!C21</f>
        <v/>
      </c>
      <c r="D56" s="59">
        <f>'3. INDICADORES DE SEGUIMIENTO'!D21</f>
        <v>0</v>
      </c>
      <c r="E56" s="59">
        <f>'1. CADENA DE VALOR + POBLACION'!E128</f>
        <v>0</v>
      </c>
      <c r="F56" s="59">
        <f>'3. INDICADORES DE SEGUIMIENTO'!J21</f>
        <v>0</v>
      </c>
      <c r="G56" s="70"/>
    </row>
    <row r="57" spans="1:7" x14ac:dyDescent="0.25">
      <c r="A57" s="99" t="s">
        <v>216</v>
      </c>
      <c r="B57" s="19"/>
      <c r="C57" s="19"/>
      <c r="D57" s="28"/>
      <c r="E57" s="28"/>
      <c r="F57" s="19"/>
      <c r="G57" s="28"/>
    </row>
    <row r="58" spans="1:7" x14ac:dyDescent="0.25">
      <c r="A58" s="99"/>
      <c r="B58" s="19"/>
      <c r="C58" s="19"/>
      <c r="D58" s="28"/>
      <c r="E58" s="28"/>
      <c r="F58" s="19"/>
      <c r="G58" s="28"/>
    </row>
    <row r="59" spans="1:7" x14ac:dyDescent="0.25">
      <c r="A59" s="99"/>
      <c r="B59" s="19"/>
      <c r="C59" s="19"/>
      <c r="D59" s="28"/>
      <c r="E59" s="28"/>
      <c r="F59" s="19"/>
      <c r="G59" s="28"/>
    </row>
    <row r="60" spans="1:7" x14ac:dyDescent="0.25">
      <c r="A60" s="17" t="s">
        <v>215</v>
      </c>
      <c r="B60" s="59">
        <f>'1. CADENA DE VALOR + POBLACION'!A138</f>
        <v>0</v>
      </c>
      <c r="C60" s="59" t="str">
        <f>'3. INDICADORES DE SEGUIMIENTO'!C22</f>
        <v/>
      </c>
      <c r="D60" s="59">
        <f>'3. INDICADORES DE SEGUIMIENTO'!D22</f>
        <v>0</v>
      </c>
      <c r="E60" s="59">
        <f>'1. CADENA DE VALOR + POBLACION'!E138</f>
        <v>0</v>
      </c>
      <c r="F60" s="59">
        <f>'3. INDICADORES DE SEGUIMIENTO'!J22</f>
        <v>0</v>
      </c>
      <c r="G60" s="70"/>
    </row>
    <row r="61" spans="1:7" x14ac:dyDescent="0.25">
      <c r="A61" s="99" t="s">
        <v>216</v>
      </c>
      <c r="B61" s="19"/>
      <c r="C61" s="19"/>
      <c r="D61" s="28"/>
      <c r="E61" s="28"/>
      <c r="F61" s="19"/>
      <c r="G61" s="28"/>
    </row>
    <row r="62" spans="1:7" x14ac:dyDescent="0.25">
      <c r="A62" s="99"/>
      <c r="B62" s="19"/>
      <c r="C62" s="19"/>
      <c r="D62" s="28"/>
      <c r="E62" s="28"/>
      <c r="F62" s="19"/>
      <c r="G62" s="28"/>
    </row>
    <row r="63" spans="1:7" x14ac:dyDescent="0.25">
      <c r="A63" s="99"/>
      <c r="B63" s="19"/>
      <c r="C63" s="19"/>
      <c r="D63" s="28"/>
      <c r="E63" s="28"/>
      <c r="F63" s="19"/>
      <c r="G63" s="28"/>
    </row>
    <row r="64" spans="1:7" x14ac:dyDescent="0.25">
      <c r="A64" s="17" t="s">
        <v>215</v>
      </c>
      <c r="B64" s="59">
        <f>'1. CADENA DE VALOR + POBLACION'!A148</f>
        <v>0</v>
      </c>
      <c r="C64" s="59" t="str">
        <f>'3. INDICADORES DE SEGUIMIENTO'!C23</f>
        <v/>
      </c>
      <c r="D64" s="59">
        <f>'3. INDICADORES DE SEGUIMIENTO'!D23</f>
        <v>0</v>
      </c>
      <c r="E64" s="59">
        <f>'1. CADENA DE VALOR + POBLACION'!E148</f>
        <v>0</v>
      </c>
      <c r="F64" s="59">
        <f>'3. INDICADORES DE SEGUIMIENTO'!J23</f>
        <v>0</v>
      </c>
      <c r="G64" s="70"/>
    </row>
    <row r="65" spans="1:7" x14ac:dyDescent="0.25">
      <c r="A65" s="99" t="s">
        <v>216</v>
      </c>
      <c r="B65" s="19"/>
      <c r="C65" s="19"/>
      <c r="D65" s="28"/>
      <c r="E65" s="28"/>
      <c r="F65" s="19"/>
      <c r="G65" s="28"/>
    </row>
    <row r="66" spans="1:7" x14ac:dyDescent="0.25">
      <c r="A66" s="99"/>
      <c r="B66" s="19"/>
      <c r="C66" s="19"/>
      <c r="D66" s="28"/>
      <c r="E66" s="28"/>
      <c r="F66" s="19"/>
      <c r="G66" s="28"/>
    </row>
    <row r="67" spans="1:7" x14ac:dyDescent="0.25">
      <c r="A67" s="99"/>
      <c r="B67" s="19"/>
      <c r="C67" s="19"/>
      <c r="D67" s="28"/>
      <c r="E67" s="28"/>
      <c r="F67" s="19"/>
      <c r="G67" s="28"/>
    </row>
    <row r="68" spans="1:7" x14ac:dyDescent="0.25">
      <c r="A68" s="16"/>
      <c r="B68" s="18"/>
      <c r="C68" s="18"/>
      <c r="D68" s="18"/>
      <c r="E68" s="18"/>
      <c r="F68" s="18"/>
      <c r="G68" s="18"/>
    </row>
    <row r="69" spans="1:7" x14ac:dyDescent="0.25">
      <c r="A69" s="27" t="s">
        <v>14</v>
      </c>
      <c r="B69" s="195">
        <f>'1. CADENA DE VALOR + POBLACION'!C161</f>
        <v>0</v>
      </c>
      <c r="C69" s="195"/>
      <c r="D69" s="195"/>
      <c r="E69" s="195"/>
      <c r="F69" s="195"/>
      <c r="G69" s="195"/>
    </row>
    <row r="70" spans="1:7" x14ac:dyDescent="0.25">
      <c r="A70" s="27" t="s">
        <v>17</v>
      </c>
      <c r="B70" s="195" t="str">
        <f>'1. CADENA DE VALOR + POBLACION'!C162</f>
        <v/>
      </c>
      <c r="C70" s="195"/>
      <c r="D70" s="195"/>
      <c r="E70" s="195"/>
      <c r="F70" s="195"/>
      <c r="G70" s="195"/>
    </row>
    <row r="71" spans="1:7" x14ac:dyDescent="0.25">
      <c r="A71" s="17" t="s">
        <v>215</v>
      </c>
      <c r="B71" s="59">
        <f>'1. CADENA DE VALOR + POBLACION'!A165</f>
        <v>0</v>
      </c>
      <c r="C71" s="59" t="str">
        <f>'3. INDICADORES DE SEGUIMIENTO'!C24</f>
        <v/>
      </c>
      <c r="D71" s="59">
        <f>'3. INDICADORES DE SEGUIMIENTO'!D24</f>
        <v>0</v>
      </c>
      <c r="E71" s="59">
        <f>'1. CADENA DE VALOR + POBLACION'!E165</f>
        <v>0</v>
      </c>
      <c r="F71" s="59">
        <f>'3. INDICADORES DE SEGUIMIENTO'!J24</f>
        <v>0</v>
      </c>
      <c r="G71" s="70"/>
    </row>
    <row r="72" spans="1:7" x14ac:dyDescent="0.25">
      <c r="A72" s="99" t="s">
        <v>216</v>
      </c>
      <c r="B72" s="19"/>
      <c r="C72" s="19"/>
      <c r="D72" s="28"/>
      <c r="E72" s="28"/>
      <c r="F72" s="19"/>
      <c r="G72" s="28"/>
    </row>
    <row r="73" spans="1:7" x14ac:dyDescent="0.25">
      <c r="A73" s="99"/>
      <c r="B73" s="19"/>
      <c r="C73" s="19"/>
      <c r="D73" s="28"/>
      <c r="E73" s="28"/>
      <c r="F73" s="19"/>
      <c r="G73" s="28"/>
    </row>
    <row r="74" spans="1:7" x14ac:dyDescent="0.25">
      <c r="A74" s="99"/>
      <c r="B74" s="19"/>
      <c r="C74" s="19"/>
      <c r="D74" s="28"/>
      <c r="E74" s="28"/>
      <c r="F74" s="19"/>
      <c r="G74" s="28"/>
    </row>
    <row r="75" spans="1:7" x14ac:dyDescent="0.25">
      <c r="A75" s="17" t="s">
        <v>215</v>
      </c>
      <c r="B75" s="59">
        <f>'1. CADENA DE VALOR + POBLACION'!A175</f>
        <v>0</v>
      </c>
      <c r="C75" s="59" t="str">
        <f>'3. INDICADORES DE SEGUIMIENTO'!C25</f>
        <v/>
      </c>
      <c r="D75" s="59">
        <f>'3. INDICADORES DE SEGUIMIENTO'!D25</f>
        <v>0</v>
      </c>
      <c r="E75" s="59">
        <f>'1. CADENA DE VALOR + POBLACION'!E175</f>
        <v>0</v>
      </c>
      <c r="F75" s="59">
        <f>'3. INDICADORES DE SEGUIMIENTO'!J25</f>
        <v>0</v>
      </c>
      <c r="G75" s="70"/>
    </row>
    <row r="76" spans="1:7" x14ac:dyDescent="0.25">
      <c r="A76" s="99" t="s">
        <v>216</v>
      </c>
      <c r="B76" s="19"/>
      <c r="C76" s="19"/>
      <c r="D76" s="28"/>
      <c r="E76" s="28"/>
      <c r="F76" s="19"/>
      <c r="G76" s="28"/>
    </row>
    <row r="77" spans="1:7" x14ac:dyDescent="0.25">
      <c r="A77" s="99"/>
      <c r="B77" s="19"/>
      <c r="C77" s="19"/>
      <c r="D77" s="28"/>
      <c r="E77" s="28"/>
      <c r="F77" s="19"/>
      <c r="G77" s="28"/>
    </row>
    <row r="78" spans="1:7" x14ac:dyDescent="0.25">
      <c r="A78" s="99"/>
      <c r="B78" s="19"/>
      <c r="C78" s="19"/>
      <c r="D78" s="28"/>
      <c r="E78" s="28"/>
      <c r="F78" s="19"/>
      <c r="G78" s="28"/>
    </row>
    <row r="79" spans="1:7" x14ac:dyDescent="0.25">
      <c r="A79" s="17" t="s">
        <v>215</v>
      </c>
      <c r="B79" s="59">
        <f>'1. CADENA DE VALOR + POBLACION'!A185</f>
        <v>0</v>
      </c>
      <c r="C79" s="59" t="str">
        <f>'3. INDICADORES DE SEGUIMIENTO'!C26</f>
        <v/>
      </c>
      <c r="D79" s="59">
        <f>'3. INDICADORES DE SEGUIMIENTO'!D26</f>
        <v>0</v>
      </c>
      <c r="E79" s="59">
        <f>'1. CADENA DE VALOR + POBLACION'!E185</f>
        <v>0</v>
      </c>
      <c r="F79" s="59">
        <f>'3. INDICADORES DE SEGUIMIENTO'!J26</f>
        <v>0</v>
      </c>
      <c r="G79" s="70"/>
    </row>
    <row r="80" spans="1:7" x14ac:dyDescent="0.25">
      <c r="A80" s="99" t="s">
        <v>216</v>
      </c>
      <c r="B80" s="19"/>
      <c r="C80" s="19"/>
      <c r="D80" s="28"/>
      <c r="E80" s="28"/>
      <c r="F80" s="19"/>
      <c r="G80" s="28"/>
    </row>
    <row r="81" spans="1:7" x14ac:dyDescent="0.25">
      <c r="A81" s="99"/>
      <c r="B81" s="19"/>
      <c r="C81" s="19"/>
      <c r="D81" s="28"/>
      <c r="E81" s="28"/>
      <c r="F81" s="19"/>
      <c r="G81" s="28"/>
    </row>
    <row r="82" spans="1:7" x14ac:dyDescent="0.25">
      <c r="A82" s="99"/>
      <c r="B82" s="19"/>
      <c r="C82" s="19"/>
      <c r="D82" s="28"/>
      <c r="E82" s="28"/>
      <c r="F82" s="19"/>
      <c r="G82" s="28"/>
    </row>
    <row r="83" spans="1:7" x14ac:dyDescent="0.25">
      <c r="A83" s="17" t="s">
        <v>215</v>
      </c>
      <c r="B83" s="59">
        <f>'1. CADENA DE VALOR + POBLACION'!A195</f>
        <v>0</v>
      </c>
      <c r="C83" s="59" t="str">
        <f>'3. INDICADORES DE SEGUIMIENTO'!C27</f>
        <v/>
      </c>
      <c r="D83" s="59">
        <f>'3. INDICADORES DE SEGUIMIENTO'!D27</f>
        <v>0</v>
      </c>
      <c r="E83" s="59">
        <f>'1. CADENA DE VALOR + POBLACION'!E195</f>
        <v>0</v>
      </c>
      <c r="F83" s="59">
        <f>'3. INDICADORES DE SEGUIMIENTO'!J27</f>
        <v>0</v>
      </c>
      <c r="G83" s="70"/>
    </row>
    <row r="84" spans="1:7" x14ac:dyDescent="0.25">
      <c r="A84" s="99" t="s">
        <v>216</v>
      </c>
      <c r="B84" s="19"/>
      <c r="C84" s="19"/>
      <c r="D84" s="28"/>
      <c r="E84" s="28"/>
      <c r="F84" s="19"/>
      <c r="G84" s="28"/>
    </row>
    <row r="85" spans="1:7" x14ac:dyDescent="0.25">
      <c r="A85" s="99"/>
      <c r="B85" s="19"/>
      <c r="C85" s="19"/>
      <c r="D85" s="28"/>
      <c r="E85" s="28"/>
      <c r="F85" s="19"/>
      <c r="G85" s="28"/>
    </row>
    <row r="86" spans="1:7" x14ac:dyDescent="0.25">
      <c r="A86" s="99"/>
      <c r="B86" s="19"/>
      <c r="C86" s="19"/>
      <c r="D86" s="28"/>
      <c r="E86" s="28"/>
      <c r="F86" s="19"/>
      <c r="G86" s="28"/>
    </row>
    <row r="87" spans="1:7" x14ac:dyDescent="0.25">
      <c r="A87" s="16"/>
      <c r="B87" s="18"/>
      <c r="C87" s="18"/>
      <c r="D87" s="18"/>
      <c r="E87" s="18"/>
      <c r="F87" s="18"/>
      <c r="G87" s="18"/>
    </row>
    <row r="88" spans="1:7" x14ac:dyDescent="0.25">
      <c r="A88" s="27" t="s">
        <v>14</v>
      </c>
      <c r="B88" s="195">
        <f>'1. CADENA DE VALOR + POBLACION'!C208</f>
        <v>0</v>
      </c>
      <c r="C88" s="195"/>
      <c r="D88" s="195"/>
      <c r="E88" s="195"/>
      <c r="F88" s="195"/>
      <c r="G88" s="195"/>
    </row>
    <row r="89" spans="1:7" x14ac:dyDescent="0.25">
      <c r="A89" s="27" t="s">
        <v>17</v>
      </c>
      <c r="B89" s="195" t="str">
        <f>'1. CADENA DE VALOR + POBLACION'!C209</f>
        <v/>
      </c>
      <c r="C89" s="195"/>
      <c r="D89" s="195"/>
      <c r="E89" s="195"/>
      <c r="F89" s="195"/>
      <c r="G89" s="195"/>
    </row>
    <row r="90" spans="1:7" x14ac:dyDescent="0.25">
      <c r="A90" s="17" t="s">
        <v>215</v>
      </c>
      <c r="B90" s="59">
        <f>'1. CADENA DE VALOR + POBLACION'!A212</f>
        <v>0</v>
      </c>
      <c r="C90" s="59" t="str">
        <f>'3. INDICADORES DE SEGUIMIENTO'!C28</f>
        <v/>
      </c>
      <c r="D90" s="59">
        <f>'3. INDICADORES DE SEGUIMIENTO'!D28</f>
        <v>0</v>
      </c>
      <c r="E90" s="59">
        <f>'1. CADENA DE VALOR + POBLACION'!E212</f>
        <v>0</v>
      </c>
      <c r="F90" s="59">
        <f>'3. INDICADORES DE SEGUIMIENTO'!J28</f>
        <v>0</v>
      </c>
      <c r="G90" s="70"/>
    </row>
    <row r="91" spans="1:7" x14ac:dyDescent="0.25">
      <c r="A91" s="99" t="s">
        <v>216</v>
      </c>
      <c r="B91" s="19"/>
      <c r="C91" s="19"/>
      <c r="D91" s="28"/>
      <c r="E91" s="28"/>
      <c r="F91" s="19"/>
      <c r="G91" s="28"/>
    </row>
    <row r="92" spans="1:7" x14ac:dyDescent="0.25">
      <c r="A92" s="99"/>
      <c r="B92" s="19"/>
      <c r="C92" s="19"/>
      <c r="D92" s="28"/>
      <c r="E92" s="28"/>
      <c r="F92" s="19"/>
      <c r="G92" s="28"/>
    </row>
    <row r="93" spans="1:7" x14ac:dyDescent="0.25">
      <c r="A93" s="99"/>
      <c r="B93" s="19"/>
      <c r="C93" s="19"/>
      <c r="D93" s="28"/>
      <c r="E93" s="28"/>
      <c r="F93" s="19"/>
      <c r="G93" s="28"/>
    </row>
    <row r="94" spans="1:7" x14ac:dyDescent="0.25">
      <c r="A94" s="17" t="s">
        <v>215</v>
      </c>
      <c r="B94" s="59">
        <f>'1. CADENA DE VALOR + POBLACION'!A222</f>
        <v>0</v>
      </c>
      <c r="C94" s="59" t="str">
        <f>'3. INDICADORES DE SEGUIMIENTO'!C29</f>
        <v/>
      </c>
      <c r="D94" s="59">
        <f>'3. INDICADORES DE SEGUIMIENTO'!D29</f>
        <v>0</v>
      </c>
      <c r="E94" s="59">
        <f>'1. CADENA DE VALOR + POBLACION'!E222</f>
        <v>0</v>
      </c>
      <c r="F94" s="59">
        <f>'3. INDICADORES DE SEGUIMIENTO'!J29</f>
        <v>0</v>
      </c>
      <c r="G94" s="70"/>
    </row>
    <row r="95" spans="1:7" x14ac:dyDescent="0.25">
      <c r="A95" s="99" t="s">
        <v>216</v>
      </c>
      <c r="B95" s="19"/>
      <c r="C95" s="19"/>
      <c r="D95" s="28"/>
      <c r="E95" s="28"/>
      <c r="F95" s="19"/>
      <c r="G95" s="28"/>
    </row>
    <row r="96" spans="1:7" x14ac:dyDescent="0.25">
      <c r="A96" s="99"/>
      <c r="B96" s="19"/>
      <c r="C96" s="19"/>
      <c r="D96" s="28"/>
      <c r="E96" s="28"/>
      <c r="F96" s="19"/>
      <c r="G96" s="28"/>
    </row>
    <row r="97" spans="1:7" x14ac:dyDescent="0.25">
      <c r="A97" s="99"/>
      <c r="B97" s="19"/>
      <c r="C97" s="19"/>
      <c r="D97" s="28"/>
      <c r="E97" s="28"/>
      <c r="F97" s="19"/>
      <c r="G97" s="28"/>
    </row>
    <row r="98" spans="1:7" x14ac:dyDescent="0.25">
      <c r="A98" s="17" t="s">
        <v>215</v>
      </c>
      <c r="B98" s="59">
        <f>'1. CADENA DE VALOR + POBLACION'!A232</f>
        <v>0</v>
      </c>
      <c r="C98" s="59" t="str">
        <f>'3. INDICADORES DE SEGUIMIENTO'!C30</f>
        <v/>
      </c>
      <c r="D98" s="59">
        <f>'3. INDICADORES DE SEGUIMIENTO'!D30</f>
        <v>0</v>
      </c>
      <c r="E98" s="59">
        <f>'1. CADENA DE VALOR + POBLACION'!E232</f>
        <v>0</v>
      </c>
      <c r="F98" s="59">
        <f>'3. INDICADORES DE SEGUIMIENTO'!J30</f>
        <v>0</v>
      </c>
      <c r="G98" s="70"/>
    </row>
    <row r="99" spans="1:7" x14ac:dyDescent="0.25">
      <c r="A99" s="99" t="s">
        <v>216</v>
      </c>
      <c r="B99" s="19"/>
      <c r="C99" s="19"/>
      <c r="D99" s="28"/>
      <c r="E99" s="28"/>
      <c r="F99" s="19"/>
      <c r="G99" s="28"/>
    </row>
    <row r="100" spans="1:7" x14ac:dyDescent="0.25">
      <c r="A100" s="99"/>
      <c r="B100" s="19"/>
      <c r="C100" s="19"/>
      <c r="D100" s="28"/>
      <c r="E100" s="28"/>
      <c r="F100" s="19"/>
      <c r="G100" s="28"/>
    </row>
    <row r="101" spans="1:7" x14ac:dyDescent="0.25">
      <c r="A101" s="99"/>
      <c r="B101" s="19"/>
      <c r="C101" s="19"/>
      <c r="D101" s="28"/>
      <c r="E101" s="28"/>
      <c r="F101" s="19"/>
      <c r="G101" s="28"/>
    </row>
    <row r="102" spans="1:7" x14ac:dyDescent="0.25">
      <c r="A102" s="17" t="s">
        <v>215</v>
      </c>
      <c r="B102" s="59">
        <f>'1. CADENA DE VALOR + POBLACION'!A242</f>
        <v>0</v>
      </c>
      <c r="C102" s="59" t="str">
        <f>'3. INDICADORES DE SEGUIMIENTO'!C31</f>
        <v/>
      </c>
      <c r="D102" s="59">
        <f>'3. INDICADORES DE SEGUIMIENTO'!D31</f>
        <v>0</v>
      </c>
      <c r="E102" s="59">
        <f>'1. CADENA DE VALOR + POBLACION'!E242</f>
        <v>0</v>
      </c>
      <c r="F102" s="59">
        <f>'3. INDICADORES DE SEGUIMIENTO'!J31</f>
        <v>0</v>
      </c>
      <c r="G102" s="70"/>
    </row>
    <row r="103" spans="1:7" x14ac:dyDescent="0.25">
      <c r="A103" s="99" t="s">
        <v>216</v>
      </c>
      <c r="B103" s="19"/>
      <c r="C103" s="19"/>
      <c r="D103" s="28"/>
      <c r="E103" s="28"/>
      <c r="F103" s="19"/>
      <c r="G103" s="28"/>
    </row>
    <row r="104" spans="1:7" x14ac:dyDescent="0.25">
      <c r="A104" s="99"/>
      <c r="B104" s="19"/>
      <c r="C104" s="19"/>
      <c r="D104" s="28"/>
      <c r="E104" s="28"/>
      <c r="F104" s="19"/>
      <c r="G104" s="28"/>
    </row>
    <row r="105" spans="1:7" x14ac:dyDescent="0.25">
      <c r="A105" s="99"/>
      <c r="B105" s="19"/>
      <c r="C105" s="19"/>
      <c r="D105" s="28"/>
      <c r="E105" s="28"/>
      <c r="F105" s="19"/>
      <c r="G105" s="28"/>
    </row>
  </sheetData>
  <sheetProtection algorithmName="SHA-512" hashValue="biy6S3quVmRiLCr57ndzD6eDwuINLV1r5rPDgvBYspRj5np4FtFESVWtP1rMTUV4liQbrZqDBT/JoriyQEtOlw==" saltValue="0N/rkZ0B+5p47zWZjNnZLg==" spinCount="100000" sheet="1" objects="1" scenarios="1"/>
  <mergeCells count="39">
    <mergeCell ref="A46:A48"/>
    <mergeCell ref="B50:G50"/>
    <mergeCell ref="A15:A17"/>
    <mergeCell ref="A19:A21"/>
    <mergeCell ref="A23:A25"/>
    <mergeCell ref="A27:A29"/>
    <mergeCell ref="B31:G31"/>
    <mergeCell ref="A91:A93"/>
    <mergeCell ref="A95:A97"/>
    <mergeCell ref="A99:A101"/>
    <mergeCell ref="A103:A105"/>
    <mergeCell ref="A1:B4"/>
    <mergeCell ref="B70:G70"/>
    <mergeCell ref="A72:A74"/>
    <mergeCell ref="A76:A78"/>
    <mergeCell ref="A80:A82"/>
    <mergeCell ref="A84:A86"/>
    <mergeCell ref="B88:G88"/>
    <mergeCell ref="B51:G51"/>
    <mergeCell ref="A53:A55"/>
    <mergeCell ref="A57:A59"/>
    <mergeCell ref="A61:A63"/>
    <mergeCell ref="A65:A67"/>
    <mergeCell ref="C1:F1"/>
    <mergeCell ref="C2:F2"/>
    <mergeCell ref="C3:F4"/>
    <mergeCell ref="B89:G89"/>
    <mergeCell ref="B69:G69"/>
    <mergeCell ref="B32:G32"/>
    <mergeCell ref="B13:G13"/>
    <mergeCell ref="A6:G6"/>
    <mergeCell ref="A8:B8"/>
    <mergeCell ref="C8:E8"/>
    <mergeCell ref="F8:F9"/>
    <mergeCell ref="G8:G9"/>
    <mergeCell ref="B12:G12"/>
    <mergeCell ref="A34:A36"/>
    <mergeCell ref="A38:A40"/>
    <mergeCell ref="A42:A44"/>
  </mergeCells>
  <dataValidations count="1">
    <dataValidation type="list" allowBlank="1" showInputMessage="1" showErrorMessage="1" sqref="D10" xr:uid="{30E58E66-D020-8144-8245-2C5FA1EE240E}">
      <formula1>UNIDAD_MEDIDA</formula1>
    </dataValidation>
  </dataValidation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4"/>
  <sheetViews>
    <sheetView workbookViewId="0">
      <selection activeCell="A3" sqref="A3:C3"/>
    </sheetView>
  </sheetViews>
  <sheetFormatPr baseColWidth="10" defaultRowHeight="15" x14ac:dyDescent="0.25"/>
  <cols>
    <col min="2" max="2" width="28.85546875" customWidth="1"/>
    <col min="3" max="3" width="73.7109375" customWidth="1"/>
  </cols>
  <sheetData>
    <row r="1" spans="1:3" x14ac:dyDescent="0.25">
      <c r="A1" s="20" t="s">
        <v>218</v>
      </c>
    </row>
    <row r="2" spans="1:3" x14ac:dyDescent="0.25">
      <c r="A2" s="21"/>
    </row>
    <row r="3" spans="1:3" x14ac:dyDescent="0.25">
      <c r="A3" s="197" t="s">
        <v>219</v>
      </c>
      <c r="B3" s="197" t="s">
        <v>220</v>
      </c>
      <c r="C3" s="197" t="s">
        <v>221</v>
      </c>
    </row>
    <row r="4" spans="1:3" x14ac:dyDescent="0.25">
      <c r="A4" s="77" t="s">
        <v>222</v>
      </c>
      <c r="B4" s="78">
        <v>44125</v>
      </c>
      <c r="C4" s="77" t="s">
        <v>229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0AFF8-68C5-48C3-A5B6-53E6A440404E}">
  <dimension ref="A1:AC57"/>
  <sheetViews>
    <sheetView topLeftCell="D1" workbookViewId="0">
      <selection activeCell="S6" sqref="S6"/>
    </sheetView>
  </sheetViews>
  <sheetFormatPr baseColWidth="10" defaultRowHeight="15" x14ac:dyDescent="0.25"/>
  <cols>
    <col min="1" max="1" width="31.85546875" customWidth="1"/>
    <col min="2" max="2" width="38.28515625" customWidth="1"/>
    <col min="3" max="3" width="49.85546875" customWidth="1"/>
    <col min="4" max="4" width="19" customWidth="1"/>
    <col min="5" max="5" width="56.42578125" customWidth="1"/>
    <col min="6" max="6" width="19.28515625" customWidth="1"/>
    <col min="7" max="7" width="17.7109375" bestFit="1" customWidth="1"/>
    <col min="8" max="8" width="18.42578125" customWidth="1"/>
    <col min="9" max="10" width="28.42578125" customWidth="1"/>
    <col min="11" max="11" width="46.140625" bestFit="1" customWidth="1"/>
    <col min="12" max="12" width="101.42578125" bestFit="1" customWidth="1"/>
    <col min="13" max="13" width="78.42578125" bestFit="1" customWidth="1"/>
    <col min="14" max="14" width="78.7109375" bestFit="1" customWidth="1"/>
    <col min="15" max="15" width="91" bestFit="1" customWidth="1"/>
    <col min="16" max="16" width="60.140625" bestFit="1" customWidth="1"/>
    <col min="17" max="17" width="26.28515625" bestFit="1" customWidth="1"/>
    <col min="18" max="18" width="39.140625" customWidth="1"/>
    <col min="19" max="19" width="48.28515625" bestFit="1" customWidth="1"/>
    <col min="20" max="20" width="21.42578125" bestFit="1" customWidth="1"/>
    <col min="21" max="21" width="26.140625" bestFit="1" customWidth="1"/>
    <col min="22" max="22" width="21.42578125" bestFit="1" customWidth="1"/>
    <col min="23" max="23" width="52.85546875" bestFit="1" customWidth="1"/>
    <col min="24" max="24" width="21.42578125" bestFit="1" customWidth="1"/>
    <col min="25" max="25" width="28" bestFit="1" customWidth="1"/>
    <col min="26" max="26" width="11.7109375" bestFit="1" customWidth="1"/>
    <col min="27" max="27" width="28.140625" customWidth="1"/>
    <col min="28" max="28" width="11.7109375" bestFit="1" customWidth="1"/>
    <col min="29" max="29" width="29.28515625" style="40" customWidth="1"/>
  </cols>
  <sheetData>
    <row r="1" spans="1:29" ht="45" x14ac:dyDescent="0.25">
      <c r="A1" s="2" t="s">
        <v>32</v>
      </c>
      <c r="B1" s="2" t="s">
        <v>14</v>
      </c>
      <c r="C1" s="2" t="s">
        <v>52</v>
      </c>
      <c r="D1" s="2" t="s">
        <v>153</v>
      </c>
      <c r="E1" s="2" t="s">
        <v>173</v>
      </c>
      <c r="F1" s="2" t="s">
        <v>128</v>
      </c>
      <c r="G1" s="2" t="s">
        <v>172</v>
      </c>
      <c r="H1" s="2" t="s">
        <v>174</v>
      </c>
      <c r="I1" s="2" t="s">
        <v>175</v>
      </c>
      <c r="J1" s="2" t="s">
        <v>182</v>
      </c>
      <c r="K1" s="33" t="s">
        <v>404</v>
      </c>
      <c r="L1" s="33" t="s">
        <v>399</v>
      </c>
      <c r="M1" s="33" t="s">
        <v>400</v>
      </c>
      <c r="N1" s="33" t="s">
        <v>401</v>
      </c>
      <c r="O1" s="33" t="s">
        <v>402</v>
      </c>
      <c r="P1" s="33" t="s">
        <v>403</v>
      </c>
      <c r="Q1" s="33" t="s">
        <v>405</v>
      </c>
      <c r="R1" s="35" t="s">
        <v>406</v>
      </c>
      <c r="S1" s="33" t="s">
        <v>399</v>
      </c>
      <c r="T1" s="33" t="s">
        <v>16</v>
      </c>
      <c r="U1" s="33" t="s">
        <v>400</v>
      </c>
      <c r="V1" s="33" t="s">
        <v>16</v>
      </c>
      <c r="W1" s="33" t="s">
        <v>401</v>
      </c>
      <c r="X1" s="33" t="s">
        <v>16</v>
      </c>
      <c r="Y1" s="33" t="s">
        <v>402</v>
      </c>
      <c r="Z1" s="33" t="s">
        <v>16</v>
      </c>
      <c r="AA1" s="33" t="s">
        <v>403</v>
      </c>
      <c r="AB1" s="33" t="s">
        <v>16</v>
      </c>
      <c r="AC1" s="38" t="s">
        <v>442</v>
      </c>
    </row>
    <row r="2" spans="1:29" ht="56.25" x14ac:dyDescent="0.25">
      <c r="A2" s="2" t="s">
        <v>33</v>
      </c>
      <c r="B2" s="1" t="s">
        <v>155</v>
      </c>
      <c r="C2" s="2" t="s">
        <v>154</v>
      </c>
      <c r="D2" s="2" t="s">
        <v>150</v>
      </c>
      <c r="E2" s="2" t="s">
        <v>183</v>
      </c>
      <c r="F2" s="2" t="s">
        <v>184</v>
      </c>
      <c r="G2" s="2" t="s">
        <v>185</v>
      </c>
      <c r="H2" s="2" t="s">
        <v>227</v>
      </c>
      <c r="I2" s="2" t="s">
        <v>163</v>
      </c>
      <c r="J2" s="2" t="s">
        <v>176</v>
      </c>
      <c r="K2" s="34" t="s">
        <v>399</v>
      </c>
      <c r="L2" s="36" t="s">
        <v>407</v>
      </c>
      <c r="M2" s="36" t="s">
        <v>408</v>
      </c>
      <c r="N2" s="36" t="s">
        <v>409</v>
      </c>
      <c r="O2" s="37" t="s">
        <v>410</v>
      </c>
      <c r="P2" s="37" t="s">
        <v>411</v>
      </c>
      <c r="Q2" s="34" t="s">
        <v>412</v>
      </c>
      <c r="R2" s="34" t="s">
        <v>413</v>
      </c>
      <c r="S2" s="1" t="s">
        <v>3</v>
      </c>
      <c r="T2" s="1" t="s">
        <v>4</v>
      </c>
      <c r="U2" s="1" t="s">
        <v>240</v>
      </c>
      <c r="V2" s="1" t="s">
        <v>6</v>
      </c>
      <c r="W2" s="1" t="s">
        <v>272</v>
      </c>
      <c r="X2" s="1" t="s">
        <v>4</v>
      </c>
      <c r="Y2" s="1" t="s">
        <v>239</v>
      </c>
      <c r="Z2" s="1" t="s">
        <v>6</v>
      </c>
      <c r="AA2" s="1" t="s">
        <v>242</v>
      </c>
      <c r="AB2" s="1" t="s">
        <v>6</v>
      </c>
      <c r="AC2" s="39" t="s">
        <v>154</v>
      </c>
    </row>
    <row r="3" spans="1:29" ht="90" x14ac:dyDescent="0.25">
      <c r="A3" s="2" t="s">
        <v>34</v>
      </c>
      <c r="B3" s="1" t="s">
        <v>158</v>
      </c>
      <c r="C3" s="2" t="s">
        <v>28</v>
      </c>
      <c r="D3" s="2" t="s">
        <v>151</v>
      </c>
      <c r="E3" s="2" t="s">
        <v>186</v>
      </c>
      <c r="F3" s="2" t="s">
        <v>187</v>
      </c>
      <c r="G3" s="2" t="s">
        <v>188</v>
      </c>
      <c r="H3" s="2" t="s">
        <v>246</v>
      </c>
      <c r="I3" s="2" t="s">
        <v>189</v>
      </c>
      <c r="J3" s="2" t="s">
        <v>177</v>
      </c>
      <c r="K3" s="34" t="s">
        <v>400</v>
      </c>
      <c r="L3" s="36" t="s">
        <v>414</v>
      </c>
      <c r="M3" s="36"/>
      <c r="N3" s="36" t="s">
        <v>415</v>
      </c>
      <c r="O3" s="37" t="s">
        <v>416</v>
      </c>
      <c r="P3" s="37" t="s">
        <v>417</v>
      </c>
      <c r="Q3" s="34" t="s">
        <v>418</v>
      </c>
      <c r="R3" s="34" t="s">
        <v>419</v>
      </c>
      <c r="S3" s="1" t="s">
        <v>235</v>
      </c>
      <c r="T3" s="1" t="s">
        <v>4</v>
      </c>
      <c r="U3" s="1" t="s">
        <v>453</v>
      </c>
      <c r="V3" s="1" t="s">
        <v>6</v>
      </c>
      <c r="W3" s="1" t="s">
        <v>276</v>
      </c>
      <c r="X3" s="1" t="s">
        <v>4</v>
      </c>
      <c r="Y3" s="1" t="s">
        <v>225</v>
      </c>
      <c r="Z3" s="1" t="s">
        <v>9</v>
      </c>
      <c r="AA3" s="1" t="s">
        <v>11</v>
      </c>
      <c r="AB3" s="1" t="s">
        <v>9</v>
      </c>
      <c r="AC3" s="39" t="s">
        <v>28</v>
      </c>
    </row>
    <row r="4" spans="1:29" ht="56.25" x14ac:dyDescent="0.25">
      <c r="A4" s="2" t="s">
        <v>35</v>
      </c>
      <c r="B4" s="1" t="s">
        <v>157</v>
      </c>
      <c r="C4" s="2" t="s">
        <v>29</v>
      </c>
      <c r="D4" s="2" t="s">
        <v>152</v>
      </c>
      <c r="E4" s="2" t="s">
        <v>190</v>
      </c>
      <c r="F4" s="2" t="s">
        <v>191</v>
      </c>
      <c r="G4" s="2" t="s">
        <v>192</v>
      </c>
      <c r="H4" s="2"/>
      <c r="I4" s="2" t="s">
        <v>164</v>
      </c>
      <c r="J4" s="2" t="s">
        <v>178</v>
      </c>
      <c r="K4" s="34" t="s">
        <v>401</v>
      </c>
      <c r="L4" s="36" t="s">
        <v>420</v>
      </c>
      <c r="M4" s="36"/>
      <c r="N4" s="36" t="s">
        <v>421</v>
      </c>
      <c r="O4" s="37" t="s">
        <v>422</v>
      </c>
      <c r="P4" s="37" t="s">
        <v>423</v>
      </c>
      <c r="Q4" s="34" t="s">
        <v>424</v>
      </c>
      <c r="R4" s="34"/>
      <c r="S4" s="1" t="s">
        <v>236</v>
      </c>
      <c r="T4" s="1" t="s">
        <v>4</v>
      </c>
      <c r="U4" s="1" t="s">
        <v>304</v>
      </c>
      <c r="V4" s="1" t="s">
        <v>119</v>
      </c>
      <c r="W4" s="71" t="s">
        <v>277</v>
      </c>
      <c r="X4" s="30" t="s">
        <v>6</v>
      </c>
      <c r="Y4" s="1" t="s">
        <v>13</v>
      </c>
      <c r="Z4" s="1" t="s">
        <v>9</v>
      </c>
      <c r="AA4" s="1" t="s">
        <v>53</v>
      </c>
      <c r="AB4" s="1" t="s">
        <v>119</v>
      </c>
      <c r="AC4" s="39" t="s">
        <v>30</v>
      </c>
    </row>
    <row r="5" spans="1:29" ht="33.75" x14ac:dyDescent="0.25">
      <c r="A5" s="2" t="s">
        <v>36</v>
      </c>
      <c r="B5" s="1" t="s">
        <v>156</v>
      </c>
      <c r="C5" s="2" t="s">
        <v>30</v>
      </c>
      <c r="D5" s="2"/>
      <c r="E5" s="2" t="s">
        <v>193</v>
      </c>
      <c r="F5" s="2" t="s">
        <v>194</v>
      </c>
      <c r="G5" s="2" t="s">
        <v>195</v>
      </c>
      <c r="H5" s="2"/>
      <c r="I5" s="2" t="s">
        <v>165</v>
      </c>
      <c r="J5" s="2" t="s">
        <v>179</v>
      </c>
      <c r="K5" s="34" t="s">
        <v>402</v>
      </c>
      <c r="L5" s="36" t="s">
        <v>425</v>
      </c>
      <c r="M5" s="36"/>
      <c r="N5" s="36" t="s">
        <v>426</v>
      </c>
      <c r="O5" s="37" t="s">
        <v>427</v>
      </c>
      <c r="P5" s="37" t="s">
        <v>428</v>
      </c>
      <c r="Q5" s="34" t="s">
        <v>429</v>
      </c>
      <c r="R5" s="34"/>
      <c r="S5" s="1" t="s">
        <v>149</v>
      </c>
      <c r="T5" s="1" t="s">
        <v>4</v>
      </c>
      <c r="U5" s="1" t="s">
        <v>307</v>
      </c>
      <c r="V5" s="1" t="s">
        <v>241</v>
      </c>
      <c r="W5" s="1" t="s">
        <v>281</v>
      </c>
      <c r="X5" s="1" t="s">
        <v>119</v>
      </c>
      <c r="Y5" s="1" t="s">
        <v>100</v>
      </c>
      <c r="Z5" s="1" t="s">
        <v>119</v>
      </c>
      <c r="AA5" s="1" t="s">
        <v>54</v>
      </c>
      <c r="AB5" s="1" t="s">
        <v>119</v>
      </c>
      <c r="AC5" s="39" t="s">
        <v>29</v>
      </c>
    </row>
    <row r="6" spans="1:29" ht="38.25" x14ac:dyDescent="0.25">
      <c r="A6" s="2" t="s">
        <v>37</v>
      </c>
      <c r="B6" s="1" t="s">
        <v>7</v>
      </c>
      <c r="C6" s="2" t="s">
        <v>31</v>
      </c>
      <c r="D6" s="2"/>
      <c r="E6" s="2" t="s">
        <v>196</v>
      </c>
      <c r="F6" s="2" t="s">
        <v>197</v>
      </c>
      <c r="G6" s="2" t="s">
        <v>198</v>
      </c>
      <c r="H6" s="2"/>
      <c r="I6" s="2" t="s">
        <v>166</v>
      </c>
      <c r="J6" s="2" t="s">
        <v>180</v>
      </c>
      <c r="K6" s="34" t="s">
        <v>403</v>
      </c>
      <c r="L6" s="36" t="s">
        <v>430</v>
      </c>
      <c r="M6" s="34"/>
      <c r="N6" s="36" t="s">
        <v>431</v>
      </c>
      <c r="O6" s="37" t="s">
        <v>432</v>
      </c>
      <c r="P6" s="37" t="s">
        <v>433</v>
      </c>
      <c r="Q6" s="34" t="s">
        <v>434</v>
      </c>
      <c r="R6" s="34"/>
      <c r="S6" s="1" t="s">
        <v>8</v>
      </c>
      <c r="T6" s="1" t="s">
        <v>9</v>
      </c>
      <c r="U6" s="1" t="s">
        <v>313</v>
      </c>
      <c r="V6" s="1" t="s">
        <v>6</v>
      </c>
      <c r="W6" s="1" t="s">
        <v>285</v>
      </c>
      <c r="X6" s="1" t="s">
        <v>4</v>
      </c>
      <c r="Y6" s="1" t="s">
        <v>112</v>
      </c>
      <c r="Z6" s="1" t="s">
        <v>119</v>
      </c>
      <c r="AA6" s="1" t="s">
        <v>55</v>
      </c>
      <c r="AB6" s="1" t="s">
        <v>119</v>
      </c>
      <c r="AC6" s="39" t="s">
        <v>31</v>
      </c>
    </row>
    <row r="7" spans="1:29" ht="45" x14ac:dyDescent="0.25">
      <c r="A7" s="2" t="s">
        <v>38</v>
      </c>
      <c r="B7" s="2"/>
      <c r="C7" s="2"/>
      <c r="D7" s="2"/>
      <c r="E7" s="2" t="s">
        <v>199</v>
      </c>
      <c r="F7" s="2"/>
      <c r="G7" s="2"/>
      <c r="H7" s="2"/>
      <c r="I7" s="2" t="s">
        <v>200</v>
      </c>
      <c r="J7" s="2" t="s">
        <v>181</v>
      </c>
      <c r="K7" s="34"/>
      <c r="L7" s="34" t="s">
        <v>435</v>
      </c>
      <c r="M7" s="34"/>
      <c r="N7" s="36" t="s">
        <v>436</v>
      </c>
      <c r="O7" s="37" t="s">
        <v>437</v>
      </c>
      <c r="P7" s="37" t="s">
        <v>438</v>
      </c>
      <c r="Q7" s="34"/>
      <c r="R7" s="34"/>
      <c r="S7" s="1" t="s">
        <v>262</v>
      </c>
      <c r="T7" s="1" t="s">
        <v>9</v>
      </c>
      <c r="U7" s="1" t="s">
        <v>5</v>
      </c>
      <c r="V7" s="1" t="s">
        <v>4</v>
      </c>
      <c r="W7" s="1" t="s">
        <v>288</v>
      </c>
      <c r="X7" s="1" t="s">
        <v>4</v>
      </c>
      <c r="Y7" s="1" t="s">
        <v>113</v>
      </c>
      <c r="Z7" s="1" t="s">
        <v>119</v>
      </c>
      <c r="AA7" s="1" t="s">
        <v>56</v>
      </c>
      <c r="AB7" s="1" t="s">
        <v>119</v>
      </c>
    </row>
    <row r="8" spans="1:29" ht="33.75" x14ac:dyDescent="0.25">
      <c r="A8" s="2" t="s">
        <v>39</v>
      </c>
      <c r="B8" s="2"/>
      <c r="C8" s="2"/>
      <c r="D8" s="2"/>
      <c r="E8" s="2" t="s">
        <v>201</v>
      </c>
      <c r="F8" s="2"/>
      <c r="G8" s="2"/>
      <c r="H8" s="2"/>
      <c r="I8" s="2" t="s">
        <v>167</v>
      </c>
      <c r="J8" s="2"/>
      <c r="K8" s="34"/>
      <c r="L8" s="34"/>
      <c r="M8" s="34"/>
      <c r="N8" s="34" t="s">
        <v>439</v>
      </c>
      <c r="O8" s="37" t="s">
        <v>440</v>
      </c>
      <c r="P8" s="34"/>
      <c r="Q8" s="34"/>
      <c r="R8" s="34"/>
      <c r="S8" s="1" t="s">
        <v>266</v>
      </c>
      <c r="T8" s="1" t="s">
        <v>4</v>
      </c>
      <c r="U8" s="1" t="s">
        <v>10</v>
      </c>
      <c r="V8" s="1" t="s">
        <v>9</v>
      </c>
      <c r="W8" s="72" t="s">
        <v>467</v>
      </c>
      <c r="X8" s="73" t="s">
        <v>4</v>
      </c>
      <c r="Y8" s="1" t="s">
        <v>114</v>
      </c>
      <c r="Z8" s="1" t="s">
        <v>119</v>
      </c>
      <c r="AA8" s="1" t="s">
        <v>57</v>
      </c>
      <c r="AB8" s="1" t="s">
        <v>119</v>
      </c>
    </row>
    <row r="9" spans="1:29" ht="22.5" x14ac:dyDescent="0.25">
      <c r="A9" s="2" t="s">
        <v>40</v>
      </c>
      <c r="B9" s="2"/>
      <c r="C9" s="2"/>
      <c r="D9" s="2"/>
      <c r="E9" s="2" t="s">
        <v>159</v>
      </c>
      <c r="F9" s="2"/>
      <c r="G9" s="2"/>
      <c r="H9" s="2"/>
      <c r="I9" s="2" t="s">
        <v>202</v>
      </c>
      <c r="J9" s="2"/>
      <c r="K9" s="34"/>
      <c r="L9" s="34"/>
      <c r="M9" s="34"/>
      <c r="N9" s="34"/>
      <c r="O9" s="37" t="s">
        <v>441</v>
      </c>
      <c r="P9" s="34"/>
      <c r="Q9" s="34"/>
      <c r="R9" s="34"/>
      <c r="S9" s="1" t="s">
        <v>237</v>
      </c>
      <c r="T9" s="1" t="s">
        <v>6</v>
      </c>
      <c r="U9" s="1" t="s">
        <v>12</v>
      </c>
      <c r="V9" s="1" t="s">
        <v>9</v>
      </c>
      <c r="W9" s="72" t="s">
        <v>468</v>
      </c>
      <c r="X9" s="73" t="s">
        <v>4</v>
      </c>
      <c r="Y9" s="1" t="s">
        <v>115</v>
      </c>
      <c r="Z9" s="1" t="s">
        <v>119</v>
      </c>
      <c r="AA9" s="1" t="s">
        <v>58</v>
      </c>
      <c r="AB9" s="1" t="s">
        <v>119</v>
      </c>
    </row>
    <row r="10" spans="1:29" ht="22.5" x14ac:dyDescent="0.25">
      <c r="A10" s="2" t="s">
        <v>41</v>
      </c>
      <c r="B10" s="2"/>
      <c r="C10" s="2"/>
      <c r="D10" s="2"/>
      <c r="E10" s="2" t="s">
        <v>160</v>
      </c>
      <c r="F10" s="2"/>
      <c r="G10" s="2"/>
      <c r="H10" s="2"/>
      <c r="I10" s="2" t="s">
        <v>203</v>
      </c>
      <c r="J10" s="2"/>
      <c r="K10" s="34"/>
      <c r="L10" s="34"/>
      <c r="M10" s="34"/>
      <c r="N10" s="34"/>
      <c r="O10" s="34"/>
      <c r="P10" s="34"/>
      <c r="Q10" s="34"/>
      <c r="R10" s="34"/>
      <c r="S10" s="34"/>
      <c r="T10" s="34"/>
      <c r="U10" s="1" t="s">
        <v>104</v>
      </c>
      <c r="V10" s="1" t="s">
        <v>119</v>
      </c>
      <c r="W10" s="30" t="s">
        <v>238</v>
      </c>
      <c r="X10" s="1" t="s">
        <v>4</v>
      </c>
      <c r="Y10" s="1" t="s">
        <v>116</v>
      </c>
      <c r="Z10" s="1" t="s">
        <v>119</v>
      </c>
      <c r="AA10" s="1" t="s">
        <v>59</v>
      </c>
      <c r="AB10" s="1" t="s">
        <v>119</v>
      </c>
    </row>
    <row r="11" spans="1:29" ht="56.25" x14ac:dyDescent="0.25">
      <c r="A11" s="2" t="s">
        <v>42</v>
      </c>
      <c r="B11" s="2"/>
      <c r="C11" s="2"/>
      <c r="D11" s="2"/>
      <c r="E11" s="2" t="s">
        <v>161</v>
      </c>
      <c r="F11" s="2"/>
      <c r="G11" s="2"/>
      <c r="H11" s="2"/>
      <c r="I11" s="2" t="s">
        <v>168</v>
      </c>
      <c r="J11" s="2"/>
      <c r="K11" s="34"/>
      <c r="L11" s="34"/>
      <c r="M11" s="34"/>
      <c r="N11" s="34"/>
      <c r="O11" s="34"/>
      <c r="P11" s="34"/>
      <c r="Q11" s="34"/>
      <c r="R11" s="34"/>
      <c r="S11" s="34"/>
      <c r="T11" s="34"/>
      <c r="U11" s="1" t="s">
        <v>105</v>
      </c>
      <c r="V11" s="1" t="s">
        <v>119</v>
      </c>
      <c r="W11" s="34"/>
      <c r="X11" s="34"/>
      <c r="Y11" s="1" t="s">
        <v>311</v>
      </c>
      <c r="Z11" s="1" t="s">
        <v>119</v>
      </c>
      <c r="AA11" s="1" t="s">
        <v>60</v>
      </c>
      <c r="AB11" s="1" t="s">
        <v>119</v>
      </c>
    </row>
    <row r="12" spans="1:29" ht="33.75" x14ac:dyDescent="0.25">
      <c r="A12" s="2" t="s">
        <v>43</v>
      </c>
      <c r="B12" s="2"/>
      <c r="C12" s="2"/>
      <c r="D12" s="2"/>
      <c r="E12" s="2" t="s">
        <v>162</v>
      </c>
      <c r="F12" s="2"/>
      <c r="G12" s="2"/>
      <c r="H12" s="2"/>
      <c r="I12" s="2" t="s">
        <v>169</v>
      </c>
      <c r="J12" s="2"/>
      <c r="K12" s="34"/>
      <c r="L12" s="34"/>
      <c r="M12" s="34"/>
      <c r="N12" s="34"/>
      <c r="O12" s="34"/>
      <c r="P12" s="34"/>
      <c r="Q12" s="34"/>
      <c r="R12" s="34"/>
      <c r="S12" s="34"/>
      <c r="T12" s="34"/>
      <c r="U12" s="1" t="s">
        <v>106</v>
      </c>
      <c r="V12" s="1" t="s">
        <v>119</v>
      </c>
      <c r="W12" s="34"/>
      <c r="X12" s="34"/>
      <c r="Y12" s="34"/>
      <c r="Z12" s="34"/>
      <c r="AA12" s="1" t="s">
        <v>61</v>
      </c>
      <c r="AB12" s="1" t="s">
        <v>119</v>
      </c>
    </row>
    <row r="13" spans="1:29" ht="22.5" x14ac:dyDescent="0.25">
      <c r="A13" s="2" t="s">
        <v>44</v>
      </c>
      <c r="B13" s="2"/>
      <c r="C13" s="2"/>
      <c r="D13" s="2"/>
      <c r="E13" s="2"/>
      <c r="F13" s="2"/>
      <c r="G13" s="2"/>
      <c r="H13" s="2"/>
      <c r="I13" s="2" t="s">
        <v>170</v>
      </c>
      <c r="J13" s="2"/>
      <c r="K13" s="34"/>
      <c r="L13" s="34"/>
      <c r="M13" s="34"/>
      <c r="N13" s="34"/>
      <c r="O13" s="34"/>
      <c r="P13" s="34"/>
      <c r="Q13" s="34"/>
      <c r="R13" s="34"/>
      <c r="S13" s="34"/>
      <c r="T13" s="34"/>
      <c r="U13" s="1" t="s">
        <v>107</v>
      </c>
      <c r="V13" s="1" t="s">
        <v>119</v>
      </c>
      <c r="W13" s="34"/>
      <c r="X13" s="34"/>
      <c r="Y13" s="34"/>
      <c r="Z13" s="34"/>
      <c r="AA13" s="1" t="s">
        <v>62</v>
      </c>
      <c r="AB13" s="1" t="s">
        <v>119</v>
      </c>
    </row>
    <row r="14" spans="1:29" ht="22.5" x14ac:dyDescent="0.25">
      <c r="A14" s="2" t="s">
        <v>45</v>
      </c>
      <c r="B14" s="2"/>
      <c r="C14" s="2"/>
      <c r="D14" s="2"/>
      <c r="E14" s="2"/>
      <c r="F14" s="2"/>
      <c r="G14" s="2"/>
      <c r="H14" s="2"/>
      <c r="I14" s="2"/>
      <c r="J14" s="2"/>
      <c r="K14" s="34"/>
      <c r="L14" s="34"/>
      <c r="M14" s="34"/>
      <c r="N14" s="34"/>
      <c r="O14" s="34"/>
      <c r="P14" s="34"/>
      <c r="Q14" s="34"/>
      <c r="R14" s="34"/>
      <c r="S14" s="34"/>
      <c r="T14" s="34"/>
      <c r="U14" s="1" t="s">
        <v>109</v>
      </c>
      <c r="V14" s="1" t="s">
        <v>119</v>
      </c>
      <c r="W14" s="34"/>
      <c r="X14" s="34"/>
      <c r="Y14" s="34"/>
      <c r="Z14" s="34"/>
      <c r="AA14" s="1" t="s">
        <v>63</v>
      </c>
      <c r="AB14" s="1" t="s">
        <v>119</v>
      </c>
    </row>
    <row r="15" spans="1:29" ht="22.5" x14ac:dyDescent="0.25">
      <c r="A15" s="2" t="s">
        <v>46</v>
      </c>
      <c r="B15" s="2"/>
      <c r="C15" s="2"/>
      <c r="D15" s="2"/>
      <c r="E15" s="2"/>
      <c r="F15" s="2"/>
      <c r="G15" s="2"/>
      <c r="H15" s="2"/>
      <c r="I15" s="2"/>
      <c r="J15" s="2"/>
      <c r="K15" s="34"/>
      <c r="L15" s="34"/>
      <c r="M15" s="34"/>
      <c r="N15" s="34"/>
      <c r="O15" s="34"/>
      <c r="P15" s="34"/>
      <c r="Q15" s="34"/>
      <c r="R15" s="34"/>
      <c r="S15" s="34"/>
      <c r="T15" s="34"/>
      <c r="U15" s="1" t="s">
        <v>110</v>
      </c>
      <c r="V15" s="1" t="s">
        <v>119</v>
      </c>
      <c r="W15" s="34"/>
      <c r="X15" s="34"/>
      <c r="Y15" s="34"/>
      <c r="Z15" s="34"/>
      <c r="AA15" s="1" t="s">
        <v>64</v>
      </c>
      <c r="AB15" s="1" t="s">
        <v>119</v>
      </c>
    </row>
    <row r="16" spans="1:29" ht="22.5" x14ac:dyDescent="0.25">
      <c r="A16" s="2" t="s">
        <v>47</v>
      </c>
      <c r="B16" s="2"/>
      <c r="C16" s="2"/>
      <c r="D16" s="2"/>
      <c r="E16" s="2"/>
      <c r="F16" s="2"/>
      <c r="G16" s="2"/>
      <c r="H16" s="2"/>
      <c r="I16" s="2"/>
      <c r="J16" s="2"/>
      <c r="K16" s="34"/>
      <c r="L16" s="34"/>
      <c r="M16" s="34"/>
      <c r="N16" s="34"/>
      <c r="O16" s="34"/>
      <c r="P16" s="34"/>
      <c r="Q16" s="34"/>
      <c r="R16" s="34"/>
      <c r="S16" s="34"/>
      <c r="T16" s="34"/>
      <c r="U16" s="1" t="s">
        <v>111</v>
      </c>
      <c r="V16" s="1" t="s">
        <v>119</v>
      </c>
      <c r="W16" s="34"/>
      <c r="X16" s="34"/>
      <c r="Y16" s="34"/>
      <c r="Z16" s="34"/>
      <c r="AA16" s="1" t="s">
        <v>65</v>
      </c>
      <c r="AB16" s="1" t="s">
        <v>119</v>
      </c>
    </row>
    <row r="17" spans="1:28" ht="22.5" x14ac:dyDescent="0.25">
      <c r="A17" s="2" t="s">
        <v>48</v>
      </c>
      <c r="B17" s="2"/>
      <c r="C17" s="2"/>
      <c r="D17" s="2"/>
      <c r="E17" s="2"/>
      <c r="F17" s="2"/>
      <c r="G17" s="2"/>
      <c r="H17" s="2"/>
      <c r="I17" s="2"/>
      <c r="J17" s="2"/>
      <c r="K17" s="34"/>
      <c r="L17" s="34"/>
      <c r="M17" s="34"/>
      <c r="N17" s="34"/>
      <c r="O17" s="37"/>
      <c r="P17" s="34"/>
      <c r="Q17" s="34"/>
      <c r="R17" s="34"/>
      <c r="S17" s="34"/>
      <c r="T17" s="34"/>
      <c r="U17" s="1" t="s">
        <v>117</v>
      </c>
      <c r="V17" s="1" t="s">
        <v>119</v>
      </c>
      <c r="W17" s="34"/>
      <c r="X17" s="34"/>
      <c r="Y17" s="34"/>
      <c r="Z17" s="34"/>
      <c r="AA17" s="1" t="s">
        <v>66</v>
      </c>
      <c r="AB17" s="1" t="s">
        <v>119</v>
      </c>
    </row>
    <row r="18" spans="1:28" ht="33.75" x14ac:dyDescent="0.25">
      <c r="A18" s="2" t="s">
        <v>49</v>
      </c>
      <c r="B18" s="2"/>
      <c r="C18" s="2"/>
      <c r="D18" s="2"/>
      <c r="E18" s="2"/>
      <c r="F18" s="2"/>
      <c r="G18" s="2"/>
      <c r="H18" s="2"/>
      <c r="I18" s="2"/>
      <c r="J18" s="2"/>
      <c r="K18" s="34"/>
      <c r="L18" s="34"/>
      <c r="M18" s="34"/>
      <c r="N18" s="34"/>
      <c r="O18" s="37"/>
      <c r="P18" s="34"/>
      <c r="Q18" s="34"/>
      <c r="R18" s="34"/>
      <c r="S18" s="34"/>
      <c r="T18" s="34"/>
      <c r="U18" s="1" t="s">
        <v>118</v>
      </c>
      <c r="V18" s="1" t="s">
        <v>119</v>
      </c>
      <c r="W18" s="34"/>
      <c r="X18" s="34"/>
      <c r="Y18" s="34"/>
      <c r="Z18" s="34"/>
      <c r="AA18" s="1" t="s">
        <v>67</v>
      </c>
      <c r="AB18" s="1" t="s">
        <v>119</v>
      </c>
    </row>
    <row r="19" spans="1:28" ht="33.75" x14ac:dyDescent="0.25">
      <c r="A19" s="2" t="s">
        <v>50</v>
      </c>
      <c r="B19" s="2"/>
      <c r="C19" s="2"/>
      <c r="D19" s="2"/>
      <c r="E19" s="2"/>
      <c r="F19" s="2"/>
      <c r="G19" s="2"/>
      <c r="H19" s="2"/>
      <c r="I19" s="2"/>
      <c r="J19" s="2"/>
      <c r="K19" s="34"/>
      <c r="L19" s="34"/>
      <c r="M19" s="34"/>
      <c r="N19" s="34"/>
      <c r="O19" s="37"/>
      <c r="P19" s="34"/>
      <c r="Q19" s="34"/>
      <c r="R19" s="34"/>
      <c r="S19" s="34"/>
      <c r="T19" s="34"/>
      <c r="U19" s="1" t="s">
        <v>228</v>
      </c>
      <c r="V19" s="1" t="s">
        <v>4</v>
      </c>
      <c r="W19" s="34"/>
      <c r="X19" s="34"/>
      <c r="Y19" s="34"/>
      <c r="Z19" s="34"/>
      <c r="AA19" s="1" t="s">
        <v>68</v>
      </c>
      <c r="AB19" s="1" t="s">
        <v>119</v>
      </c>
    </row>
    <row r="20" spans="1:28" ht="22.5" x14ac:dyDescent="0.25">
      <c r="A20" s="2" t="s">
        <v>51</v>
      </c>
      <c r="B20" s="2"/>
      <c r="C20" s="2"/>
      <c r="D20" s="2"/>
      <c r="E20" s="2"/>
      <c r="F20" s="2"/>
      <c r="G20" s="2"/>
      <c r="H20" s="2"/>
      <c r="I20" s="2"/>
      <c r="J20" s="2"/>
      <c r="K20" s="34"/>
      <c r="L20" s="34"/>
      <c r="M20" s="34"/>
      <c r="N20" s="34"/>
      <c r="O20" s="37"/>
      <c r="P20" s="34"/>
      <c r="Q20" s="34"/>
      <c r="R20" s="34"/>
      <c r="S20" s="34"/>
      <c r="T20" s="34"/>
      <c r="U20" s="34"/>
      <c r="V20" s="34"/>
      <c r="W20" s="34"/>
      <c r="X20" s="34"/>
      <c r="Y20" s="34"/>
      <c r="Z20" s="34"/>
      <c r="AA20" s="1" t="s">
        <v>69</v>
      </c>
      <c r="AB20" s="1" t="s">
        <v>119</v>
      </c>
    </row>
    <row r="21" spans="1:28" ht="22.5" x14ac:dyDescent="0.25">
      <c r="A21" s="2"/>
      <c r="B21" s="2"/>
      <c r="C21" s="2"/>
      <c r="D21" s="2"/>
      <c r="E21" s="2"/>
      <c r="F21" s="2"/>
      <c r="G21" s="2"/>
      <c r="H21" s="2"/>
      <c r="I21" s="2"/>
      <c r="J21" s="2"/>
      <c r="K21" s="34"/>
      <c r="L21" s="34"/>
      <c r="M21" s="34"/>
      <c r="N21" s="34"/>
      <c r="O21" s="37"/>
      <c r="P21" s="34"/>
      <c r="Q21" s="34"/>
      <c r="R21" s="34"/>
      <c r="S21" s="34"/>
      <c r="T21" s="34"/>
      <c r="U21" s="34"/>
      <c r="V21" s="34"/>
      <c r="W21" s="34"/>
      <c r="X21" s="34"/>
      <c r="Y21" s="34"/>
      <c r="Z21" s="34"/>
      <c r="AA21" s="1" t="s">
        <v>70</v>
      </c>
      <c r="AB21" s="1" t="s">
        <v>119</v>
      </c>
    </row>
    <row r="22" spans="1:28" ht="22.5" x14ac:dyDescent="0.25">
      <c r="K22" s="34"/>
      <c r="L22" s="34"/>
      <c r="M22" s="34"/>
      <c r="N22" s="34"/>
      <c r="O22" s="37"/>
      <c r="P22" s="34"/>
      <c r="Q22" s="34"/>
      <c r="R22" s="34"/>
      <c r="S22" s="34"/>
      <c r="T22" s="34"/>
      <c r="U22" s="34"/>
      <c r="V22" s="34"/>
      <c r="W22" s="34"/>
      <c r="X22" s="34"/>
      <c r="Y22" s="34"/>
      <c r="Z22" s="34"/>
      <c r="AA22" s="1" t="s">
        <v>71</v>
      </c>
      <c r="AB22" s="1" t="s">
        <v>119</v>
      </c>
    </row>
    <row r="23" spans="1:28" ht="22.5" x14ac:dyDescent="0.25">
      <c r="K23" s="34"/>
      <c r="L23" s="34"/>
      <c r="M23" s="34"/>
      <c r="N23" s="34"/>
      <c r="O23" s="37"/>
      <c r="P23" s="34"/>
      <c r="Q23" s="34"/>
      <c r="R23" s="34"/>
      <c r="S23" s="34"/>
      <c r="T23" s="34"/>
      <c r="U23" s="34"/>
      <c r="V23" s="34"/>
      <c r="W23" s="34"/>
      <c r="X23" s="34"/>
      <c r="Y23" s="34"/>
      <c r="Z23" s="34"/>
      <c r="AA23" s="1" t="s">
        <v>72</v>
      </c>
      <c r="AB23" s="1" t="s">
        <v>119</v>
      </c>
    </row>
    <row r="24" spans="1:28" ht="33.75" x14ac:dyDescent="0.25">
      <c r="K24" s="34"/>
      <c r="L24" s="34"/>
      <c r="M24" s="34"/>
      <c r="N24" s="34"/>
      <c r="O24" s="37"/>
      <c r="P24" s="34"/>
      <c r="Q24" s="34"/>
      <c r="R24" s="34"/>
      <c r="S24" s="34"/>
      <c r="T24" s="34"/>
      <c r="U24" s="34"/>
      <c r="V24" s="34"/>
      <c r="W24" s="34"/>
      <c r="X24" s="34"/>
      <c r="Y24" s="34"/>
      <c r="Z24" s="34"/>
      <c r="AA24" s="1" t="s">
        <v>73</v>
      </c>
      <c r="AB24" s="1" t="s">
        <v>119</v>
      </c>
    </row>
    <row r="25" spans="1:28" ht="22.5" x14ac:dyDescent="0.25">
      <c r="K25" s="34"/>
      <c r="L25" s="34"/>
      <c r="M25" s="34"/>
      <c r="N25" s="34"/>
      <c r="O25" s="34"/>
      <c r="P25" s="34"/>
      <c r="Q25" s="34"/>
      <c r="R25" s="34"/>
      <c r="S25" s="34"/>
      <c r="T25" s="34"/>
      <c r="U25" s="34"/>
      <c r="V25" s="34"/>
      <c r="W25" s="34"/>
      <c r="X25" s="34"/>
      <c r="Y25" s="34"/>
      <c r="Z25" s="34"/>
      <c r="AA25" s="1" t="s">
        <v>74</v>
      </c>
      <c r="AB25" s="1" t="s">
        <v>119</v>
      </c>
    </row>
    <row r="26" spans="1:28" ht="22.5" x14ac:dyDescent="0.25">
      <c r="K26" s="34"/>
      <c r="L26" s="34"/>
      <c r="M26" s="34"/>
      <c r="N26" s="34"/>
      <c r="O26" s="34"/>
      <c r="P26" s="34"/>
      <c r="Q26" s="34"/>
      <c r="R26" s="34"/>
      <c r="S26" s="34"/>
      <c r="T26" s="34"/>
      <c r="U26" s="34"/>
      <c r="V26" s="34"/>
      <c r="W26" s="34"/>
      <c r="X26" s="34"/>
      <c r="Y26" s="34"/>
      <c r="Z26" s="34"/>
      <c r="AA26" s="1" t="s">
        <v>75</v>
      </c>
      <c r="AB26" s="1" t="s">
        <v>119</v>
      </c>
    </row>
    <row r="27" spans="1:28" ht="22.5" x14ac:dyDescent="0.25">
      <c r="K27" s="34"/>
      <c r="L27" s="34"/>
      <c r="M27" s="34"/>
      <c r="N27" s="34"/>
      <c r="O27" s="34"/>
      <c r="P27" s="34"/>
      <c r="Q27" s="34"/>
      <c r="R27" s="34"/>
      <c r="S27" s="34"/>
      <c r="T27" s="34"/>
      <c r="U27" s="34"/>
      <c r="V27" s="34"/>
      <c r="W27" s="34"/>
      <c r="X27" s="34"/>
      <c r="Y27" s="34"/>
      <c r="Z27" s="34"/>
      <c r="AA27" s="1" t="s">
        <v>76</v>
      </c>
      <c r="AB27" s="1" t="s">
        <v>119</v>
      </c>
    </row>
    <row r="28" spans="1:28" ht="22.5" x14ac:dyDescent="0.25">
      <c r="K28" s="34"/>
      <c r="L28" s="34"/>
      <c r="M28" s="34"/>
      <c r="N28" s="34"/>
      <c r="O28" s="34"/>
      <c r="P28" s="34"/>
      <c r="Q28" s="34"/>
      <c r="R28" s="34"/>
      <c r="S28" s="34"/>
      <c r="T28" s="34"/>
      <c r="U28" s="34"/>
      <c r="V28" s="34"/>
      <c r="W28" s="34"/>
      <c r="X28" s="34"/>
      <c r="Y28" s="34"/>
      <c r="Z28" s="34"/>
      <c r="AA28" s="1" t="s">
        <v>77</v>
      </c>
      <c r="AB28" s="1" t="s">
        <v>119</v>
      </c>
    </row>
    <row r="29" spans="1:28" x14ac:dyDescent="0.25">
      <c r="K29" s="34"/>
      <c r="L29" s="34"/>
      <c r="M29" s="34"/>
      <c r="N29" s="34"/>
      <c r="O29" s="34"/>
      <c r="P29" s="34"/>
      <c r="Q29" s="34"/>
      <c r="R29" s="34"/>
      <c r="S29" s="34"/>
      <c r="T29" s="34"/>
      <c r="U29" s="34"/>
      <c r="V29" s="34"/>
      <c r="W29" s="34"/>
      <c r="X29" s="34"/>
      <c r="Y29" s="34"/>
      <c r="Z29" s="34"/>
      <c r="AA29" s="1" t="s">
        <v>78</v>
      </c>
      <c r="AB29" s="1" t="s">
        <v>119</v>
      </c>
    </row>
    <row r="30" spans="1:28" ht="22.5" x14ac:dyDescent="0.25">
      <c r="K30" s="34"/>
      <c r="L30" s="34"/>
      <c r="M30" s="34"/>
      <c r="N30" s="34"/>
      <c r="O30" s="34"/>
      <c r="P30" s="34"/>
      <c r="Q30" s="34"/>
      <c r="R30" s="34"/>
      <c r="S30" s="34"/>
      <c r="T30" s="34"/>
      <c r="U30" s="34"/>
      <c r="V30" s="34"/>
      <c r="W30" s="34"/>
      <c r="X30" s="34"/>
      <c r="Y30" s="34"/>
      <c r="Z30" s="34"/>
      <c r="AA30" s="1" t="s">
        <v>79</v>
      </c>
      <c r="AB30" s="1" t="s">
        <v>119</v>
      </c>
    </row>
    <row r="31" spans="1:28" ht="22.5" x14ac:dyDescent="0.25">
      <c r="K31" s="34"/>
      <c r="L31" s="34"/>
      <c r="M31" s="34"/>
      <c r="N31" s="34"/>
      <c r="O31" s="34"/>
      <c r="P31" s="34"/>
      <c r="Q31" s="34"/>
      <c r="R31" s="34"/>
      <c r="S31" s="34"/>
      <c r="T31" s="34"/>
      <c r="U31" s="34"/>
      <c r="V31" s="34"/>
      <c r="W31" s="34"/>
      <c r="X31" s="34"/>
      <c r="Y31" s="34"/>
      <c r="Z31" s="34"/>
      <c r="AA31" s="1" t="s">
        <v>80</v>
      </c>
      <c r="AB31" s="1" t="s">
        <v>119</v>
      </c>
    </row>
    <row r="32" spans="1:28" ht="22.5" x14ac:dyDescent="0.25">
      <c r="K32" s="34"/>
      <c r="L32" s="34"/>
      <c r="M32" s="34"/>
      <c r="N32" s="34"/>
      <c r="O32" s="34"/>
      <c r="P32" s="34"/>
      <c r="Q32" s="34"/>
      <c r="R32" s="34"/>
      <c r="S32" s="34"/>
      <c r="T32" s="34"/>
      <c r="U32" s="34"/>
      <c r="V32" s="34"/>
      <c r="W32" s="34"/>
      <c r="X32" s="34"/>
      <c r="Y32" s="34"/>
      <c r="Z32" s="34"/>
      <c r="AA32" s="1" t="s">
        <v>81</v>
      </c>
      <c r="AB32" s="1" t="s">
        <v>119</v>
      </c>
    </row>
    <row r="33" spans="11:28" x14ac:dyDescent="0.25">
      <c r="K33" s="34"/>
      <c r="L33" s="34"/>
      <c r="M33" s="34"/>
      <c r="N33" s="34"/>
      <c r="O33" s="34"/>
      <c r="P33" s="34"/>
      <c r="Q33" s="34"/>
      <c r="R33" s="34"/>
      <c r="S33" s="34"/>
      <c r="T33" s="34"/>
      <c r="U33" s="34"/>
      <c r="V33" s="34"/>
      <c r="W33" s="34"/>
      <c r="X33" s="34"/>
      <c r="Y33" s="34"/>
      <c r="Z33" s="34"/>
      <c r="AA33" s="1" t="s">
        <v>82</v>
      </c>
      <c r="AB33" s="1" t="s">
        <v>119</v>
      </c>
    </row>
    <row r="34" spans="11:28" x14ac:dyDescent="0.25">
      <c r="K34" s="34"/>
      <c r="L34" s="34"/>
      <c r="M34" s="34"/>
      <c r="N34" s="34"/>
      <c r="O34" s="34"/>
      <c r="P34" s="34"/>
      <c r="Q34" s="34"/>
      <c r="R34" s="34"/>
      <c r="S34" s="34"/>
      <c r="T34" s="34"/>
      <c r="U34" s="34"/>
      <c r="V34" s="34"/>
      <c r="W34" s="34"/>
      <c r="X34" s="34"/>
      <c r="Y34" s="34"/>
      <c r="Z34" s="34"/>
      <c r="AA34" s="1" t="s">
        <v>83</v>
      </c>
      <c r="AB34" s="1" t="s">
        <v>119</v>
      </c>
    </row>
    <row r="35" spans="11:28" ht="22.5" x14ac:dyDescent="0.25">
      <c r="K35" s="34"/>
      <c r="L35" s="34"/>
      <c r="M35" s="34"/>
      <c r="N35" s="34"/>
      <c r="O35" s="34"/>
      <c r="P35" s="34"/>
      <c r="Q35" s="34"/>
      <c r="R35" s="34"/>
      <c r="S35" s="34"/>
      <c r="T35" s="34"/>
      <c r="U35" s="34"/>
      <c r="V35" s="34"/>
      <c r="W35" s="34"/>
      <c r="X35" s="34"/>
      <c r="Y35" s="34"/>
      <c r="Z35" s="34"/>
      <c r="AA35" s="1" t="s">
        <v>84</v>
      </c>
      <c r="AB35" s="1" t="s">
        <v>119</v>
      </c>
    </row>
    <row r="36" spans="11:28" x14ac:dyDescent="0.25">
      <c r="K36" s="34"/>
      <c r="L36" s="34"/>
      <c r="M36" s="34"/>
      <c r="N36" s="34"/>
      <c r="O36" s="34"/>
      <c r="P36" s="34"/>
      <c r="Q36" s="34"/>
      <c r="R36" s="34"/>
      <c r="S36" s="34"/>
      <c r="T36" s="34"/>
      <c r="U36" s="34"/>
      <c r="V36" s="34"/>
      <c r="W36" s="34"/>
      <c r="X36" s="34"/>
      <c r="Y36" s="34"/>
      <c r="Z36" s="34"/>
      <c r="AA36" s="1" t="s">
        <v>85</v>
      </c>
      <c r="AB36" s="1" t="s">
        <v>119</v>
      </c>
    </row>
    <row r="37" spans="11:28" x14ac:dyDescent="0.25">
      <c r="K37" s="34"/>
      <c r="L37" s="34"/>
      <c r="M37" s="34"/>
      <c r="N37" s="34"/>
      <c r="O37" s="34"/>
      <c r="P37" s="34"/>
      <c r="Q37" s="34"/>
      <c r="R37" s="34"/>
      <c r="S37" s="34"/>
      <c r="T37" s="34"/>
      <c r="U37" s="34"/>
      <c r="V37" s="34"/>
      <c r="W37" s="34"/>
      <c r="X37" s="34"/>
      <c r="Y37" s="34"/>
      <c r="Z37" s="34"/>
      <c r="AA37" s="1" t="s">
        <v>86</v>
      </c>
      <c r="AB37" s="1" t="s">
        <v>119</v>
      </c>
    </row>
    <row r="38" spans="11:28" x14ac:dyDescent="0.25">
      <c r="K38" s="34"/>
      <c r="L38" s="34"/>
      <c r="M38" s="34"/>
      <c r="N38" s="34"/>
      <c r="O38" s="34"/>
      <c r="P38" s="34"/>
      <c r="Q38" s="34"/>
      <c r="R38" s="34"/>
      <c r="S38" s="34"/>
      <c r="T38" s="34"/>
      <c r="U38" s="34"/>
      <c r="V38" s="34"/>
      <c r="W38" s="34"/>
      <c r="X38" s="34"/>
      <c r="Y38" s="34"/>
      <c r="Z38" s="34"/>
      <c r="AA38" s="1" t="s">
        <v>87</v>
      </c>
      <c r="AB38" s="1" t="s">
        <v>119</v>
      </c>
    </row>
    <row r="39" spans="11:28" ht="33.75" x14ac:dyDescent="0.25">
      <c r="K39" s="34"/>
      <c r="L39" s="34"/>
      <c r="M39" s="34"/>
      <c r="N39" s="34"/>
      <c r="O39" s="34"/>
      <c r="P39" s="34"/>
      <c r="Q39" s="34"/>
      <c r="R39" s="34"/>
      <c r="S39" s="34"/>
      <c r="T39" s="34"/>
      <c r="U39" s="34"/>
      <c r="V39" s="34"/>
      <c r="W39" s="34"/>
      <c r="X39" s="34"/>
      <c r="Y39" s="34"/>
      <c r="Z39" s="34"/>
      <c r="AA39" s="1" t="s">
        <v>88</v>
      </c>
      <c r="AB39" s="1" t="s">
        <v>119</v>
      </c>
    </row>
    <row r="40" spans="11:28" ht="33.75" x14ac:dyDescent="0.25">
      <c r="K40" s="34"/>
      <c r="L40" s="34"/>
      <c r="M40" s="34"/>
      <c r="N40" s="34"/>
      <c r="O40" s="34"/>
      <c r="P40" s="34"/>
      <c r="Q40" s="34"/>
      <c r="R40" s="34"/>
      <c r="S40" s="34"/>
      <c r="T40" s="34"/>
      <c r="U40" s="34"/>
      <c r="V40" s="34"/>
      <c r="W40" s="34"/>
      <c r="X40" s="34"/>
      <c r="Y40" s="34"/>
      <c r="Z40" s="34"/>
      <c r="AA40" s="1" t="s">
        <v>89</v>
      </c>
      <c r="AB40" s="1" t="s">
        <v>119</v>
      </c>
    </row>
    <row r="41" spans="11:28" ht="45" x14ac:dyDescent="0.25">
      <c r="K41" s="34"/>
      <c r="L41" s="34"/>
      <c r="M41" s="34"/>
      <c r="N41" s="34"/>
      <c r="O41" s="34"/>
      <c r="P41" s="34"/>
      <c r="Q41" s="34"/>
      <c r="R41" s="34"/>
      <c r="S41" s="34"/>
      <c r="T41" s="34"/>
      <c r="U41" s="34"/>
      <c r="V41" s="34"/>
      <c r="W41" s="34"/>
      <c r="X41" s="34"/>
      <c r="Y41" s="34"/>
      <c r="Z41" s="34"/>
      <c r="AA41" s="1" t="s">
        <v>90</v>
      </c>
      <c r="AB41" s="1" t="s">
        <v>119</v>
      </c>
    </row>
    <row r="42" spans="11:28" ht="33.75" x14ac:dyDescent="0.25">
      <c r="K42" s="34"/>
      <c r="L42" s="34"/>
      <c r="M42" s="34"/>
      <c r="N42" s="34"/>
      <c r="O42" s="34"/>
      <c r="P42" s="34"/>
      <c r="Q42" s="34"/>
      <c r="R42" s="34"/>
      <c r="S42" s="34"/>
      <c r="T42" s="34"/>
      <c r="U42" s="34"/>
      <c r="V42" s="34"/>
      <c r="W42" s="34"/>
      <c r="X42" s="34"/>
      <c r="Y42" s="34"/>
      <c r="Z42" s="34"/>
      <c r="AA42" s="1" t="s">
        <v>91</v>
      </c>
      <c r="AB42" s="1" t="s">
        <v>119</v>
      </c>
    </row>
    <row r="43" spans="11:28" ht="33.75" x14ac:dyDescent="0.25">
      <c r="K43" s="34"/>
      <c r="L43" s="34"/>
      <c r="M43" s="34"/>
      <c r="N43" s="34"/>
      <c r="O43" s="34"/>
      <c r="P43" s="34"/>
      <c r="Q43" s="34"/>
      <c r="R43" s="34"/>
      <c r="S43" s="34"/>
      <c r="T43" s="34"/>
      <c r="U43" s="34"/>
      <c r="V43" s="34"/>
      <c r="W43" s="34"/>
      <c r="X43" s="34"/>
      <c r="Y43" s="34"/>
      <c r="Z43" s="34"/>
      <c r="AA43" s="1" t="s">
        <v>92</v>
      </c>
      <c r="AB43" s="1" t="s">
        <v>119</v>
      </c>
    </row>
    <row r="44" spans="11:28" ht="33.75" x14ac:dyDescent="0.25">
      <c r="K44" s="34"/>
      <c r="L44" s="34"/>
      <c r="M44" s="34"/>
      <c r="N44" s="34"/>
      <c r="O44" s="34"/>
      <c r="P44" s="34"/>
      <c r="Q44" s="34"/>
      <c r="R44" s="34"/>
      <c r="S44" s="34"/>
      <c r="T44" s="34"/>
      <c r="U44" s="34"/>
      <c r="V44" s="34"/>
      <c r="W44" s="34"/>
      <c r="X44" s="34"/>
      <c r="Y44" s="34"/>
      <c r="Z44" s="34"/>
      <c r="AA44" s="1" t="s">
        <v>93</v>
      </c>
      <c r="AB44" s="1" t="s">
        <v>119</v>
      </c>
    </row>
    <row r="45" spans="11:28" ht="22.5" x14ac:dyDescent="0.25">
      <c r="K45" s="34"/>
      <c r="L45" s="34"/>
      <c r="M45" s="34"/>
      <c r="N45" s="34"/>
      <c r="O45" s="34"/>
      <c r="P45" s="34"/>
      <c r="Q45" s="34"/>
      <c r="R45" s="34"/>
      <c r="S45" s="34"/>
      <c r="T45" s="34"/>
      <c r="U45" s="34"/>
      <c r="V45" s="34"/>
      <c r="W45" s="34"/>
      <c r="X45" s="34"/>
      <c r="Y45" s="34"/>
      <c r="Z45" s="34"/>
      <c r="AA45" s="1" t="s">
        <v>94</v>
      </c>
      <c r="AB45" s="1" t="s">
        <v>119</v>
      </c>
    </row>
    <row r="46" spans="11:28" x14ac:dyDescent="0.25">
      <c r="K46" s="34"/>
      <c r="L46" s="34"/>
      <c r="M46" s="34"/>
      <c r="N46" s="34"/>
      <c r="O46" s="34"/>
      <c r="P46" s="34"/>
      <c r="Q46" s="34"/>
      <c r="R46" s="34"/>
      <c r="S46" s="34"/>
      <c r="T46" s="34"/>
      <c r="U46" s="34"/>
      <c r="V46" s="34"/>
      <c r="W46" s="34"/>
      <c r="X46" s="34"/>
      <c r="Y46" s="34"/>
      <c r="Z46" s="34"/>
      <c r="AA46" s="1" t="s">
        <v>95</v>
      </c>
      <c r="AB46" s="1" t="s">
        <v>119</v>
      </c>
    </row>
    <row r="47" spans="11:28" x14ac:dyDescent="0.25">
      <c r="K47" s="34"/>
      <c r="L47" s="34"/>
      <c r="M47" s="34"/>
      <c r="N47" s="34"/>
      <c r="O47" s="34"/>
      <c r="P47" s="34"/>
      <c r="Q47" s="34"/>
      <c r="R47" s="34"/>
      <c r="S47" s="34"/>
      <c r="T47" s="34"/>
      <c r="U47" s="34"/>
      <c r="V47" s="34"/>
      <c r="W47" s="34"/>
      <c r="X47" s="34"/>
      <c r="Y47" s="34"/>
      <c r="Z47" s="34"/>
      <c r="AA47" s="1" t="s">
        <v>96</v>
      </c>
      <c r="AB47" s="1" t="s">
        <v>119</v>
      </c>
    </row>
    <row r="48" spans="11:28" x14ac:dyDescent="0.25">
      <c r="K48" s="34"/>
      <c r="L48" s="34"/>
      <c r="M48" s="34"/>
      <c r="N48" s="34"/>
      <c r="O48" s="34"/>
      <c r="P48" s="34"/>
      <c r="Q48" s="34"/>
      <c r="R48" s="34"/>
      <c r="S48" s="34"/>
      <c r="T48" s="34"/>
      <c r="U48" s="34"/>
      <c r="V48" s="34"/>
      <c r="W48" s="34"/>
      <c r="X48" s="34"/>
      <c r="Y48" s="34"/>
      <c r="Z48" s="34"/>
      <c r="AA48" s="1" t="s">
        <v>97</v>
      </c>
      <c r="AB48" s="1" t="s">
        <v>119</v>
      </c>
    </row>
    <row r="49" spans="11:28" x14ac:dyDescent="0.25">
      <c r="K49" s="34"/>
      <c r="L49" s="34"/>
      <c r="M49" s="34"/>
      <c r="N49" s="34"/>
      <c r="O49" s="34"/>
      <c r="P49" s="34"/>
      <c r="Q49" s="34"/>
      <c r="R49" s="34"/>
      <c r="S49" s="34"/>
      <c r="T49" s="34"/>
      <c r="U49" s="34"/>
      <c r="V49" s="34"/>
      <c r="W49" s="34"/>
      <c r="X49" s="34"/>
      <c r="Y49" s="34"/>
      <c r="Z49" s="34"/>
      <c r="AA49" s="1" t="s">
        <v>98</v>
      </c>
      <c r="AB49" s="1" t="s">
        <v>119</v>
      </c>
    </row>
    <row r="50" spans="11:28" ht="22.5" x14ac:dyDescent="0.25">
      <c r="K50" s="34"/>
      <c r="L50" s="34"/>
      <c r="M50" s="34"/>
      <c r="N50" s="34"/>
      <c r="O50" s="34"/>
      <c r="P50" s="34"/>
      <c r="Q50" s="34"/>
      <c r="R50" s="34"/>
      <c r="S50" s="34"/>
      <c r="T50" s="34"/>
      <c r="U50" s="34"/>
      <c r="V50" s="34"/>
      <c r="W50" s="34"/>
      <c r="X50" s="34"/>
      <c r="Y50" s="34"/>
      <c r="Z50" s="34"/>
      <c r="AA50" s="1" t="s">
        <v>99</v>
      </c>
      <c r="AB50" s="1" t="s">
        <v>119</v>
      </c>
    </row>
    <row r="51" spans="11:28" ht="33.75" x14ac:dyDescent="0.25">
      <c r="K51" s="34"/>
      <c r="L51" s="34"/>
      <c r="M51" s="34"/>
      <c r="N51" s="34"/>
      <c r="O51" s="34"/>
      <c r="P51" s="34"/>
      <c r="Q51" s="34"/>
      <c r="R51" s="34"/>
      <c r="S51" s="34"/>
      <c r="T51" s="34"/>
      <c r="U51" s="34"/>
      <c r="V51" s="34"/>
      <c r="W51" s="34"/>
      <c r="X51" s="34"/>
      <c r="Y51" s="34"/>
      <c r="Z51" s="34"/>
      <c r="AA51" s="1" t="s">
        <v>101</v>
      </c>
      <c r="AB51" s="1" t="s">
        <v>119</v>
      </c>
    </row>
    <row r="52" spans="11:28" ht="33.75" x14ac:dyDescent="0.25">
      <c r="K52" s="34"/>
      <c r="L52" s="34"/>
      <c r="M52" s="34"/>
      <c r="N52" s="34"/>
      <c r="O52" s="34"/>
      <c r="P52" s="34"/>
      <c r="Q52" s="34"/>
      <c r="R52" s="34"/>
      <c r="S52" s="34"/>
      <c r="T52" s="34"/>
      <c r="U52" s="34"/>
      <c r="V52" s="34"/>
      <c r="W52" s="34"/>
      <c r="X52" s="34"/>
      <c r="Y52" s="34"/>
      <c r="Z52" s="34"/>
      <c r="AA52" s="1" t="s">
        <v>120</v>
      </c>
      <c r="AB52" s="1" t="s">
        <v>119</v>
      </c>
    </row>
    <row r="53" spans="11:28" ht="33.75" x14ac:dyDescent="0.25">
      <c r="K53" s="34"/>
      <c r="L53" s="34"/>
      <c r="M53" s="34"/>
      <c r="N53" s="34"/>
      <c r="O53" s="34"/>
      <c r="P53" s="34"/>
      <c r="Q53" s="34"/>
      <c r="R53" s="34"/>
      <c r="S53" s="34"/>
      <c r="T53" s="34"/>
      <c r="U53" s="34"/>
      <c r="V53" s="34"/>
      <c r="W53" s="34"/>
      <c r="X53" s="34"/>
      <c r="Y53" s="34"/>
      <c r="Z53" s="34"/>
      <c r="AA53" s="1" t="s">
        <v>102</v>
      </c>
      <c r="AB53" s="1" t="s">
        <v>119</v>
      </c>
    </row>
    <row r="54" spans="11:28" ht="45" x14ac:dyDescent="0.25">
      <c r="K54" s="34"/>
      <c r="L54" s="34"/>
      <c r="M54" s="34"/>
      <c r="N54" s="34"/>
      <c r="O54" s="34"/>
      <c r="P54" s="34"/>
      <c r="Q54" s="34"/>
      <c r="R54" s="34"/>
      <c r="S54" s="34"/>
      <c r="T54" s="34"/>
      <c r="U54" s="34"/>
      <c r="V54" s="34"/>
      <c r="W54" s="34"/>
      <c r="X54" s="34"/>
      <c r="Y54" s="34"/>
      <c r="Z54" s="34"/>
      <c r="AA54" s="1" t="s">
        <v>103</v>
      </c>
      <c r="AB54" s="1" t="s">
        <v>119</v>
      </c>
    </row>
    <row r="55" spans="11:28" x14ac:dyDescent="0.25">
      <c r="K55" s="34"/>
      <c r="L55" s="34"/>
      <c r="M55" s="34"/>
      <c r="N55" s="34"/>
      <c r="O55" s="34"/>
      <c r="P55" s="34"/>
      <c r="Q55" s="34"/>
      <c r="R55" s="34"/>
      <c r="S55" s="34"/>
      <c r="T55" s="34"/>
      <c r="U55" s="34"/>
      <c r="V55" s="34"/>
      <c r="W55" s="34"/>
      <c r="X55" s="34"/>
      <c r="Y55" s="34"/>
      <c r="Z55" s="34"/>
      <c r="AA55" s="1" t="s">
        <v>108</v>
      </c>
      <c r="AB55" s="1" t="s">
        <v>119</v>
      </c>
    </row>
    <row r="56" spans="11:28" x14ac:dyDescent="0.25">
      <c r="K56" s="34"/>
      <c r="L56" s="34"/>
      <c r="M56" s="34"/>
      <c r="N56" s="34"/>
      <c r="O56" s="34"/>
      <c r="P56" s="34"/>
      <c r="Q56" s="34"/>
      <c r="R56" s="34"/>
      <c r="S56" s="34"/>
      <c r="T56" s="34"/>
      <c r="U56" s="34"/>
      <c r="V56" s="34"/>
      <c r="W56" s="34"/>
      <c r="X56" s="34"/>
      <c r="Y56" s="34"/>
      <c r="Z56" s="34"/>
      <c r="AA56" s="1" t="s">
        <v>122</v>
      </c>
      <c r="AB56" s="1" t="s">
        <v>119</v>
      </c>
    </row>
    <row r="57" spans="11:28" ht="22.5" x14ac:dyDescent="0.25">
      <c r="K57" s="34"/>
      <c r="L57" s="34"/>
      <c r="M57" s="34"/>
      <c r="N57" s="34"/>
      <c r="O57" s="34"/>
      <c r="P57" s="34"/>
      <c r="Q57" s="34"/>
      <c r="R57" s="34"/>
      <c r="S57" s="34"/>
      <c r="T57" s="34"/>
      <c r="U57" s="34"/>
      <c r="V57" s="34"/>
      <c r="W57" s="34"/>
      <c r="X57" s="34"/>
      <c r="Y57" s="34"/>
      <c r="Z57" s="34"/>
      <c r="AA57" s="1" t="s">
        <v>121</v>
      </c>
      <c r="AB57" s="1" t="s">
        <v>119</v>
      </c>
    </row>
  </sheetData>
  <sheetProtection algorithmName="SHA-512" hashValue="Y3pkARU2aWtSh6FTMRO2swEWyZ6MchoMQw0mk8RHpG34Nughttk72INTgxK928EHPVD31OuG49SGpDqAIlBjrA==" saltValue="I5HI7QyWLZ5KHEIadBbYbw==" spinCount="100000" sheet="1" objects="1" scenarios="1"/>
  <dataValidations disablePrompts="1" count="1">
    <dataValidation type="list" allowBlank="1" showInputMessage="1" showErrorMessage="1" sqref="P1 AA1" xr:uid="{2D14D19A-5AF5-8C49-AA31-C81AFC40616E}">
      <formula1>CN_5.TERRITORIO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2"/>
  <sheetViews>
    <sheetView topLeftCell="B1" workbookViewId="0">
      <selection activeCell="B2" sqref="B2"/>
    </sheetView>
  </sheetViews>
  <sheetFormatPr baseColWidth="10" defaultRowHeight="15" x14ac:dyDescent="0.25"/>
  <cols>
    <col min="1" max="1" width="35.7109375" customWidth="1"/>
    <col min="2" max="2" width="61.42578125" customWidth="1"/>
    <col min="3" max="3" width="46.42578125" bestFit="1" customWidth="1"/>
    <col min="4" max="4" width="61.42578125" customWidth="1"/>
  </cols>
  <sheetData>
    <row r="1" spans="1:6" ht="22.5" x14ac:dyDescent="0.25">
      <c r="A1" s="32" t="s">
        <v>14</v>
      </c>
      <c r="B1" s="32" t="s">
        <v>15</v>
      </c>
      <c r="C1" s="32" t="s">
        <v>253</v>
      </c>
      <c r="D1" s="32" t="s">
        <v>254</v>
      </c>
      <c r="E1" s="32" t="s">
        <v>255</v>
      </c>
      <c r="F1" s="32" t="s">
        <v>16</v>
      </c>
    </row>
    <row r="2" spans="1:6" ht="270" x14ac:dyDescent="0.25">
      <c r="A2" s="74" t="s">
        <v>155</v>
      </c>
      <c r="B2" s="1" t="s">
        <v>3</v>
      </c>
      <c r="C2" s="73" t="s">
        <v>469</v>
      </c>
      <c r="D2" s="73" t="s">
        <v>470</v>
      </c>
      <c r="E2" s="1" t="s">
        <v>257</v>
      </c>
      <c r="F2" s="1" t="s">
        <v>4</v>
      </c>
    </row>
    <row r="3" spans="1:6" ht="56.25" x14ac:dyDescent="0.25">
      <c r="A3" s="74" t="s">
        <v>155</v>
      </c>
      <c r="B3" s="1" t="s">
        <v>235</v>
      </c>
      <c r="C3" s="1" t="s">
        <v>471</v>
      </c>
      <c r="D3" s="1" t="s">
        <v>472</v>
      </c>
      <c r="E3" s="1" t="s">
        <v>259</v>
      </c>
      <c r="F3" s="1" t="s">
        <v>4</v>
      </c>
    </row>
    <row r="4" spans="1:6" ht="67.5" x14ac:dyDescent="0.25">
      <c r="A4" s="74" t="s">
        <v>155</v>
      </c>
      <c r="B4" s="1" t="s">
        <v>236</v>
      </c>
      <c r="C4" s="1" t="s">
        <v>260</v>
      </c>
      <c r="D4" s="1" t="s">
        <v>258</v>
      </c>
      <c r="E4" s="1" t="s">
        <v>259</v>
      </c>
      <c r="F4" s="1" t="s">
        <v>4</v>
      </c>
    </row>
    <row r="5" spans="1:6" ht="146.25" x14ac:dyDescent="0.25">
      <c r="A5" s="74" t="s">
        <v>155</v>
      </c>
      <c r="B5" s="1" t="s">
        <v>149</v>
      </c>
      <c r="C5" s="73" t="s">
        <v>473</v>
      </c>
      <c r="D5" s="73" t="s">
        <v>474</v>
      </c>
      <c r="E5" s="1" t="s">
        <v>259</v>
      </c>
      <c r="F5" s="1" t="s">
        <v>4</v>
      </c>
    </row>
    <row r="6" spans="1:6" ht="213.75" x14ac:dyDescent="0.25">
      <c r="A6" s="74" t="s">
        <v>155</v>
      </c>
      <c r="B6" s="1" t="s">
        <v>8</v>
      </c>
      <c r="C6" s="73" t="s">
        <v>475</v>
      </c>
      <c r="D6" s="73" t="s">
        <v>476</v>
      </c>
      <c r="E6" s="1" t="s">
        <v>261</v>
      </c>
      <c r="F6" s="1" t="s">
        <v>9</v>
      </c>
    </row>
    <row r="7" spans="1:6" ht="101.25" x14ac:dyDescent="0.25">
      <c r="A7" s="74" t="s">
        <v>155</v>
      </c>
      <c r="B7" s="1" t="s">
        <v>262</v>
      </c>
      <c r="C7" s="1" t="s">
        <v>263</v>
      </c>
      <c r="D7" s="1" t="s">
        <v>264</v>
      </c>
      <c r="E7" s="1" t="s">
        <v>265</v>
      </c>
      <c r="F7" s="1" t="s">
        <v>9</v>
      </c>
    </row>
    <row r="8" spans="1:6" ht="135" x14ac:dyDescent="0.25">
      <c r="A8" s="74" t="s">
        <v>155</v>
      </c>
      <c r="B8" s="1" t="s">
        <v>266</v>
      </c>
      <c r="C8" s="1" t="s">
        <v>267</v>
      </c>
      <c r="D8" s="1" t="s">
        <v>268</v>
      </c>
      <c r="E8" s="1" t="s">
        <v>269</v>
      </c>
      <c r="F8" s="1" t="s">
        <v>4</v>
      </c>
    </row>
    <row r="9" spans="1:6" ht="202.5" x14ac:dyDescent="0.25">
      <c r="A9" s="74" t="s">
        <v>155</v>
      </c>
      <c r="B9" s="1" t="s">
        <v>237</v>
      </c>
      <c r="C9" s="73" t="s">
        <v>477</v>
      </c>
      <c r="D9" s="1" t="s">
        <v>270</v>
      </c>
      <c r="E9" s="1" t="s">
        <v>271</v>
      </c>
      <c r="F9" s="1" t="s">
        <v>6</v>
      </c>
    </row>
    <row r="10" spans="1:6" ht="146.25" x14ac:dyDescent="0.25">
      <c r="A10" s="74" t="s">
        <v>156</v>
      </c>
      <c r="B10" s="1" t="s">
        <v>272</v>
      </c>
      <c r="C10" s="1" t="s">
        <v>273</v>
      </c>
      <c r="D10" s="1" t="s">
        <v>274</v>
      </c>
      <c r="E10" s="1" t="s">
        <v>275</v>
      </c>
      <c r="F10" s="1" t="s">
        <v>4</v>
      </c>
    </row>
    <row r="11" spans="1:6" ht="90" x14ac:dyDescent="0.25">
      <c r="A11" s="74" t="s">
        <v>156</v>
      </c>
      <c r="B11" s="1" t="s">
        <v>276</v>
      </c>
      <c r="C11" s="73" t="s">
        <v>478</v>
      </c>
      <c r="D11" s="1" t="s">
        <v>256</v>
      </c>
      <c r="E11" s="1" t="s">
        <v>257</v>
      </c>
      <c r="F11" s="1" t="s">
        <v>4</v>
      </c>
    </row>
    <row r="12" spans="1:6" ht="101.25" x14ac:dyDescent="0.25">
      <c r="A12" s="75" t="s">
        <v>156</v>
      </c>
      <c r="B12" s="71" t="s">
        <v>277</v>
      </c>
      <c r="C12" s="30" t="s">
        <v>278</v>
      </c>
      <c r="D12" s="30" t="s">
        <v>279</v>
      </c>
      <c r="E12" s="30" t="s">
        <v>280</v>
      </c>
      <c r="F12" s="30" t="s">
        <v>6</v>
      </c>
    </row>
    <row r="13" spans="1:6" ht="135" x14ac:dyDescent="0.25">
      <c r="A13" s="74" t="s">
        <v>156</v>
      </c>
      <c r="B13" s="1" t="s">
        <v>281</v>
      </c>
      <c r="C13" s="1" t="s">
        <v>282</v>
      </c>
      <c r="D13" s="1" t="s">
        <v>283</v>
      </c>
      <c r="E13" s="1" t="s">
        <v>284</v>
      </c>
      <c r="F13" s="1" t="s">
        <v>119</v>
      </c>
    </row>
    <row r="14" spans="1:6" ht="67.5" x14ac:dyDescent="0.25">
      <c r="A14" s="74" t="s">
        <v>156</v>
      </c>
      <c r="B14" s="1" t="s">
        <v>285</v>
      </c>
      <c r="C14" s="1" t="s">
        <v>286</v>
      </c>
      <c r="D14" s="1" t="s">
        <v>256</v>
      </c>
      <c r="E14" s="1" t="s">
        <v>257</v>
      </c>
      <c r="F14" s="1" t="s">
        <v>4</v>
      </c>
    </row>
    <row r="15" spans="1:6" ht="112.5" x14ac:dyDescent="0.25">
      <c r="A15" s="74" t="s">
        <v>156</v>
      </c>
      <c r="B15" s="1" t="s">
        <v>288</v>
      </c>
      <c r="C15" s="1" t="s">
        <v>289</v>
      </c>
      <c r="D15" s="1" t="s">
        <v>290</v>
      </c>
      <c r="E15" s="1" t="s">
        <v>291</v>
      </c>
      <c r="F15" s="1" t="s">
        <v>4</v>
      </c>
    </row>
    <row r="16" spans="1:6" ht="191.25" x14ac:dyDescent="0.25">
      <c r="A16" s="76" t="s">
        <v>156</v>
      </c>
      <c r="B16" s="72" t="s">
        <v>467</v>
      </c>
      <c r="C16" s="73" t="s">
        <v>479</v>
      </c>
      <c r="D16" s="73" t="s">
        <v>480</v>
      </c>
      <c r="E16" s="73" t="s">
        <v>481</v>
      </c>
      <c r="F16" s="73" t="s">
        <v>4</v>
      </c>
    </row>
    <row r="17" spans="1:6" ht="78.75" x14ac:dyDescent="0.25">
      <c r="A17" s="76" t="s">
        <v>156</v>
      </c>
      <c r="B17" s="72" t="s">
        <v>468</v>
      </c>
      <c r="C17" s="73" t="s">
        <v>482</v>
      </c>
      <c r="D17" s="73" t="s">
        <v>483</v>
      </c>
      <c r="E17" s="73" t="s">
        <v>484</v>
      </c>
      <c r="F17" s="73" t="s">
        <v>4</v>
      </c>
    </row>
    <row r="18" spans="1:6" ht="45" x14ac:dyDescent="0.25">
      <c r="A18" s="75" t="s">
        <v>156</v>
      </c>
      <c r="B18" s="30" t="s">
        <v>238</v>
      </c>
      <c r="C18" s="1" t="s">
        <v>292</v>
      </c>
      <c r="D18" s="1" t="s">
        <v>256</v>
      </c>
      <c r="E18" s="1" t="s">
        <v>257</v>
      </c>
      <c r="F18" s="1" t="s">
        <v>4</v>
      </c>
    </row>
    <row r="19" spans="1:6" ht="337.5" x14ac:dyDescent="0.25">
      <c r="A19" s="74" t="s">
        <v>157</v>
      </c>
      <c r="B19" s="1" t="s">
        <v>239</v>
      </c>
      <c r="C19" s="73" t="s">
        <v>485</v>
      </c>
      <c r="D19" s="1" t="s">
        <v>293</v>
      </c>
      <c r="E19" s="1" t="s">
        <v>275</v>
      </c>
      <c r="F19" s="1" t="s">
        <v>6</v>
      </c>
    </row>
    <row r="20" spans="1:6" ht="326.25" x14ac:dyDescent="0.25">
      <c r="A20" s="74" t="s">
        <v>157</v>
      </c>
      <c r="B20" s="1" t="s">
        <v>225</v>
      </c>
      <c r="C20" s="73" t="s">
        <v>486</v>
      </c>
      <c r="D20" s="1" t="s">
        <v>294</v>
      </c>
      <c r="E20" s="1" t="s">
        <v>295</v>
      </c>
      <c r="F20" s="1" t="s">
        <v>9</v>
      </c>
    </row>
    <row r="21" spans="1:6" ht="202.5" x14ac:dyDescent="0.25">
      <c r="A21" s="74" t="s">
        <v>157</v>
      </c>
      <c r="B21" s="1" t="s">
        <v>13</v>
      </c>
      <c r="C21" s="73" t="s">
        <v>487</v>
      </c>
      <c r="D21" s="1" t="s">
        <v>391</v>
      </c>
      <c r="E21" s="1" t="s">
        <v>392</v>
      </c>
      <c r="F21" s="1" t="s">
        <v>9</v>
      </c>
    </row>
    <row r="22" spans="1:6" ht="168.75" x14ac:dyDescent="0.25">
      <c r="A22" s="74" t="s">
        <v>157</v>
      </c>
      <c r="B22" s="1" t="s">
        <v>100</v>
      </c>
      <c r="C22" s="73" t="s">
        <v>488</v>
      </c>
      <c r="D22" s="1" t="s">
        <v>393</v>
      </c>
      <c r="E22" s="1" t="s">
        <v>296</v>
      </c>
      <c r="F22" s="1" t="s">
        <v>119</v>
      </c>
    </row>
    <row r="23" spans="1:6" ht="123.75" x14ac:dyDescent="0.25">
      <c r="A23" s="74" t="s">
        <v>157</v>
      </c>
      <c r="B23" s="1" t="s">
        <v>112</v>
      </c>
      <c r="C23" s="73" t="s">
        <v>489</v>
      </c>
      <c r="D23" s="1" t="s">
        <v>297</v>
      </c>
      <c r="E23" s="1" t="s">
        <v>112</v>
      </c>
      <c r="F23" s="1" t="s">
        <v>119</v>
      </c>
    </row>
    <row r="24" spans="1:6" ht="112.5" x14ac:dyDescent="0.25">
      <c r="A24" s="74" t="s">
        <v>157</v>
      </c>
      <c r="B24" s="1" t="s">
        <v>113</v>
      </c>
      <c r="C24" s="73" t="s">
        <v>490</v>
      </c>
      <c r="D24" s="1" t="s">
        <v>298</v>
      </c>
      <c r="E24" s="1" t="s">
        <v>299</v>
      </c>
      <c r="F24" s="1" t="s">
        <v>119</v>
      </c>
    </row>
    <row r="25" spans="1:6" ht="112.5" x14ac:dyDescent="0.25">
      <c r="A25" s="74" t="s">
        <v>157</v>
      </c>
      <c r="B25" s="1" t="s">
        <v>114</v>
      </c>
      <c r="C25" s="73" t="s">
        <v>490</v>
      </c>
      <c r="D25" s="1" t="s">
        <v>300</v>
      </c>
      <c r="E25" s="1" t="s">
        <v>301</v>
      </c>
      <c r="F25" s="1" t="s">
        <v>119</v>
      </c>
    </row>
    <row r="26" spans="1:6" ht="112.5" x14ac:dyDescent="0.25">
      <c r="A26" s="74" t="s">
        <v>157</v>
      </c>
      <c r="B26" s="1" t="s">
        <v>115</v>
      </c>
      <c r="C26" s="73" t="s">
        <v>490</v>
      </c>
      <c r="D26" s="1" t="s">
        <v>298</v>
      </c>
      <c r="E26" s="1" t="s">
        <v>115</v>
      </c>
      <c r="F26" s="1" t="s">
        <v>119</v>
      </c>
    </row>
    <row r="27" spans="1:6" ht="112.5" x14ac:dyDescent="0.25">
      <c r="A27" s="74" t="s">
        <v>157</v>
      </c>
      <c r="B27" s="1" t="s">
        <v>116</v>
      </c>
      <c r="C27" s="73" t="s">
        <v>491</v>
      </c>
      <c r="D27" s="1" t="s">
        <v>302</v>
      </c>
      <c r="E27" s="1" t="s">
        <v>116</v>
      </c>
      <c r="F27" s="1" t="s">
        <v>119</v>
      </c>
    </row>
    <row r="28" spans="1:6" ht="78.75" x14ac:dyDescent="0.25">
      <c r="A28" s="74" t="s">
        <v>157</v>
      </c>
      <c r="B28" s="1" t="s">
        <v>311</v>
      </c>
      <c r="C28" s="1" t="s">
        <v>312</v>
      </c>
      <c r="D28" s="1" t="s">
        <v>287</v>
      </c>
      <c r="E28" s="1" t="s">
        <v>306</v>
      </c>
      <c r="F28" s="1" t="s">
        <v>119</v>
      </c>
    </row>
    <row r="29" spans="1:6" ht="146.25" x14ac:dyDescent="0.25">
      <c r="A29" s="74" t="s">
        <v>158</v>
      </c>
      <c r="B29" s="1" t="s">
        <v>240</v>
      </c>
      <c r="C29" s="1" t="s">
        <v>394</v>
      </c>
      <c r="D29" s="1" t="s">
        <v>452</v>
      </c>
      <c r="E29" s="1" t="s">
        <v>303</v>
      </c>
      <c r="F29" s="1" t="s">
        <v>6</v>
      </c>
    </row>
    <row r="30" spans="1:6" ht="90" x14ac:dyDescent="0.25">
      <c r="A30" s="74" t="s">
        <v>158</v>
      </c>
      <c r="B30" s="1" t="s">
        <v>453</v>
      </c>
      <c r="C30" s="1" t="s">
        <v>454</v>
      </c>
      <c r="D30" s="1" t="s">
        <v>455</v>
      </c>
      <c r="E30" s="1" t="s">
        <v>456</v>
      </c>
      <c r="F30" s="1" t="s">
        <v>6</v>
      </c>
    </row>
    <row r="31" spans="1:6" ht="78.75" x14ac:dyDescent="0.25">
      <c r="A31" s="74" t="s">
        <v>158</v>
      </c>
      <c r="B31" s="1" t="s">
        <v>304</v>
      </c>
      <c r="C31" s="1" t="s">
        <v>305</v>
      </c>
      <c r="D31" s="1" t="s">
        <v>287</v>
      </c>
      <c r="E31" s="1" t="s">
        <v>306</v>
      </c>
      <c r="F31" s="1" t="s">
        <v>119</v>
      </c>
    </row>
    <row r="32" spans="1:6" ht="135" x14ac:dyDescent="0.25">
      <c r="A32" s="74" t="s">
        <v>158</v>
      </c>
      <c r="B32" s="1" t="s">
        <v>307</v>
      </c>
      <c r="C32" s="1" t="s">
        <v>308</v>
      </c>
      <c r="D32" s="1" t="s">
        <v>309</v>
      </c>
      <c r="E32" s="1" t="s">
        <v>310</v>
      </c>
      <c r="F32" s="1" t="s">
        <v>241</v>
      </c>
    </row>
    <row r="33" spans="1:6" ht="135" x14ac:dyDescent="0.25">
      <c r="A33" s="74" t="s">
        <v>158</v>
      </c>
      <c r="B33" s="1" t="s">
        <v>313</v>
      </c>
      <c r="C33" s="1" t="s">
        <v>314</v>
      </c>
      <c r="D33" s="1" t="s">
        <v>315</v>
      </c>
      <c r="E33" s="1" t="s">
        <v>316</v>
      </c>
      <c r="F33" s="1" t="s">
        <v>6</v>
      </c>
    </row>
    <row r="34" spans="1:6" ht="168.75" x14ac:dyDescent="0.25">
      <c r="A34" s="74" t="s">
        <v>158</v>
      </c>
      <c r="B34" s="1" t="s">
        <v>5</v>
      </c>
      <c r="C34" s="73" t="s">
        <v>492</v>
      </c>
      <c r="D34" s="1" t="s">
        <v>317</v>
      </c>
      <c r="E34" s="1" t="s">
        <v>318</v>
      </c>
      <c r="F34" s="1" t="s">
        <v>4</v>
      </c>
    </row>
    <row r="35" spans="1:6" ht="348.75" x14ac:dyDescent="0.25">
      <c r="A35" s="74" t="s">
        <v>158</v>
      </c>
      <c r="B35" s="1" t="s">
        <v>10</v>
      </c>
      <c r="C35" s="73" t="s">
        <v>493</v>
      </c>
      <c r="D35" s="73" t="s">
        <v>494</v>
      </c>
      <c r="E35" s="1" t="s">
        <v>319</v>
      </c>
      <c r="F35" s="1" t="s">
        <v>9</v>
      </c>
    </row>
    <row r="36" spans="1:6" ht="123.75" x14ac:dyDescent="0.25">
      <c r="A36" s="74" t="s">
        <v>158</v>
      </c>
      <c r="B36" s="1" t="s">
        <v>12</v>
      </c>
      <c r="C36" s="73" t="s">
        <v>495</v>
      </c>
      <c r="D36" s="1" t="s">
        <v>320</v>
      </c>
      <c r="E36" s="1" t="s">
        <v>12</v>
      </c>
      <c r="F36" s="1" t="s">
        <v>9</v>
      </c>
    </row>
    <row r="37" spans="1:6" ht="409.5" x14ac:dyDescent="0.25">
      <c r="A37" s="74" t="s">
        <v>158</v>
      </c>
      <c r="B37" s="1" t="s">
        <v>104</v>
      </c>
      <c r="C37" s="73" t="s">
        <v>496</v>
      </c>
      <c r="D37" s="1" t="s">
        <v>321</v>
      </c>
      <c r="E37" s="1" t="s">
        <v>322</v>
      </c>
      <c r="F37" s="1" t="s">
        <v>119</v>
      </c>
    </row>
    <row r="38" spans="1:6" ht="78.75" x14ac:dyDescent="0.25">
      <c r="A38" s="74" t="s">
        <v>158</v>
      </c>
      <c r="B38" s="1" t="s">
        <v>105</v>
      </c>
      <c r="C38" s="73" t="s">
        <v>497</v>
      </c>
      <c r="D38" s="1" t="s">
        <v>321</v>
      </c>
      <c r="E38" s="1" t="s">
        <v>323</v>
      </c>
      <c r="F38" s="1" t="s">
        <v>119</v>
      </c>
    </row>
    <row r="39" spans="1:6" ht="101.25" x14ac:dyDescent="0.25">
      <c r="A39" s="74" t="s">
        <v>158</v>
      </c>
      <c r="B39" s="1" t="s">
        <v>106</v>
      </c>
      <c r="C39" s="73" t="s">
        <v>498</v>
      </c>
      <c r="D39" s="1" t="s">
        <v>324</v>
      </c>
      <c r="E39" s="1" t="s">
        <v>325</v>
      </c>
      <c r="F39" s="1" t="s">
        <v>119</v>
      </c>
    </row>
    <row r="40" spans="1:6" ht="45" x14ac:dyDescent="0.25">
      <c r="A40" s="74" t="s">
        <v>158</v>
      </c>
      <c r="B40" s="1" t="s">
        <v>107</v>
      </c>
      <c r="C40" s="1" t="s">
        <v>326</v>
      </c>
      <c r="D40" s="1" t="s">
        <v>321</v>
      </c>
      <c r="E40" s="1" t="s">
        <v>327</v>
      </c>
      <c r="F40" s="1" t="s">
        <v>119</v>
      </c>
    </row>
    <row r="41" spans="1:6" ht="78.75" x14ac:dyDescent="0.25">
      <c r="A41" s="74" t="s">
        <v>158</v>
      </c>
      <c r="B41" s="1" t="s">
        <v>109</v>
      </c>
      <c r="C41" s="73" t="s">
        <v>499</v>
      </c>
      <c r="D41" s="1" t="s">
        <v>328</v>
      </c>
      <c r="E41" s="1" t="s">
        <v>109</v>
      </c>
      <c r="F41" s="1" t="s">
        <v>119</v>
      </c>
    </row>
    <row r="42" spans="1:6" ht="78.75" x14ac:dyDescent="0.25">
      <c r="A42" s="74" t="s">
        <v>158</v>
      </c>
      <c r="B42" s="1" t="s">
        <v>110</v>
      </c>
      <c r="C42" s="73" t="s">
        <v>500</v>
      </c>
      <c r="D42" s="1" t="s">
        <v>328</v>
      </c>
      <c r="E42" s="1" t="s">
        <v>110</v>
      </c>
      <c r="F42" s="1" t="s">
        <v>119</v>
      </c>
    </row>
    <row r="43" spans="1:6" ht="33.75" x14ac:dyDescent="0.25">
      <c r="A43" s="74" t="s">
        <v>158</v>
      </c>
      <c r="B43" s="1" t="s">
        <v>111</v>
      </c>
      <c r="C43" s="1" t="s">
        <v>329</v>
      </c>
      <c r="D43" s="1" t="s">
        <v>328</v>
      </c>
      <c r="E43" s="1" t="s">
        <v>111</v>
      </c>
      <c r="F43" s="1" t="s">
        <v>119</v>
      </c>
    </row>
    <row r="44" spans="1:6" ht="67.5" x14ac:dyDescent="0.25">
      <c r="A44" s="74" t="s">
        <v>158</v>
      </c>
      <c r="B44" s="1" t="s">
        <v>117</v>
      </c>
      <c r="C44" s="1" t="s">
        <v>330</v>
      </c>
      <c r="D44" s="1" t="s">
        <v>331</v>
      </c>
      <c r="E44" s="1" t="s">
        <v>117</v>
      </c>
      <c r="F44" s="1" t="s">
        <v>119</v>
      </c>
    </row>
    <row r="45" spans="1:6" ht="78.75" x14ac:dyDescent="0.25">
      <c r="A45" s="74" t="s">
        <v>158</v>
      </c>
      <c r="B45" s="1" t="s">
        <v>118</v>
      </c>
      <c r="C45" s="1" t="s">
        <v>330</v>
      </c>
      <c r="D45" s="1" t="s">
        <v>331</v>
      </c>
      <c r="E45" s="1" t="s">
        <v>118</v>
      </c>
      <c r="F45" s="1" t="s">
        <v>119</v>
      </c>
    </row>
    <row r="46" spans="1:6" ht="281.25" x14ac:dyDescent="0.25">
      <c r="A46" s="74" t="s">
        <v>158</v>
      </c>
      <c r="B46" s="1" t="s">
        <v>228</v>
      </c>
      <c r="C46" s="73" t="s">
        <v>501</v>
      </c>
      <c r="D46" s="1" t="s">
        <v>332</v>
      </c>
      <c r="E46" s="1" t="s">
        <v>333</v>
      </c>
      <c r="F46" s="1" t="s">
        <v>4</v>
      </c>
    </row>
    <row r="47" spans="1:6" ht="123.75" x14ac:dyDescent="0.25">
      <c r="A47" s="74" t="s">
        <v>7</v>
      </c>
      <c r="B47" s="1" t="s">
        <v>242</v>
      </c>
      <c r="C47" s="1" t="s">
        <v>334</v>
      </c>
      <c r="D47" s="1" t="s">
        <v>335</v>
      </c>
      <c r="E47" s="1" t="s">
        <v>336</v>
      </c>
      <c r="F47" s="1" t="s">
        <v>6</v>
      </c>
    </row>
    <row r="48" spans="1:6" ht="135" x14ac:dyDescent="0.25">
      <c r="A48" s="74" t="s">
        <v>7</v>
      </c>
      <c r="B48" s="1" t="s">
        <v>11</v>
      </c>
      <c r="C48" s="73" t="s">
        <v>502</v>
      </c>
      <c r="D48" s="1" t="s">
        <v>337</v>
      </c>
      <c r="E48" s="1" t="s">
        <v>338</v>
      </c>
      <c r="F48" s="1" t="s">
        <v>9</v>
      </c>
    </row>
    <row r="49" spans="1:6" ht="101.25" x14ac:dyDescent="0.25">
      <c r="A49" s="74" t="s">
        <v>7</v>
      </c>
      <c r="B49" s="1" t="s">
        <v>53</v>
      </c>
      <c r="C49" s="73" t="s">
        <v>503</v>
      </c>
      <c r="D49" s="1" t="s">
        <v>339</v>
      </c>
      <c r="E49" s="1" t="s">
        <v>53</v>
      </c>
      <c r="F49" s="1" t="s">
        <v>119</v>
      </c>
    </row>
    <row r="50" spans="1:6" ht="90" x14ac:dyDescent="0.25">
      <c r="A50" s="74" t="s">
        <v>7</v>
      </c>
      <c r="B50" s="1" t="s">
        <v>54</v>
      </c>
      <c r="C50" s="73" t="s">
        <v>504</v>
      </c>
      <c r="D50" s="1" t="s">
        <v>339</v>
      </c>
      <c r="E50" s="1" t="s">
        <v>54</v>
      </c>
      <c r="F50" s="1" t="s">
        <v>119</v>
      </c>
    </row>
    <row r="51" spans="1:6" ht="90" x14ac:dyDescent="0.25">
      <c r="A51" s="74" t="s">
        <v>7</v>
      </c>
      <c r="B51" s="1" t="s">
        <v>55</v>
      </c>
      <c r="C51" s="73" t="s">
        <v>504</v>
      </c>
      <c r="D51" s="1" t="s">
        <v>339</v>
      </c>
      <c r="E51" s="1" t="s">
        <v>55</v>
      </c>
      <c r="F51" s="1" t="s">
        <v>119</v>
      </c>
    </row>
    <row r="52" spans="1:6" ht="90" x14ac:dyDescent="0.25">
      <c r="A52" s="74" t="s">
        <v>7</v>
      </c>
      <c r="B52" s="1" t="s">
        <v>56</v>
      </c>
      <c r="C52" s="73" t="s">
        <v>504</v>
      </c>
      <c r="D52" s="1" t="s">
        <v>339</v>
      </c>
      <c r="E52" s="1" t="s">
        <v>56</v>
      </c>
      <c r="F52" s="1" t="s">
        <v>119</v>
      </c>
    </row>
    <row r="53" spans="1:6" ht="78.75" x14ac:dyDescent="0.25">
      <c r="A53" s="74" t="s">
        <v>7</v>
      </c>
      <c r="B53" s="1" t="s">
        <v>57</v>
      </c>
      <c r="C53" s="73" t="s">
        <v>505</v>
      </c>
      <c r="D53" s="1" t="s">
        <v>339</v>
      </c>
      <c r="E53" s="1" t="s">
        <v>57</v>
      </c>
      <c r="F53" s="1" t="s">
        <v>119</v>
      </c>
    </row>
    <row r="54" spans="1:6" ht="90" x14ac:dyDescent="0.25">
      <c r="A54" s="74" t="s">
        <v>7</v>
      </c>
      <c r="B54" s="1" t="s">
        <v>58</v>
      </c>
      <c r="C54" s="73" t="s">
        <v>504</v>
      </c>
      <c r="D54" s="1" t="s">
        <v>339</v>
      </c>
      <c r="E54" s="1" t="s">
        <v>58</v>
      </c>
      <c r="F54" s="1" t="s">
        <v>119</v>
      </c>
    </row>
    <row r="55" spans="1:6" ht="78.75" x14ac:dyDescent="0.25">
      <c r="A55" s="74" t="s">
        <v>7</v>
      </c>
      <c r="B55" s="1" t="s">
        <v>59</v>
      </c>
      <c r="C55" s="73" t="s">
        <v>506</v>
      </c>
      <c r="D55" s="1" t="s">
        <v>340</v>
      </c>
      <c r="E55" s="1" t="s">
        <v>59</v>
      </c>
      <c r="F55" s="1" t="s">
        <v>119</v>
      </c>
    </row>
    <row r="56" spans="1:6" ht="78.75" x14ac:dyDescent="0.25">
      <c r="A56" s="74" t="s">
        <v>7</v>
      </c>
      <c r="B56" s="1" t="s">
        <v>60</v>
      </c>
      <c r="C56" s="73" t="s">
        <v>506</v>
      </c>
      <c r="D56" s="1" t="s">
        <v>340</v>
      </c>
      <c r="E56" s="1" t="s">
        <v>60</v>
      </c>
      <c r="F56" s="1" t="s">
        <v>119</v>
      </c>
    </row>
    <row r="57" spans="1:6" ht="90" x14ac:dyDescent="0.25">
      <c r="A57" s="74" t="s">
        <v>7</v>
      </c>
      <c r="B57" s="1" t="s">
        <v>61</v>
      </c>
      <c r="C57" s="73" t="s">
        <v>506</v>
      </c>
      <c r="D57" s="1" t="s">
        <v>340</v>
      </c>
      <c r="E57" s="1" t="s">
        <v>61</v>
      </c>
      <c r="F57" s="1" t="s">
        <v>119</v>
      </c>
    </row>
    <row r="58" spans="1:6" ht="78.75" x14ac:dyDescent="0.25">
      <c r="A58" s="74" t="s">
        <v>7</v>
      </c>
      <c r="B58" s="1" t="s">
        <v>62</v>
      </c>
      <c r="C58" s="73" t="s">
        <v>507</v>
      </c>
      <c r="D58" s="1" t="s">
        <v>340</v>
      </c>
      <c r="E58" s="1" t="s">
        <v>62</v>
      </c>
      <c r="F58" s="1" t="s">
        <v>119</v>
      </c>
    </row>
    <row r="59" spans="1:6" ht="78.75" x14ac:dyDescent="0.25">
      <c r="A59" s="74" t="s">
        <v>7</v>
      </c>
      <c r="B59" s="1" t="s">
        <v>63</v>
      </c>
      <c r="C59" s="73" t="s">
        <v>506</v>
      </c>
      <c r="D59" s="1" t="s">
        <v>340</v>
      </c>
      <c r="E59" s="1" t="s">
        <v>63</v>
      </c>
      <c r="F59" s="1" t="s">
        <v>119</v>
      </c>
    </row>
    <row r="60" spans="1:6" ht="78.75" x14ac:dyDescent="0.25">
      <c r="A60" s="74" t="s">
        <v>7</v>
      </c>
      <c r="B60" s="1" t="s">
        <v>64</v>
      </c>
      <c r="C60" s="73" t="s">
        <v>506</v>
      </c>
      <c r="D60" s="1" t="s">
        <v>340</v>
      </c>
      <c r="E60" s="1" t="s">
        <v>64</v>
      </c>
      <c r="F60" s="1" t="s">
        <v>119</v>
      </c>
    </row>
    <row r="61" spans="1:6" ht="101.25" x14ac:dyDescent="0.25">
      <c r="A61" s="74" t="s">
        <v>7</v>
      </c>
      <c r="B61" s="1" t="s">
        <v>65</v>
      </c>
      <c r="C61" s="1" t="s">
        <v>341</v>
      </c>
      <c r="D61" s="1" t="s">
        <v>342</v>
      </c>
      <c r="E61" s="1" t="s">
        <v>65</v>
      </c>
      <c r="F61" s="1" t="s">
        <v>119</v>
      </c>
    </row>
    <row r="62" spans="1:6" ht="101.25" x14ac:dyDescent="0.25">
      <c r="A62" s="74" t="s">
        <v>7</v>
      </c>
      <c r="B62" s="1" t="s">
        <v>66</v>
      </c>
      <c r="C62" s="1" t="s">
        <v>341</v>
      </c>
      <c r="D62" s="1" t="s">
        <v>342</v>
      </c>
      <c r="E62" s="1" t="s">
        <v>66</v>
      </c>
      <c r="F62" s="1" t="s">
        <v>119</v>
      </c>
    </row>
    <row r="63" spans="1:6" ht="101.25" x14ac:dyDescent="0.25">
      <c r="A63" s="74" t="s">
        <v>7</v>
      </c>
      <c r="B63" s="1" t="s">
        <v>67</v>
      </c>
      <c r="C63" s="1" t="s">
        <v>341</v>
      </c>
      <c r="D63" s="1" t="s">
        <v>342</v>
      </c>
      <c r="E63" s="1" t="s">
        <v>67</v>
      </c>
      <c r="F63" s="1" t="s">
        <v>119</v>
      </c>
    </row>
    <row r="64" spans="1:6" ht="101.25" x14ac:dyDescent="0.25">
      <c r="A64" s="74" t="s">
        <v>7</v>
      </c>
      <c r="B64" s="1" t="s">
        <v>68</v>
      </c>
      <c r="C64" s="1" t="s">
        <v>341</v>
      </c>
      <c r="D64" s="1" t="s">
        <v>342</v>
      </c>
      <c r="E64" s="1" t="s">
        <v>68</v>
      </c>
      <c r="F64" s="1" t="s">
        <v>119</v>
      </c>
    </row>
    <row r="65" spans="1:6" ht="101.25" x14ac:dyDescent="0.25">
      <c r="A65" s="74" t="s">
        <v>7</v>
      </c>
      <c r="B65" s="1" t="s">
        <v>69</v>
      </c>
      <c r="C65" s="1" t="s">
        <v>341</v>
      </c>
      <c r="D65" s="1" t="s">
        <v>342</v>
      </c>
      <c r="E65" s="1" t="s">
        <v>69</v>
      </c>
      <c r="F65" s="1" t="s">
        <v>119</v>
      </c>
    </row>
    <row r="66" spans="1:6" ht="101.25" x14ac:dyDescent="0.25">
      <c r="A66" s="74" t="s">
        <v>7</v>
      </c>
      <c r="B66" s="1" t="s">
        <v>70</v>
      </c>
      <c r="C66" s="1" t="s">
        <v>341</v>
      </c>
      <c r="D66" s="1" t="s">
        <v>342</v>
      </c>
      <c r="E66" s="1" t="s">
        <v>70</v>
      </c>
      <c r="F66" s="1" t="s">
        <v>119</v>
      </c>
    </row>
    <row r="67" spans="1:6" ht="67.5" x14ac:dyDescent="0.25">
      <c r="A67" s="74" t="s">
        <v>7</v>
      </c>
      <c r="B67" s="1" t="s">
        <v>71</v>
      </c>
      <c r="C67" s="1" t="s">
        <v>343</v>
      </c>
      <c r="D67" s="1" t="s">
        <v>344</v>
      </c>
      <c r="E67" s="1" t="s">
        <v>71</v>
      </c>
      <c r="F67" s="1" t="s">
        <v>119</v>
      </c>
    </row>
    <row r="68" spans="1:6" ht="67.5" x14ac:dyDescent="0.25">
      <c r="A68" s="74" t="s">
        <v>7</v>
      </c>
      <c r="B68" s="1" t="s">
        <v>72</v>
      </c>
      <c r="C68" s="1" t="s">
        <v>343</v>
      </c>
      <c r="D68" s="1" t="s">
        <v>344</v>
      </c>
      <c r="E68" s="1" t="s">
        <v>72</v>
      </c>
      <c r="F68" s="1" t="s">
        <v>119</v>
      </c>
    </row>
    <row r="69" spans="1:6" ht="90" x14ac:dyDescent="0.25">
      <c r="A69" s="74" t="s">
        <v>7</v>
      </c>
      <c r="B69" s="1" t="s">
        <v>73</v>
      </c>
      <c r="C69" s="1" t="s">
        <v>343</v>
      </c>
      <c r="D69" s="1" t="s">
        <v>344</v>
      </c>
      <c r="E69" s="1" t="s">
        <v>73</v>
      </c>
      <c r="F69" s="1" t="s">
        <v>119</v>
      </c>
    </row>
    <row r="70" spans="1:6" ht="67.5" x14ac:dyDescent="0.25">
      <c r="A70" s="74" t="s">
        <v>7</v>
      </c>
      <c r="B70" s="1" t="s">
        <v>74</v>
      </c>
      <c r="C70" s="1" t="s">
        <v>343</v>
      </c>
      <c r="D70" s="1" t="s">
        <v>344</v>
      </c>
      <c r="E70" s="1" t="s">
        <v>74</v>
      </c>
      <c r="F70" s="1" t="s">
        <v>119</v>
      </c>
    </row>
    <row r="71" spans="1:6" ht="281.25" x14ac:dyDescent="0.25">
      <c r="A71" s="74" t="s">
        <v>7</v>
      </c>
      <c r="B71" s="1" t="s">
        <v>75</v>
      </c>
      <c r="C71" s="73" t="s">
        <v>508</v>
      </c>
      <c r="D71" s="73" t="s">
        <v>509</v>
      </c>
      <c r="E71" s="1" t="s">
        <v>346</v>
      </c>
      <c r="F71" s="1" t="s">
        <v>119</v>
      </c>
    </row>
    <row r="72" spans="1:6" ht="157.5" x14ac:dyDescent="0.25">
      <c r="A72" s="74" t="s">
        <v>7</v>
      </c>
      <c r="B72" s="1" t="s">
        <v>76</v>
      </c>
      <c r="C72" s="73" t="s">
        <v>510</v>
      </c>
      <c r="D72" s="1" t="s">
        <v>345</v>
      </c>
      <c r="E72" s="1" t="s">
        <v>347</v>
      </c>
      <c r="F72" s="1" t="s">
        <v>119</v>
      </c>
    </row>
    <row r="73" spans="1:6" ht="33.75" x14ac:dyDescent="0.25">
      <c r="A73" s="74" t="s">
        <v>7</v>
      </c>
      <c r="B73" s="1" t="s">
        <v>77</v>
      </c>
      <c r="C73" s="1" t="s">
        <v>348</v>
      </c>
      <c r="D73" s="1" t="s">
        <v>349</v>
      </c>
      <c r="E73" s="1" t="s">
        <v>77</v>
      </c>
      <c r="F73" s="1" t="s">
        <v>119</v>
      </c>
    </row>
    <row r="74" spans="1:6" ht="33.75" x14ac:dyDescent="0.25">
      <c r="A74" s="74" t="s">
        <v>7</v>
      </c>
      <c r="B74" s="1" t="s">
        <v>78</v>
      </c>
      <c r="C74" s="1" t="s">
        <v>348</v>
      </c>
      <c r="D74" s="1" t="s">
        <v>349</v>
      </c>
      <c r="E74" s="1" t="s">
        <v>78</v>
      </c>
      <c r="F74" s="1" t="s">
        <v>119</v>
      </c>
    </row>
    <row r="75" spans="1:6" ht="56.25" x14ac:dyDescent="0.25">
      <c r="A75" s="74" t="s">
        <v>7</v>
      </c>
      <c r="B75" s="1" t="s">
        <v>79</v>
      </c>
      <c r="C75" s="1" t="s">
        <v>348</v>
      </c>
      <c r="D75" s="1" t="s">
        <v>349</v>
      </c>
      <c r="E75" s="1" t="s">
        <v>79</v>
      </c>
      <c r="F75" s="1" t="s">
        <v>119</v>
      </c>
    </row>
    <row r="76" spans="1:6" ht="45" x14ac:dyDescent="0.25">
      <c r="A76" s="74" t="s">
        <v>7</v>
      </c>
      <c r="B76" s="1" t="s">
        <v>80</v>
      </c>
      <c r="C76" s="1" t="s">
        <v>348</v>
      </c>
      <c r="D76" s="1" t="s">
        <v>349</v>
      </c>
      <c r="E76" s="1" t="s">
        <v>80</v>
      </c>
      <c r="F76" s="1" t="s">
        <v>119</v>
      </c>
    </row>
    <row r="77" spans="1:6" ht="45" x14ac:dyDescent="0.25">
      <c r="A77" s="74" t="s">
        <v>7</v>
      </c>
      <c r="B77" s="1" t="s">
        <v>81</v>
      </c>
      <c r="C77" s="1" t="s">
        <v>348</v>
      </c>
      <c r="D77" s="1" t="s">
        <v>349</v>
      </c>
      <c r="E77" s="1" t="s">
        <v>81</v>
      </c>
      <c r="F77" s="1" t="s">
        <v>119</v>
      </c>
    </row>
    <row r="78" spans="1:6" ht="56.25" x14ac:dyDescent="0.25">
      <c r="A78" s="74" t="s">
        <v>7</v>
      </c>
      <c r="B78" s="1" t="s">
        <v>82</v>
      </c>
      <c r="C78" s="1" t="s">
        <v>350</v>
      </c>
      <c r="D78" s="1" t="s">
        <v>351</v>
      </c>
      <c r="E78" s="1" t="s">
        <v>82</v>
      </c>
      <c r="F78" s="1" t="s">
        <v>119</v>
      </c>
    </row>
    <row r="79" spans="1:6" ht="56.25" x14ac:dyDescent="0.25">
      <c r="A79" s="74" t="s">
        <v>7</v>
      </c>
      <c r="B79" s="1" t="s">
        <v>83</v>
      </c>
      <c r="C79" s="1" t="s">
        <v>350</v>
      </c>
      <c r="D79" s="1" t="s">
        <v>351</v>
      </c>
      <c r="E79" s="1" t="s">
        <v>83</v>
      </c>
      <c r="F79" s="1" t="s">
        <v>119</v>
      </c>
    </row>
    <row r="80" spans="1:6" ht="56.25" x14ac:dyDescent="0.25">
      <c r="A80" s="74" t="s">
        <v>7</v>
      </c>
      <c r="B80" s="1" t="s">
        <v>84</v>
      </c>
      <c r="C80" s="1" t="s">
        <v>350</v>
      </c>
      <c r="D80" s="1" t="s">
        <v>351</v>
      </c>
      <c r="E80" s="1" t="s">
        <v>84</v>
      </c>
      <c r="F80" s="1" t="s">
        <v>119</v>
      </c>
    </row>
    <row r="81" spans="1:6" ht="56.25" x14ac:dyDescent="0.25">
      <c r="A81" s="74" t="s">
        <v>7</v>
      </c>
      <c r="B81" s="1" t="s">
        <v>85</v>
      </c>
      <c r="C81" s="1" t="s">
        <v>350</v>
      </c>
      <c r="D81" s="1" t="s">
        <v>351</v>
      </c>
      <c r="E81" s="1" t="s">
        <v>85</v>
      </c>
      <c r="F81" s="1" t="s">
        <v>119</v>
      </c>
    </row>
    <row r="82" spans="1:6" ht="56.25" x14ac:dyDescent="0.25">
      <c r="A82" s="74" t="s">
        <v>7</v>
      </c>
      <c r="B82" s="1" t="s">
        <v>86</v>
      </c>
      <c r="C82" s="1" t="s">
        <v>350</v>
      </c>
      <c r="D82" s="1" t="s">
        <v>351</v>
      </c>
      <c r="E82" s="1" t="s">
        <v>86</v>
      </c>
      <c r="F82" s="1" t="s">
        <v>119</v>
      </c>
    </row>
    <row r="83" spans="1:6" ht="56.25" x14ac:dyDescent="0.25">
      <c r="A83" s="74" t="s">
        <v>7</v>
      </c>
      <c r="B83" s="1" t="s">
        <v>87</v>
      </c>
      <c r="C83" s="1" t="s">
        <v>350</v>
      </c>
      <c r="D83" s="1" t="s">
        <v>351</v>
      </c>
      <c r="E83" s="1" t="s">
        <v>87</v>
      </c>
      <c r="F83" s="1" t="s">
        <v>119</v>
      </c>
    </row>
    <row r="84" spans="1:6" ht="101.25" x14ac:dyDescent="0.25">
      <c r="A84" s="74" t="s">
        <v>7</v>
      </c>
      <c r="B84" s="1" t="s">
        <v>88</v>
      </c>
      <c r="C84" s="1" t="s">
        <v>352</v>
      </c>
      <c r="D84" s="1" t="s">
        <v>353</v>
      </c>
      <c r="E84" s="1" t="s">
        <v>88</v>
      </c>
      <c r="F84" s="1" t="s">
        <v>119</v>
      </c>
    </row>
    <row r="85" spans="1:6" ht="101.25" x14ac:dyDescent="0.25">
      <c r="A85" s="74" t="s">
        <v>7</v>
      </c>
      <c r="B85" s="1" t="s">
        <v>89</v>
      </c>
      <c r="C85" s="1" t="s">
        <v>352</v>
      </c>
      <c r="D85" s="1" t="s">
        <v>353</v>
      </c>
      <c r="E85" s="1" t="s">
        <v>89</v>
      </c>
      <c r="F85" s="1" t="s">
        <v>119</v>
      </c>
    </row>
    <row r="86" spans="1:6" ht="123.75" x14ac:dyDescent="0.25">
      <c r="A86" s="74" t="s">
        <v>7</v>
      </c>
      <c r="B86" s="1" t="s">
        <v>90</v>
      </c>
      <c r="C86" s="1" t="s">
        <v>352</v>
      </c>
      <c r="D86" s="1" t="s">
        <v>353</v>
      </c>
      <c r="E86" s="1" t="s">
        <v>90</v>
      </c>
      <c r="F86" s="1" t="s">
        <v>119</v>
      </c>
    </row>
    <row r="87" spans="1:6" ht="101.25" x14ac:dyDescent="0.25">
      <c r="A87" s="74" t="s">
        <v>7</v>
      </c>
      <c r="B87" s="1" t="s">
        <v>91</v>
      </c>
      <c r="C87" s="1" t="s">
        <v>352</v>
      </c>
      <c r="D87" s="1" t="s">
        <v>353</v>
      </c>
      <c r="E87" s="1" t="s">
        <v>91</v>
      </c>
      <c r="F87" s="1" t="s">
        <v>119</v>
      </c>
    </row>
    <row r="88" spans="1:6" ht="101.25" x14ac:dyDescent="0.25">
      <c r="A88" s="74" t="s">
        <v>7</v>
      </c>
      <c r="B88" s="1" t="s">
        <v>92</v>
      </c>
      <c r="C88" s="1" t="s">
        <v>352</v>
      </c>
      <c r="D88" s="1" t="s">
        <v>353</v>
      </c>
      <c r="E88" s="1" t="s">
        <v>92</v>
      </c>
      <c r="F88" s="1" t="s">
        <v>119</v>
      </c>
    </row>
    <row r="89" spans="1:6" ht="101.25" x14ac:dyDescent="0.25">
      <c r="A89" s="74" t="s">
        <v>7</v>
      </c>
      <c r="B89" s="1" t="s">
        <v>93</v>
      </c>
      <c r="C89" s="1" t="s">
        <v>352</v>
      </c>
      <c r="D89" s="1" t="s">
        <v>353</v>
      </c>
      <c r="E89" s="1" t="s">
        <v>93</v>
      </c>
      <c r="F89" s="1" t="s">
        <v>119</v>
      </c>
    </row>
    <row r="90" spans="1:6" ht="67.5" x14ac:dyDescent="0.25">
      <c r="A90" s="74" t="s">
        <v>7</v>
      </c>
      <c r="B90" s="1" t="s">
        <v>94</v>
      </c>
      <c r="C90" s="73" t="s">
        <v>511</v>
      </c>
      <c r="D90" s="73" t="s">
        <v>512</v>
      </c>
      <c r="E90" s="1" t="s">
        <v>354</v>
      </c>
      <c r="F90" s="1" t="s">
        <v>119</v>
      </c>
    </row>
    <row r="91" spans="1:6" ht="22.5" x14ac:dyDescent="0.25">
      <c r="A91" s="74" t="s">
        <v>7</v>
      </c>
      <c r="B91" s="1" t="s">
        <v>95</v>
      </c>
      <c r="C91" s="1" t="s">
        <v>355</v>
      </c>
      <c r="D91" s="1" t="s">
        <v>356</v>
      </c>
      <c r="E91" s="1" t="s">
        <v>357</v>
      </c>
      <c r="F91" s="1" t="s">
        <v>119</v>
      </c>
    </row>
    <row r="92" spans="1:6" ht="22.5" x14ac:dyDescent="0.25">
      <c r="A92" s="74" t="s">
        <v>7</v>
      </c>
      <c r="B92" s="1" t="s">
        <v>96</v>
      </c>
      <c r="C92" s="1" t="s">
        <v>358</v>
      </c>
      <c r="D92" s="1" t="s">
        <v>359</v>
      </c>
      <c r="E92" s="1" t="s">
        <v>360</v>
      </c>
      <c r="F92" s="1" t="s">
        <v>119</v>
      </c>
    </row>
    <row r="93" spans="1:6" ht="22.5" x14ac:dyDescent="0.25">
      <c r="A93" s="74" t="s">
        <v>7</v>
      </c>
      <c r="B93" s="1" t="s">
        <v>97</v>
      </c>
      <c r="C93" s="1" t="s">
        <v>361</v>
      </c>
      <c r="D93" s="1" t="s">
        <v>359</v>
      </c>
      <c r="E93" s="1" t="s">
        <v>362</v>
      </c>
      <c r="F93" s="1" t="s">
        <v>119</v>
      </c>
    </row>
    <row r="94" spans="1:6" ht="101.25" x14ac:dyDescent="0.25">
      <c r="A94" s="74" t="s">
        <v>7</v>
      </c>
      <c r="B94" s="1" t="s">
        <v>98</v>
      </c>
      <c r="C94" s="1" t="s">
        <v>363</v>
      </c>
      <c r="D94" s="1" t="s">
        <v>359</v>
      </c>
      <c r="E94" s="1" t="s">
        <v>364</v>
      </c>
      <c r="F94" s="1" t="s">
        <v>119</v>
      </c>
    </row>
    <row r="95" spans="1:6" ht="22.5" x14ac:dyDescent="0.25">
      <c r="A95" s="74" t="s">
        <v>7</v>
      </c>
      <c r="B95" s="1" t="s">
        <v>99</v>
      </c>
      <c r="C95" s="1" t="s">
        <v>365</v>
      </c>
      <c r="D95" s="1" t="s">
        <v>366</v>
      </c>
      <c r="E95" s="1" t="s">
        <v>367</v>
      </c>
      <c r="F95" s="1" t="s">
        <v>119</v>
      </c>
    </row>
    <row r="96" spans="1:6" ht="67.5" x14ac:dyDescent="0.25">
      <c r="A96" s="74" t="s">
        <v>7</v>
      </c>
      <c r="B96" s="1" t="s">
        <v>101</v>
      </c>
      <c r="C96" s="1" t="s">
        <v>395</v>
      </c>
      <c r="D96" s="1" t="s">
        <v>457</v>
      </c>
      <c r="E96" s="1" t="s">
        <v>368</v>
      </c>
      <c r="F96" s="1" t="s">
        <v>119</v>
      </c>
    </row>
    <row r="97" spans="1:6" ht="112.5" x14ac:dyDescent="0.25">
      <c r="A97" s="74" t="s">
        <v>7</v>
      </c>
      <c r="B97" s="1" t="s">
        <v>120</v>
      </c>
      <c r="C97" s="73" t="s">
        <v>513</v>
      </c>
      <c r="D97" s="73" t="s">
        <v>514</v>
      </c>
      <c r="E97" s="1" t="s">
        <v>369</v>
      </c>
      <c r="F97" s="1" t="s">
        <v>119</v>
      </c>
    </row>
    <row r="98" spans="1:6" ht="101.25" x14ac:dyDescent="0.25">
      <c r="A98" s="74" t="s">
        <v>7</v>
      </c>
      <c r="B98" s="1" t="s">
        <v>102</v>
      </c>
      <c r="C98" s="1" t="s">
        <v>515</v>
      </c>
      <c r="D98" s="73" t="s">
        <v>516</v>
      </c>
      <c r="E98" s="1" t="s">
        <v>370</v>
      </c>
      <c r="F98" s="1" t="s">
        <v>119</v>
      </c>
    </row>
    <row r="99" spans="1:6" ht="146.25" x14ac:dyDescent="0.25">
      <c r="A99" s="74" t="s">
        <v>7</v>
      </c>
      <c r="B99" s="1" t="s">
        <v>103</v>
      </c>
      <c r="C99" s="73" t="s">
        <v>517</v>
      </c>
      <c r="D99" s="1" t="s">
        <v>371</v>
      </c>
      <c r="E99" s="1" t="s">
        <v>372</v>
      </c>
      <c r="F99" s="1" t="s">
        <v>119</v>
      </c>
    </row>
    <row r="100" spans="1:6" ht="67.5" x14ac:dyDescent="0.25">
      <c r="A100" s="74" t="s">
        <v>7</v>
      </c>
      <c r="B100" s="1" t="s">
        <v>108</v>
      </c>
      <c r="C100" s="1" t="s">
        <v>373</v>
      </c>
      <c r="D100" s="1" t="s">
        <v>374</v>
      </c>
      <c r="E100" s="1" t="s">
        <v>108</v>
      </c>
      <c r="F100" s="1" t="s">
        <v>119</v>
      </c>
    </row>
    <row r="101" spans="1:6" ht="45" x14ac:dyDescent="0.25">
      <c r="A101" s="74" t="s">
        <v>7</v>
      </c>
      <c r="B101" s="1" t="s">
        <v>122</v>
      </c>
      <c r="C101" s="1" t="s">
        <v>375</v>
      </c>
      <c r="D101" s="1" t="s">
        <v>374</v>
      </c>
      <c r="E101" s="1" t="s">
        <v>376</v>
      </c>
      <c r="F101" s="1" t="s">
        <v>119</v>
      </c>
    </row>
    <row r="102" spans="1:6" ht="56.25" x14ac:dyDescent="0.25">
      <c r="A102" s="74" t="s">
        <v>7</v>
      </c>
      <c r="B102" s="1" t="s">
        <v>121</v>
      </c>
      <c r="C102" s="1" t="s">
        <v>377</v>
      </c>
      <c r="D102" s="1" t="s">
        <v>378</v>
      </c>
      <c r="E102" s="1" t="s">
        <v>379</v>
      </c>
      <c r="F102" s="1" t="s">
        <v>119</v>
      </c>
    </row>
  </sheetData>
  <sheetProtection algorithmName="SHA-512" hashValue="Ydkjj0RN7HQUlsofDJgLqIkn8AFb+lE/5WOBMyy0rReKHPw7uM8jGP793dZTSesbYR66j+vqpdNS0doLK5Y1mA==" saltValue="dbnCxXecjT3F9CS6N9tabg==" spinCount="100000" sheet="1" objects="1" scenarios="1"/>
  <autoFilter ref="A1:F101" xr:uid="{142413C6-FCB6-DD43-82C6-B182F5FF850B}"/>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70"/>
  <sheetViews>
    <sheetView tabSelected="1" zoomScale="70" zoomScaleNormal="70" zoomScalePageLayoutView="90" workbookViewId="0">
      <selection activeCell="C1" sqref="C1:L1"/>
    </sheetView>
  </sheetViews>
  <sheetFormatPr baseColWidth="10" defaultColWidth="10.85546875" defaultRowHeight="11.25" x14ac:dyDescent="0.25"/>
  <cols>
    <col min="1" max="1" width="62.140625" style="41" bestFit="1" customWidth="1"/>
    <col min="2" max="2" width="36.28515625" style="41" customWidth="1"/>
    <col min="3" max="3" width="29" style="41" customWidth="1"/>
    <col min="4" max="4" width="16.42578125" style="41" customWidth="1"/>
    <col min="5" max="5" width="11.85546875" style="41" bestFit="1" customWidth="1"/>
    <col min="6" max="6" width="19.7109375" style="41" customWidth="1"/>
    <col min="7" max="7" width="42.42578125" style="41" customWidth="1"/>
    <col min="8" max="8" width="20.42578125" style="41" customWidth="1"/>
    <col min="9" max="9" width="17.28515625" style="41" customWidth="1"/>
    <col min="10" max="13" width="19.7109375" style="41" customWidth="1"/>
    <col min="14" max="16384" width="10.85546875" style="41"/>
  </cols>
  <sheetData>
    <row r="1" spans="1:13" ht="14.1" customHeight="1" thickBot="1" x14ac:dyDescent="0.3">
      <c r="A1" s="79"/>
      <c r="B1" s="80"/>
      <c r="C1" s="119" t="s">
        <v>230</v>
      </c>
      <c r="D1" s="120"/>
      <c r="E1" s="120"/>
      <c r="F1" s="120"/>
      <c r="G1" s="120"/>
      <c r="H1" s="120"/>
      <c r="I1" s="120"/>
      <c r="J1" s="120"/>
      <c r="K1" s="120"/>
      <c r="L1" s="121"/>
      <c r="M1" s="63" t="s">
        <v>518</v>
      </c>
    </row>
    <row r="2" spans="1:13" ht="15" customHeight="1" thickBot="1" x14ac:dyDescent="0.3">
      <c r="A2" s="81"/>
      <c r="B2" s="82"/>
      <c r="C2" s="122" t="s">
        <v>466</v>
      </c>
      <c r="D2" s="123"/>
      <c r="E2" s="123"/>
      <c r="F2" s="123"/>
      <c r="G2" s="123"/>
      <c r="H2" s="123"/>
      <c r="I2" s="123"/>
      <c r="J2" s="123"/>
      <c r="K2" s="123"/>
      <c r="L2" s="124"/>
      <c r="M2" s="64" t="s">
        <v>519</v>
      </c>
    </row>
    <row r="3" spans="1:13" ht="14.1" customHeight="1" thickBot="1" x14ac:dyDescent="0.3">
      <c r="A3" s="81"/>
      <c r="B3" s="82"/>
      <c r="C3" s="125" t="s">
        <v>231</v>
      </c>
      <c r="D3" s="126"/>
      <c r="E3" s="126"/>
      <c r="F3" s="126"/>
      <c r="G3" s="126"/>
      <c r="H3" s="126"/>
      <c r="I3" s="126"/>
      <c r="J3" s="126"/>
      <c r="K3" s="126"/>
      <c r="L3" s="127"/>
      <c r="M3" s="66" t="s">
        <v>520</v>
      </c>
    </row>
    <row r="4" spans="1:13" ht="15" customHeight="1" thickBot="1" x14ac:dyDescent="0.3">
      <c r="A4" s="83"/>
      <c r="B4" s="84"/>
      <c r="C4" s="128"/>
      <c r="D4" s="129"/>
      <c r="E4" s="129"/>
      <c r="F4" s="129"/>
      <c r="G4" s="129"/>
      <c r="H4" s="129"/>
      <c r="I4" s="129"/>
      <c r="J4" s="129"/>
      <c r="K4" s="129"/>
      <c r="L4" s="130"/>
      <c r="M4" s="65" t="s">
        <v>458</v>
      </c>
    </row>
    <row r="5" spans="1:13" x14ac:dyDescent="0.25">
      <c r="A5" s="42"/>
      <c r="B5" s="42"/>
      <c r="C5" s="42"/>
      <c r="D5" s="42"/>
      <c r="E5" s="42"/>
      <c r="F5" s="42"/>
      <c r="G5" s="43"/>
      <c r="H5" s="43"/>
      <c r="I5" s="44"/>
      <c r="J5" s="44"/>
      <c r="K5" s="45"/>
      <c r="L5" s="45"/>
      <c r="M5" s="45"/>
    </row>
    <row r="6" spans="1:13" ht="23.25" customHeight="1" x14ac:dyDescent="0.25"/>
    <row r="7" spans="1:13" ht="23.25" customHeight="1" x14ac:dyDescent="0.25">
      <c r="A7" s="134" t="s">
        <v>233</v>
      </c>
      <c r="B7" s="135"/>
      <c r="C7" s="135"/>
      <c r="D7" s="135"/>
      <c r="E7" s="135"/>
      <c r="F7" s="135"/>
      <c r="G7" s="135"/>
      <c r="H7" s="135"/>
      <c r="I7" s="135"/>
      <c r="J7" s="135"/>
      <c r="K7" s="135"/>
      <c r="L7" s="135"/>
      <c r="M7" s="136"/>
    </row>
    <row r="8" spans="1:13" ht="14.25" x14ac:dyDescent="0.25">
      <c r="A8" s="138" t="s">
        <v>232</v>
      </c>
      <c r="B8" s="140"/>
      <c r="C8" s="139"/>
      <c r="D8" s="138" t="s">
        <v>398</v>
      </c>
      <c r="E8" s="139"/>
      <c r="F8" s="137" t="s">
        <v>0</v>
      </c>
      <c r="G8" s="137"/>
      <c r="H8" s="137" t="s">
        <v>1</v>
      </c>
      <c r="I8" s="137"/>
      <c r="J8" s="137"/>
      <c r="K8" s="137" t="s">
        <v>2</v>
      </c>
      <c r="L8" s="137"/>
      <c r="M8" s="137"/>
    </row>
    <row r="9" spans="1:13" ht="23.25" customHeight="1" x14ac:dyDescent="0.25">
      <c r="A9" s="141"/>
      <c r="B9" s="142"/>
      <c r="C9" s="143"/>
      <c r="D9" s="144"/>
      <c r="E9" s="143"/>
      <c r="F9" s="109"/>
      <c r="G9" s="110"/>
      <c r="H9" s="108"/>
      <c r="I9" s="108"/>
      <c r="J9" s="108"/>
      <c r="K9" s="107"/>
      <c r="L9" s="107"/>
      <c r="M9" s="107"/>
    </row>
    <row r="10" spans="1:13" ht="42.75" x14ac:dyDescent="0.25">
      <c r="A10" s="61" t="s">
        <v>251</v>
      </c>
      <c r="B10" s="131"/>
      <c r="C10" s="132"/>
      <c r="D10" s="132"/>
      <c r="E10" s="133"/>
      <c r="F10" s="62" t="s">
        <v>244</v>
      </c>
      <c r="G10" s="46"/>
      <c r="H10" s="62" t="s">
        <v>245</v>
      </c>
      <c r="I10" s="111"/>
      <c r="J10" s="111"/>
      <c r="K10" s="62" t="s">
        <v>243</v>
      </c>
      <c r="L10" s="111"/>
      <c r="M10" s="111"/>
    </row>
    <row r="11" spans="1:13" s="47" customFormat="1" ht="23.25" customHeight="1" x14ac:dyDescent="0.25">
      <c r="A11" s="117" t="s">
        <v>252</v>
      </c>
      <c r="B11" s="145"/>
      <c r="C11" s="146"/>
      <c r="D11" s="146"/>
      <c r="E11" s="146"/>
      <c r="F11" s="146"/>
      <c r="G11" s="146"/>
      <c r="H11" s="146"/>
      <c r="I11" s="146"/>
      <c r="J11" s="146"/>
      <c r="K11" s="146"/>
      <c r="L11" s="146"/>
      <c r="M11" s="147"/>
    </row>
    <row r="12" spans="1:13" s="47" customFormat="1" ht="23.25" customHeight="1" x14ac:dyDescent="0.25">
      <c r="A12" s="117"/>
      <c r="B12" s="148"/>
      <c r="C12" s="149"/>
      <c r="D12" s="149"/>
      <c r="E12" s="149"/>
      <c r="F12" s="149"/>
      <c r="G12" s="149"/>
      <c r="H12" s="149"/>
      <c r="I12" s="149"/>
      <c r="J12" s="149"/>
      <c r="K12" s="149"/>
      <c r="L12" s="149"/>
      <c r="M12" s="150"/>
    </row>
    <row r="13" spans="1:13" s="47" customFormat="1" ht="23.25" customHeight="1" x14ac:dyDescent="0.25">
      <c r="A13" s="117"/>
      <c r="B13" s="148"/>
      <c r="C13" s="149"/>
      <c r="D13" s="149"/>
      <c r="E13" s="149"/>
      <c r="F13" s="149"/>
      <c r="G13" s="149"/>
      <c r="H13" s="149"/>
      <c r="I13" s="149"/>
      <c r="J13" s="149"/>
      <c r="K13" s="149"/>
      <c r="L13" s="149"/>
      <c r="M13" s="150"/>
    </row>
    <row r="14" spans="1:13" s="47" customFormat="1" ht="23.25" customHeight="1" x14ac:dyDescent="0.25">
      <c r="A14" s="117"/>
      <c r="B14" s="151"/>
      <c r="C14" s="152"/>
      <c r="D14" s="152"/>
      <c r="E14" s="152"/>
      <c r="F14" s="152"/>
      <c r="G14" s="152"/>
      <c r="H14" s="152"/>
      <c r="I14" s="152"/>
      <c r="J14" s="152"/>
      <c r="K14" s="152"/>
      <c r="L14" s="152"/>
      <c r="M14" s="153"/>
    </row>
    <row r="15" spans="1:13" s="47" customFormat="1" ht="23.25" customHeight="1" x14ac:dyDescent="0.2">
      <c r="A15" s="48"/>
      <c r="B15" s="48"/>
      <c r="C15" s="48"/>
      <c r="D15" s="48"/>
      <c r="E15" s="48"/>
      <c r="F15" s="48"/>
      <c r="G15" s="48"/>
      <c r="H15" s="48"/>
      <c r="I15" s="48"/>
      <c r="J15" s="48"/>
      <c r="K15" s="48"/>
      <c r="L15" s="48"/>
      <c r="M15" s="49"/>
    </row>
    <row r="16" spans="1:13" x14ac:dyDescent="0.25">
      <c r="A16" s="156" t="s">
        <v>234</v>
      </c>
      <c r="B16" s="157"/>
      <c r="C16" s="157"/>
      <c r="D16" s="157"/>
      <c r="E16" s="157"/>
      <c r="F16" s="157"/>
      <c r="G16" s="157"/>
      <c r="H16" s="157"/>
      <c r="I16" s="157"/>
      <c r="J16" s="157"/>
      <c r="K16" s="157"/>
      <c r="L16" s="157"/>
      <c r="M16" s="158"/>
    </row>
    <row r="17" spans="1:14" ht="15" x14ac:dyDescent="0.25">
      <c r="A17" s="154" t="s">
        <v>27</v>
      </c>
      <c r="B17" s="155"/>
      <c r="C17" s="85" t="str">
        <f>CONCATENATE("Contribuir a la reparación integral de los daños causados en el Sujeto Colectivo ",A9, " en el marco del conflicto armado")</f>
        <v>Contribuir a la reparación integral de los daños causados en el Sujeto Colectivo  en el marco del conflicto armado</v>
      </c>
      <c r="D17" s="86"/>
      <c r="E17" s="86"/>
      <c r="F17" s="86"/>
      <c r="G17" s="86"/>
      <c r="H17" s="86"/>
      <c r="I17" s="86"/>
      <c r="J17" s="86"/>
      <c r="K17" s="86"/>
      <c r="L17" s="86"/>
      <c r="M17" s="87"/>
      <c r="N17" s="50"/>
    </row>
    <row r="18" spans="1:14" x14ac:dyDescent="0.25">
      <c r="A18" s="51"/>
      <c r="B18" s="42"/>
      <c r="C18" s="42"/>
      <c r="D18" s="42"/>
      <c r="E18" s="42"/>
      <c r="F18" s="42"/>
      <c r="G18" s="43"/>
      <c r="H18" s="43"/>
      <c r="I18" s="44"/>
      <c r="J18" s="44"/>
      <c r="K18" s="45"/>
      <c r="L18" s="45"/>
      <c r="M18" s="45"/>
    </row>
    <row r="19" spans="1:14" x14ac:dyDescent="0.25">
      <c r="A19" s="95" t="s">
        <v>27</v>
      </c>
      <c r="B19" s="97"/>
      <c r="C19" s="88" t="str">
        <f>$C$17</f>
        <v>Contribuir a la reparación integral de los daños causados en el Sujeto Colectivo  en el marco del conflicto armado</v>
      </c>
      <c r="D19" s="89"/>
      <c r="E19" s="89"/>
      <c r="F19" s="89"/>
      <c r="G19" s="89"/>
      <c r="H19" s="89"/>
      <c r="I19" s="89"/>
      <c r="J19" s="89"/>
      <c r="K19" s="89"/>
      <c r="L19" s="89"/>
      <c r="M19" s="90"/>
    </row>
    <row r="20" spans="1:14" x14ac:dyDescent="0.25">
      <c r="A20" s="95" t="s">
        <v>14</v>
      </c>
      <c r="B20" s="97"/>
      <c r="C20" s="103"/>
      <c r="D20" s="104"/>
      <c r="E20" s="104"/>
      <c r="F20" s="104"/>
      <c r="G20" s="104"/>
      <c r="H20" s="105"/>
      <c r="I20" s="105"/>
      <c r="J20" s="105"/>
      <c r="K20" s="105"/>
      <c r="L20" s="105"/>
      <c r="M20" s="106"/>
    </row>
    <row r="21" spans="1:14" x14ac:dyDescent="0.25">
      <c r="A21" s="95" t="s">
        <v>17</v>
      </c>
      <c r="B21" s="97"/>
      <c r="C21" s="88" t="str">
        <f>IFERROR(VLOOKUP(C20,GENERAL!$K$2:$AC$6,19,FALSE),"")</f>
        <v/>
      </c>
      <c r="D21" s="89"/>
      <c r="E21" s="89"/>
      <c r="F21" s="89"/>
      <c r="G21" s="89"/>
      <c r="H21" s="89"/>
      <c r="I21" s="89"/>
      <c r="J21" s="89"/>
      <c r="K21" s="89"/>
      <c r="L21" s="89"/>
      <c r="M21" s="90"/>
    </row>
    <row r="22" spans="1:14" x14ac:dyDescent="0.25">
      <c r="A22" s="91" t="s">
        <v>15</v>
      </c>
      <c r="B22" s="112" t="s">
        <v>465</v>
      </c>
      <c r="C22" s="91" t="s">
        <v>16</v>
      </c>
      <c r="D22" s="91" t="s">
        <v>146</v>
      </c>
      <c r="E22" s="91" t="s">
        <v>147</v>
      </c>
      <c r="F22" s="91" t="s">
        <v>171</v>
      </c>
      <c r="G22" s="91" t="s">
        <v>18</v>
      </c>
      <c r="H22" s="91" t="s">
        <v>19</v>
      </c>
      <c r="I22" s="91" t="s">
        <v>20</v>
      </c>
      <c r="J22" s="91" t="s">
        <v>21</v>
      </c>
      <c r="K22" s="91"/>
      <c r="L22" s="91"/>
      <c r="M22" s="91" t="s">
        <v>22</v>
      </c>
    </row>
    <row r="23" spans="1:14" x14ac:dyDescent="0.25">
      <c r="A23" s="91"/>
      <c r="B23" s="113"/>
      <c r="C23" s="91"/>
      <c r="D23" s="91"/>
      <c r="E23" s="91"/>
      <c r="F23" s="91"/>
      <c r="G23" s="91"/>
      <c r="H23" s="91"/>
      <c r="I23" s="91"/>
      <c r="J23" s="27" t="s">
        <v>23</v>
      </c>
      <c r="K23" s="27" t="s">
        <v>24</v>
      </c>
      <c r="L23" s="27" t="s">
        <v>25</v>
      </c>
      <c r="M23" s="91"/>
    </row>
    <row r="24" spans="1:14" ht="11.25" customHeight="1" x14ac:dyDescent="0.25">
      <c r="A24" s="98"/>
      <c r="B24" s="100"/>
      <c r="C24" s="99" t="str">
        <f>IFERROR(VLOOKUP(A24,'6. CATALOGO DE PRODUCTOS'!$B$7:$F$107,5,0),"")</f>
        <v/>
      </c>
      <c r="D24" s="92"/>
      <c r="E24" s="92"/>
      <c r="F24" s="28"/>
      <c r="G24" s="9"/>
      <c r="H24" s="9"/>
      <c r="I24" s="9"/>
      <c r="J24" s="9"/>
      <c r="K24" s="9"/>
      <c r="L24" s="9"/>
      <c r="M24" s="9"/>
    </row>
    <row r="25" spans="1:14" x14ac:dyDescent="0.25">
      <c r="A25" s="98"/>
      <c r="B25" s="101"/>
      <c r="C25" s="99"/>
      <c r="D25" s="93"/>
      <c r="E25" s="93"/>
      <c r="F25" s="28"/>
      <c r="G25" s="9"/>
      <c r="H25" s="9"/>
      <c r="I25" s="9"/>
      <c r="J25" s="9"/>
      <c r="K25" s="9"/>
      <c r="L25" s="9"/>
      <c r="M25" s="9"/>
    </row>
    <row r="26" spans="1:14" x14ac:dyDescent="0.25">
      <c r="A26" s="98"/>
      <c r="B26" s="101"/>
      <c r="C26" s="99"/>
      <c r="D26" s="93"/>
      <c r="E26" s="93"/>
      <c r="F26" s="28"/>
      <c r="G26" s="9"/>
      <c r="H26" s="9"/>
      <c r="I26" s="9"/>
      <c r="J26" s="9"/>
      <c r="K26" s="9"/>
      <c r="L26" s="9"/>
      <c r="M26" s="9"/>
    </row>
    <row r="27" spans="1:14" x14ac:dyDescent="0.25">
      <c r="A27" s="98"/>
      <c r="B27" s="101"/>
      <c r="C27" s="99"/>
      <c r="D27" s="93"/>
      <c r="E27" s="93"/>
      <c r="F27" s="28"/>
      <c r="G27" s="9"/>
      <c r="H27" s="9"/>
      <c r="I27" s="9"/>
      <c r="J27" s="9"/>
      <c r="K27" s="9"/>
      <c r="L27" s="9"/>
      <c r="M27" s="9"/>
    </row>
    <row r="28" spans="1:14" x14ac:dyDescent="0.25">
      <c r="A28" s="98"/>
      <c r="B28" s="101"/>
      <c r="C28" s="99"/>
      <c r="D28" s="93"/>
      <c r="E28" s="93"/>
      <c r="F28" s="28"/>
      <c r="G28" s="9"/>
      <c r="H28" s="9"/>
      <c r="I28" s="9"/>
      <c r="J28" s="9"/>
      <c r="K28" s="9"/>
      <c r="L28" s="9"/>
      <c r="M28" s="9"/>
    </row>
    <row r="29" spans="1:14" x14ac:dyDescent="0.25">
      <c r="A29" s="98"/>
      <c r="B29" s="101"/>
      <c r="C29" s="99"/>
      <c r="D29" s="93"/>
      <c r="E29" s="93"/>
      <c r="F29" s="28"/>
      <c r="G29" s="9"/>
      <c r="H29" s="9"/>
      <c r="I29" s="9"/>
      <c r="J29" s="9"/>
      <c r="K29" s="9"/>
      <c r="L29" s="9"/>
      <c r="M29" s="9"/>
    </row>
    <row r="30" spans="1:14" x14ac:dyDescent="0.25">
      <c r="A30" s="98"/>
      <c r="B30" s="101"/>
      <c r="C30" s="99"/>
      <c r="D30" s="93"/>
      <c r="E30" s="93"/>
      <c r="F30" s="28"/>
      <c r="G30" s="9"/>
      <c r="H30" s="9"/>
      <c r="I30" s="9"/>
      <c r="J30" s="9"/>
      <c r="K30" s="9"/>
      <c r="L30" s="9"/>
      <c r="M30" s="9"/>
    </row>
    <row r="31" spans="1:14" x14ac:dyDescent="0.25">
      <c r="A31" s="98"/>
      <c r="B31" s="101"/>
      <c r="C31" s="99"/>
      <c r="D31" s="93"/>
      <c r="E31" s="93"/>
      <c r="F31" s="28"/>
      <c r="G31" s="9"/>
      <c r="H31" s="9"/>
      <c r="I31" s="9"/>
      <c r="J31" s="9"/>
      <c r="K31" s="9"/>
      <c r="L31" s="9"/>
      <c r="M31" s="9"/>
    </row>
    <row r="32" spans="1:14" x14ac:dyDescent="0.25">
      <c r="A32" s="98"/>
      <c r="B32" s="102"/>
      <c r="C32" s="99"/>
      <c r="D32" s="94"/>
      <c r="E32" s="94"/>
      <c r="F32" s="28"/>
      <c r="G32" s="9"/>
      <c r="H32" s="9"/>
      <c r="I32" s="9"/>
      <c r="J32" s="9"/>
      <c r="K32" s="9"/>
      <c r="L32" s="9"/>
      <c r="M32" s="9"/>
    </row>
    <row r="33" spans="1:13" x14ac:dyDescent="0.25">
      <c r="A33" s="95" t="s">
        <v>26</v>
      </c>
      <c r="B33" s="96"/>
      <c r="C33" s="96"/>
      <c r="D33" s="96"/>
      <c r="E33" s="96"/>
      <c r="F33" s="96"/>
      <c r="G33" s="96"/>
      <c r="H33" s="96"/>
      <c r="I33" s="97"/>
      <c r="J33" s="57">
        <f>SUM(J24:J32)</f>
        <v>0</v>
      </c>
      <c r="K33" s="57">
        <f>SUM(K24:K32)</f>
        <v>0</v>
      </c>
      <c r="L33" s="57">
        <f>SUM(L24:L32)</f>
        <v>0</v>
      </c>
      <c r="M33" s="57">
        <f>SUM(J33:L33)</f>
        <v>0</v>
      </c>
    </row>
    <row r="34" spans="1:13" ht="12" customHeight="1" x14ac:dyDescent="0.25">
      <c r="A34" s="92"/>
      <c r="B34" s="100"/>
      <c r="C34" s="99" t="str">
        <f>IFERROR(VLOOKUP(A34,'6. CATALOGO DE PRODUCTOS'!$B$7:$F$107,5,0),"")</f>
        <v/>
      </c>
      <c r="D34" s="92"/>
      <c r="E34" s="92"/>
      <c r="F34" s="28"/>
      <c r="G34" s="9"/>
      <c r="H34" s="9"/>
      <c r="I34" s="9"/>
      <c r="J34" s="9"/>
      <c r="K34" s="9"/>
      <c r="L34" s="9"/>
      <c r="M34" s="9"/>
    </row>
    <row r="35" spans="1:13" x14ac:dyDescent="0.25">
      <c r="A35" s="93"/>
      <c r="B35" s="101"/>
      <c r="C35" s="99"/>
      <c r="D35" s="93"/>
      <c r="E35" s="93"/>
      <c r="F35" s="28"/>
      <c r="G35" s="9"/>
      <c r="H35" s="9"/>
      <c r="I35" s="9"/>
      <c r="J35" s="9"/>
      <c r="K35" s="9"/>
      <c r="L35" s="9"/>
      <c r="M35" s="9"/>
    </row>
    <row r="36" spans="1:13" x14ac:dyDescent="0.25">
      <c r="A36" s="93"/>
      <c r="B36" s="101"/>
      <c r="C36" s="99"/>
      <c r="D36" s="93"/>
      <c r="E36" s="93"/>
      <c r="F36" s="28"/>
      <c r="G36" s="9"/>
      <c r="H36" s="9"/>
      <c r="I36" s="9"/>
      <c r="J36" s="9"/>
      <c r="K36" s="9"/>
      <c r="L36" s="9"/>
      <c r="M36" s="9"/>
    </row>
    <row r="37" spans="1:13" x14ac:dyDescent="0.25">
      <c r="A37" s="93"/>
      <c r="B37" s="101"/>
      <c r="C37" s="99"/>
      <c r="D37" s="93"/>
      <c r="E37" s="93"/>
      <c r="F37" s="28"/>
      <c r="G37" s="9"/>
      <c r="H37" s="9"/>
      <c r="I37" s="9"/>
      <c r="J37" s="9"/>
      <c r="K37" s="9"/>
      <c r="L37" s="9"/>
      <c r="M37" s="9"/>
    </row>
    <row r="38" spans="1:13" x14ac:dyDescent="0.25">
      <c r="A38" s="93"/>
      <c r="B38" s="101"/>
      <c r="C38" s="99"/>
      <c r="D38" s="93"/>
      <c r="E38" s="93"/>
      <c r="F38" s="28"/>
      <c r="G38" s="9"/>
      <c r="H38" s="9"/>
      <c r="I38" s="9"/>
      <c r="J38" s="9"/>
      <c r="K38" s="9"/>
      <c r="L38" s="9"/>
      <c r="M38" s="9"/>
    </row>
    <row r="39" spans="1:13" x14ac:dyDescent="0.25">
      <c r="A39" s="93"/>
      <c r="B39" s="101"/>
      <c r="C39" s="99"/>
      <c r="D39" s="93"/>
      <c r="E39" s="93"/>
      <c r="F39" s="28"/>
      <c r="G39" s="9"/>
      <c r="H39" s="9"/>
      <c r="I39" s="9"/>
      <c r="J39" s="9"/>
      <c r="K39" s="9"/>
      <c r="L39" s="9"/>
      <c r="M39" s="9"/>
    </row>
    <row r="40" spans="1:13" x14ac:dyDescent="0.25">
      <c r="A40" s="93"/>
      <c r="B40" s="101"/>
      <c r="C40" s="99"/>
      <c r="D40" s="93"/>
      <c r="E40" s="93"/>
      <c r="F40" s="28"/>
      <c r="G40" s="9"/>
      <c r="H40" s="9"/>
      <c r="I40" s="9"/>
      <c r="J40" s="9"/>
      <c r="K40" s="9"/>
      <c r="L40" s="9"/>
      <c r="M40" s="9"/>
    </row>
    <row r="41" spans="1:13" x14ac:dyDescent="0.25">
      <c r="A41" s="93"/>
      <c r="B41" s="101"/>
      <c r="C41" s="99"/>
      <c r="D41" s="93"/>
      <c r="E41" s="93"/>
      <c r="F41" s="28"/>
      <c r="G41" s="9"/>
      <c r="H41" s="9"/>
      <c r="I41" s="9"/>
      <c r="J41" s="9"/>
      <c r="K41" s="9"/>
      <c r="L41" s="9"/>
      <c r="M41" s="9"/>
    </row>
    <row r="42" spans="1:13" x14ac:dyDescent="0.25">
      <c r="A42" s="94"/>
      <c r="B42" s="102"/>
      <c r="C42" s="99"/>
      <c r="D42" s="94"/>
      <c r="E42" s="94"/>
      <c r="F42" s="28"/>
      <c r="G42" s="9"/>
      <c r="H42" s="9"/>
      <c r="I42" s="9"/>
      <c r="J42" s="9"/>
      <c r="K42" s="9"/>
      <c r="L42" s="9"/>
      <c r="M42" s="9"/>
    </row>
    <row r="43" spans="1:13" x14ac:dyDescent="0.25">
      <c r="A43" s="95" t="s">
        <v>26</v>
      </c>
      <c r="B43" s="96"/>
      <c r="C43" s="96"/>
      <c r="D43" s="96"/>
      <c r="E43" s="96"/>
      <c r="F43" s="96"/>
      <c r="G43" s="96"/>
      <c r="H43" s="96"/>
      <c r="I43" s="97"/>
      <c r="J43" s="57">
        <f>SUM(J34:J42)</f>
        <v>0</v>
      </c>
      <c r="K43" s="57">
        <f>SUM(K34:K42)</f>
        <v>0</v>
      </c>
      <c r="L43" s="57">
        <f>SUM(L34:L42)</f>
        <v>0</v>
      </c>
      <c r="M43" s="57">
        <f>SUM(J43:L43)</f>
        <v>0</v>
      </c>
    </row>
    <row r="44" spans="1:13" ht="12" customHeight="1" x14ac:dyDescent="0.25">
      <c r="A44" s="98"/>
      <c r="B44" s="100"/>
      <c r="C44" s="99" t="str">
        <f>IFERROR(VLOOKUP(A44,'6. CATALOGO DE PRODUCTOS'!$B$7:$F$107,5,0),"")</f>
        <v/>
      </c>
      <c r="D44" s="92"/>
      <c r="E44" s="92"/>
      <c r="F44" s="28"/>
      <c r="G44" s="9"/>
      <c r="H44" s="9"/>
      <c r="I44" s="9"/>
      <c r="J44" s="9"/>
      <c r="K44" s="9"/>
      <c r="L44" s="9"/>
      <c r="M44" s="9"/>
    </row>
    <row r="45" spans="1:13" x14ac:dyDescent="0.25">
      <c r="A45" s="98"/>
      <c r="B45" s="101"/>
      <c r="C45" s="99"/>
      <c r="D45" s="93"/>
      <c r="E45" s="93"/>
      <c r="F45" s="28"/>
      <c r="G45" s="9"/>
      <c r="H45" s="9"/>
      <c r="I45" s="9"/>
      <c r="J45" s="9"/>
      <c r="K45" s="9"/>
      <c r="L45" s="9"/>
      <c r="M45" s="9"/>
    </row>
    <row r="46" spans="1:13" x14ac:dyDescent="0.25">
      <c r="A46" s="98"/>
      <c r="B46" s="101"/>
      <c r="C46" s="99"/>
      <c r="D46" s="93"/>
      <c r="E46" s="93"/>
      <c r="F46" s="28"/>
      <c r="G46" s="9"/>
      <c r="H46" s="9"/>
      <c r="I46" s="9"/>
      <c r="J46" s="9"/>
      <c r="K46" s="9"/>
      <c r="L46" s="9"/>
      <c r="M46" s="9"/>
    </row>
    <row r="47" spans="1:13" x14ac:dyDescent="0.25">
      <c r="A47" s="98"/>
      <c r="B47" s="101"/>
      <c r="C47" s="99"/>
      <c r="D47" s="93"/>
      <c r="E47" s="93"/>
      <c r="F47" s="28"/>
      <c r="G47" s="9"/>
      <c r="H47" s="9"/>
      <c r="I47" s="9"/>
      <c r="J47" s="9"/>
      <c r="K47" s="9"/>
      <c r="L47" s="9"/>
      <c r="M47" s="9"/>
    </row>
    <row r="48" spans="1:13" x14ac:dyDescent="0.25">
      <c r="A48" s="98"/>
      <c r="B48" s="101"/>
      <c r="C48" s="99"/>
      <c r="D48" s="93"/>
      <c r="E48" s="93"/>
      <c r="F48" s="28"/>
      <c r="G48" s="9"/>
      <c r="H48" s="9"/>
      <c r="I48" s="9"/>
      <c r="J48" s="9"/>
      <c r="K48" s="9"/>
      <c r="L48" s="9"/>
      <c r="M48" s="9"/>
    </row>
    <row r="49" spans="1:13" x14ac:dyDescent="0.25">
      <c r="A49" s="98"/>
      <c r="B49" s="101"/>
      <c r="C49" s="99"/>
      <c r="D49" s="93"/>
      <c r="E49" s="93"/>
      <c r="F49" s="28"/>
      <c r="G49" s="9"/>
      <c r="H49" s="9"/>
      <c r="I49" s="9"/>
      <c r="J49" s="9"/>
      <c r="K49" s="9"/>
      <c r="L49" s="9"/>
      <c r="M49" s="9"/>
    </row>
    <row r="50" spans="1:13" x14ac:dyDescent="0.25">
      <c r="A50" s="98"/>
      <c r="B50" s="101"/>
      <c r="C50" s="99"/>
      <c r="D50" s="93"/>
      <c r="E50" s="93"/>
      <c r="F50" s="28"/>
      <c r="G50" s="9"/>
      <c r="H50" s="9"/>
      <c r="I50" s="9"/>
      <c r="J50" s="9"/>
      <c r="K50" s="9"/>
      <c r="L50" s="9"/>
      <c r="M50" s="9"/>
    </row>
    <row r="51" spans="1:13" x14ac:dyDescent="0.25">
      <c r="A51" s="98"/>
      <c r="B51" s="101"/>
      <c r="C51" s="99"/>
      <c r="D51" s="93"/>
      <c r="E51" s="93"/>
      <c r="F51" s="28"/>
      <c r="G51" s="9"/>
      <c r="H51" s="9"/>
      <c r="I51" s="9"/>
      <c r="J51" s="9"/>
      <c r="K51" s="9"/>
      <c r="L51" s="9"/>
      <c r="M51" s="9"/>
    </row>
    <row r="52" spans="1:13" x14ac:dyDescent="0.25">
      <c r="A52" s="98"/>
      <c r="B52" s="102"/>
      <c r="C52" s="99"/>
      <c r="D52" s="94"/>
      <c r="E52" s="94"/>
      <c r="F52" s="28"/>
      <c r="G52" s="9"/>
      <c r="H52" s="9"/>
      <c r="I52" s="9"/>
      <c r="J52" s="9"/>
      <c r="K52" s="9"/>
      <c r="L52" s="9"/>
      <c r="M52" s="9"/>
    </row>
    <row r="53" spans="1:13" x14ac:dyDescent="0.25">
      <c r="A53" s="95" t="s">
        <v>26</v>
      </c>
      <c r="B53" s="96"/>
      <c r="C53" s="96"/>
      <c r="D53" s="96"/>
      <c r="E53" s="96"/>
      <c r="F53" s="96"/>
      <c r="G53" s="96"/>
      <c r="H53" s="96"/>
      <c r="I53" s="97"/>
      <c r="J53" s="57">
        <f>SUM(J44:J52)</f>
        <v>0</v>
      </c>
      <c r="K53" s="57">
        <f>SUM(K44:K52)</f>
        <v>0</v>
      </c>
      <c r="L53" s="57">
        <f>SUM(L44:L52)</f>
        <v>0</v>
      </c>
      <c r="M53" s="57">
        <f>SUM(J53:L53)</f>
        <v>0</v>
      </c>
    </row>
    <row r="54" spans="1:13" ht="12" customHeight="1" x14ac:dyDescent="0.25">
      <c r="A54" s="98"/>
      <c r="B54" s="100"/>
      <c r="C54" s="99" t="str">
        <f>IFERROR(VLOOKUP(A54,'6. CATALOGO DE PRODUCTOS'!$B$7:$F$107,5,0),"")</f>
        <v/>
      </c>
      <c r="D54" s="92"/>
      <c r="E54" s="92"/>
      <c r="F54" s="28"/>
      <c r="G54" s="9"/>
      <c r="H54" s="9"/>
      <c r="I54" s="9"/>
      <c r="J54" s="9"/>
      <c r="K54" s="9"/>
      <c r="L54" s="9"/>
      <c r="M54" s="9"/>
    </row>
    <row r="55" spans="1:13" x14ac:dyDescent="0.25">
      <c r="A55" s="98"/>
      <c r="B55" s="101"/>
      <c r="C55" s="99"/>
      <c r="D55" s="93"/>
      <c r="E55" s="93"/>
      <c r="F55" s="28"/>
      <c r="G55" s="9"/>
      <c r="H55" s="9"/>
      <c r="I55" s="9"/>
      <c r="J55" s="9"/>
      <c r="K55" s="9"/>
      <c r="L55" s="9"/>
      <c r="M55" s="9"/>
    </row>
    <row r="56" spans="1:13" x14ac:dyDescent="0.25">
      <c r="A56" s="98"/>
      <c r="B56" s="101"/>
      <c r="C56" s="99"/>
      <c r="D56" s="93"/>
      <c r="E56" s="93"/>
      <c r="F56" s="28"/>
      <c r="G56" s="9"/>
      <c r="H56" s="9"/>
      <c r="I56" s="9"/>
      <c r="J56" s="9"/>
      <c r="K56" s="9"/>
      <c r="L56" s="9"/>
      <c r="M56" s="9"/>
    </row>
    <row r="57" spans="1:13" x14ac:dyDescent="0.25">
      <c r="A57" s="98"/>
      <c r="B57" s="101"/>
      <c r="C57" s="99"/>
      <c r="D57" s="93"/>
      <c r="E57" s="93"/>
      <c r="F57" s="28"/>
      <c r="G57" s="9"/>
      <c r="H57" s="9"/>
      <c r="I57" s="9"/>
      <c r="J57" s="9"/>
      <c r="K57" s="9"/>
      <c r="L57" s="9"/>
      <c r="M57" s="9"/>
    </row>
    <row r="58" spans="1:13" x14ac:dyDescent="0.25">
      <c r="A58" s="98"/>
      <c r="B58" s="101"/>
      <c r="C58" s="99"/>
      <c r="D58" s="93"/>
      <c r="E58" s="93"/>
      <c r="F58" s="28"/>
      <c r="G58" s="9"/>
      <c r="H58" s="9"/>
      <c r="I58" s="9"/>
      <c r="J58" s="9"/>
      <c r="K58" s="9"/>
      <c r="L58" s="9"/>
      <c r="M58" s="9"/>
    </row>
    <row r="59" spans="1:13" x14ac:dyDescent="0.25">
      <c r="A59" s="98"/>
      <c r="B59" s="101"/>
      <c r="C59" s="99"/>
      <c r="D59" s="93"/>
      <c r="E59" s="93"/>
      <c r="F59" s="28"/>
      <c r="G59" s="9"/>
      <c r="H59" s="9"/>
      <c r="I59" s="9"/>
      <c r="J59" s="9"/>
      <c r="K59" s="9"/>
      <c r="L59" s="9"/>
      <c r="M59" s="9"/>
    </row>
    <row r="60" spans="1:13" x14ac:dyDescent="0.25">
      <c r="A60" s="98"/>
      <c r="B60" s="101"/>
      <c r="C60" s="99"/>
      <c r="D60" s="93"/>
      <c r="E60" s="93"/>
      <c r="F60" s="28"/>
      <c r="G60" s="9"/>
      <c r="H60" s="9"/>
      <c r="I60" s="9"/>
      <c r="J60" s="9"/>
      <c r="K60" s="9"/>
      <c r="L60" s="9"/>
      <c r="M60" s="9"/>
    </row>
    <row r="61" spans="1:13" x14ac:dyDescent="0.25">
      <c r="A61" s="98"/>
      <c r="B61" s="101"/>
      <c r="C61" s="99"/>
      <c r="D61" s="93"/>
      <c r="E61" s="93"/>
      <c r="F61" s="28"/>
      <c r="G61" s="9"/>
      <c r="H61" s="9"/>
      <c r="I61" s="9"/>
      <c r="J61" s="9"/>
      <c r="K61" s="9"/>
      <c r="L61" s="9"/>
      <c r="M61" s="9"/>
    </row>
    <row r="62" spans="1:13" x14ac:dyDescent="0.25">
      <c r="A62" s="98"/>
      <c r="B62" s="102"/>
      <c r="C62" s="99"/>
      <c r="D62" s="94"/>
      <c r="E62" s="94"/>
      <c r="F62" s="28"/>
      <c r="G62" s="9"/>
      <c r="H62" s="9"/>
      <c r="I62" s="9"/>
      <c r="J62" s="9"/>
      <c r="K62" s="9"/>
      <c r="L62" s="9"/>
      <c r="M62" s="9"/>
    </row>
    <row r="63" spans="1:13" x14ac:dyDescent="0.25">
      <c r="A63" s="95" t="s">
        <v>26</v>
      </c>
      <c r="B63" s="96"/>
      <c r="C63" s="96"/>
      <c r="D63" s="96"/>
      <c r="E63" s="96"/>
      <c r="F63" s="96"/>
      <c r="G63" s="96"/>
      <c r="H63" s="96"/>
      <c r="I63" s="97"/>
      <c r="J63" s="57">
        <f>SUM(J54:J62)</f>
        <v>0</v>
      </c>
      <c r="K63" s="57">
        <f>SUM(K54:K62)</f>
        <v>0</v>
      </c>
      <c r="L63" s="57">
        <f>SUM(L54:L62)</f>
        <v>0</v>
      </c>
      <c r="M63" s="57">
        <f>SUM(J63:L63)</f>
        <v>0</v>
      </c>
    </row>
    <row r="64" spans="1:13" x14ac:dyDescent="0.25">
      <c r="A64" s="95" t="s">
        <v>123</v>
      </c>
      <c r="B64" s="96"/>
      <c r="C64" s="96"/>
      <c r="D64" s="96"/>
      <c r="E64" s="96"/>
      <c r="F64" s="96"/>
      <c r="G64" s="96"/>
      <c r="H64" s="96"/>
      <c r="I64" s="97"/>
      <c r="J64" s="57">
        <f>(J33+J43+J53+J63)</f>
        <v>0</v>
      </c>
      <c r="K64" s="57">
        <f>(K33+K43+K53+K63)</f>
        <v>0</v>
      </c>
      <c r="L64" s="57">
        <f>(L33+L43+L53+L63)</f>
        <v>0</v>
      </c>
      <c r="M64" s="57">
        <f>(M33+M43+M53+M63)</f>
        <v>0</v>
      </c>
    </row>
    <row r="66" spans="1:13" x14ac:dyDescent="0.25">
      <c r="A66" s="95" t="s">
        <v>27</v>
      </c>
      <c r="B66" s="97"/>
      <c r="C66" s="88" t="str">
        <f>$C$17</f>
        <v>Contribuir a la reparación integral de los daños causados en el Sujeto Colectivo  en el marco del conflicto armado</v>
      </c>
      <c r="D66" s="89"/>
      <c r="E66" s="89"/>
      <c r="F66" s="89"/>
      <c r="G66" s="89"/>
      <c r="H66" s="89"/>
      <c r="I66" s="89"/>
      <c r="J66" s="89"/>
      <c r="K66" s="89"/>
      <c r="L66" s="89"/>
      <c r="M66" s="90"/>
    </row>
    <row r="67" spans="1:13" x14ac:dyDescent="0.25">
      <c r="A67" s="95" t="s">
        <v>14</v>
      </c>
      <c r="B67" s="97"/>
      <c r="C67" s="103"/>
      <c r="D67" s="104"/>
      <c r="E67" s="104"/>
      <c r="F67" s="104"/>
      <c r="G67" s="104"/>
      <c r="H67" s="105"/>
      <c r="I67" s="105"/>
      <c r="J67" s="105"/>
      <c r="K67" s="105"/>
      <c r="L67" s="105"/>
      <c r="M67" s="106"/>
    </row>
    <row r="68" spans="1:13" x14ac:dyDescent="0.25">
      <c r="A68" s="95" t="s">
        <v>17</v>
      </c>
      <c r="B68" s="97"/>
      <c r="C68" s="88" t="str">
        <f>IFERROR(VLOOKUP(C67,GENERAL!$K$2:$AC$6,19,FALSE),"")</f>
        <v/>
      </c>
      <c r="D68" s="89"/>
      <c r="E68" s="89"/>
      <c r="F68" s="89"/>
      <c r="G68" s="89"/>
      <c r="H68" s="89"/>
      <c r="I68" s="89"/>
      <c r="J68" s="89"/>
      <c r="K68" s="89"/>
      <c r="L68" s="89"/>
      <c r="M68" s="90"/>
    </row>
    <row r="69" spans="1:13" x14ac:dyDescent="0.25">
      <c r="A69" s="91" t="s">
        <v>15</v>
      </c>
      <c r="B69" s="112" t="s">
        <v>465</v>
      </c>
      <c r="C69" s="91" t="s">
        <v>16</v>
      </c>
      <c r="D69" s="91" t="s">
        <v>146</v>
      </c>
      <c r="E69" s="91" t="s">
        <v>147</v>
      </c>
      <c r="F69" s="91" t="s">
        <v>171</v>
      </c>
      <c r="G69" s="91" t="s">
        <v>18</v>
      </c>
      <c r="H69" s="91" t="s">
        <v>19</v>
      </c>
      <c r="I69" s="91" t="s">
        <v>20</v>
      </c>
      <c r="J69" s="91" t="s">
        <v>21</v>
      </c>
      <c r="K69" s="91"/>
      <c r="L69" s="91"/>
      <c r="M69" s="91" t="s">
        <v>22</v>
      </c>
    </row>
    <row r="70" spans="1:13" x14ac:dyDescent="0.25">
      <c r="A70" s="91"/>
      <c r="B70" s="113"/>
      <c r="C70" s="91"/>
      <c r="D70" s="91"/>
      <c r="E70" s="91"/>
      <c r="F70" s="91"/>
      <c r="G70" s="91"/>
      <c r="H70" s="91"/>
      <c r="I70" s="91"/>
      <c r="J70" s="27" t="s">
        <v>23</v>
      </c>
      <c r="K70" s="27" t="s">
        <v>24</v>
      </c>
      <c r="L70" s="27" t="s">
        <v>25</v>
      </c>
      <c r="M70" s="91"/>
    </row>
    <row r="71" spans="1:13" ht="12" customHeight="1" x14ac:dyDescent="0.25">
      <c r="A71" s="98"/>
      <c r="B71" s="100"/>
      <c r="C71" s="99" t="str">
        <f>IFERROR(VLOOKUP(A71,'6. CATALOGO DE PRODUCTOS'!$B$7:$F$107,5,0),"")</f>
        <v/>
      </c>
      <c r="D71" s="92"/>
      <c r="E71" s="92"/>
      <c r="F71" s="28"/>
      <c r="G71" s="9"/>
      <c r="H71" s="9"/>
      <c r="I71" s="9"/>
      <c r="J71" s="9"/>
      <c r="K71" s="9"/>
      <c r="L71" s="9"/>
      <c r="M71" s="9"/>
    </row>
    <row r="72" spans="1:13" x14ac:dyDescent="0.25">
      <c r="A72" s="98"/>
      <c r="B72" s="101"/>
      <c r="C72" s="99"/>
      <c r="D72" s="93"/>
      <c r="E72" s="93"/>
      <c r="F72" s="28"/>
      <c r="G72" s="9"/>
      <c r="H72" s="9"/>
      <c r="I72" s="9"/>
      <c r="J72" s="9"/>
      <c r="K72" s="9"/>
      <c r="L72" s="9"/>
      <c r="M72" s="9"/>
    </row>
    <row r="73" spans="1:13" x14ac:dyDescent="0.25">
      <c r="A73" s="98"/>
      <c r="B73" s="101"/>
      <c r="C73" s="99"/>
      <c r="D73" s="93"/>
      <c r="E73" s="93"/>
      <c r="F73" s="28"/>
      <c r="G73" s="9"/>
      <c r="H73" s="9"/>
      <c r="I73" s="9"/>
      <c r="J73" s="9"/>
      <c r="K73" s="9"/>
      <c r="L73" s="9"/>
      <c r="M73" s="9"/>
    </row>
    <row r="74" spans="1:13" x14ac:dyDescent="0.25">
      <c r="A74" s="98"/>
      <c r="B74" s="101"/>
      <c r="C74" s="99"/>
      <c r="D74" s="93"/>
      <c r="E74" s="93"/>
      <c r="F74" s="28"/>
      <c r="G74" s="9"/>
      <c r="H74" s="9"/>
      <c r="I74" s="9"/>
      <c r="J74" s="9"/>
      <c r="K74" s="9"/>
      <c r="L74" s="9"/>
      <c r="M74" s="9"/>
    </row>
    <row r="75" spans="1:13" x14ac:dyDescent="0.25">
      <c r="A75" s="98"/>
      <c r="B75" s="101"/>
      <c r="C75" s="99"/>
      <c r="D75" s="93"/>
      <c r="E75" s="93"/>
      <c r="F75" s="28"/>
      <c r="G75" s="9"/>
      <c r="H75" s="9"/>
      <c r="I75" s="9"/>
      <c r="J75" s="9"/>
      <c r="K75" s="9"/>
      <c r="L75" s="9"/>
      <c r="M75" s="9"/>
    </row>
    <row r="76" spans="1:13" x14ac:dyDescent="0.25">
      <c r="A76" s="98"/>
      <c r="B76" s="101"/>
      <c r="C76" s="99"/>
      <c r="D76" s="93"/>
      <c r="E76" s="93"/>
      <c r="F76" s="28"/>
      <c r="G76" s="9"/>
      <c r="H76" s="9"/>
      <c r="I76" s="9"/>
      <c r="J76" s="9"/>
      <c r="K76" s="9"/>
      <c r="L76" s="9"/>
      <c r="M76" s="9"/>
    </row>
    <row r="77" spans="1:13" x14ac:dyDescent="0.25">
      <c r="A77" s="98"/>
      <c r="B77" s="101"/>
      <c r="C77" s="99"/>
      <c r="D77" s="93"/>
      <c r="E77" s="93"/>
      <c r="F77" s="28"/>
      <c r="G77" s="9"/>
      <c r="H77" s="9"/>
      <c r="I77" s="9"/>
      <c r="J77" s="9"/>
      <c r="K77" s="9"/>
      <c r="L77" s="9"/>
      <c r="M77" s="9"/>
    </row>
    <row r="78" spans="1:13" x14ac:dyDescent="0.25">
      <c r="A78" s="98"/>
      <c r="B78" s="101"/>
      <c r="C78" s="99"/>
      <c r="D78" s="93"/>
      <c r="E78" s="93"/>
      <c r="F78" s="28"/>
      <c r="G78" s="9"/>
      <c r="H78" s="9"/>
      <c r="I78" s="9"/>
      <c r="J78" s="9"/>
      <c r="K78" s="9"/>
      <c r="L78" s="9"/>
      <c r="M78" s="9"/>
    </row>
    <row r="79" spans="1:13" ht="27" customHeight="1" x14ac:dyDescent="0.25">
      <c r="A79" s="98"/>
      <c r="B79" s="102"/>
      <c r="C79" s="99"/>
      <c r="D79" s="94"/>
      <c r="E79" s="94"/>
      <c r="F79" s="28"/>
      <c r="G79" s="9"/>
      <c r="H79" s="9"/>
      <c r="I79" s="9"/>
      <c r="J79" s="9"/>
      <c r="K79" s="9"/>
      <c r="L79" s="9"/>
      <c r="M79" s="9"/>
    </row>
    <row r="80" spans="1:13" x14ac:dyDescent="0.25">
      <c r="A80" s="95" t="s">
        <v>26</v>
      </c>
      <c r="B80" s="96"/>
      <c r="C80" s="96"/>
      <c r="D80" s="96"/>
      <c r="E80" s="96"/>
      <c r="F80" s="96"/>
      <c r="G80" s="96"/>
      <c r="H80" s="96"/>
      <c r="I80" s="97"/>
      <c r="J80" s="57">
        <f>SUM(J71:J79)</f>
        <v>0</v>
      </c>
      <c r="K80" s="57">
        <f>SUM(K71:K79)</f>
        <v>0</v>
      </c>
      <c r="L80" s="57">
        <f>SUM(L71:L79)</f>
        <v>0</v>
      </c>
      <c r="M80" s="57">
        <f>SUM(J80:L80)</f>
        <v>0</v>
      </c>
    </row>
    <row r="81" spans="1:13" ht="12" customHeight="1" x14ac:dyDescent="0.25">
      <c r="A81" s="98"/>
      <c r="B81" s="100"/>
      <c r="C81" s="99" t="str">
        <f>IFERROR(VLOOKUP(A81,'6. CATALOGO DE PRODUCTOS'!$B$7:$F$107,5,0),"")</f>
        <v/>
      </c>
      <c r="D81" s="92"/>
      <c r="E81" s="92"/>
      <c r="F81" s="28"/>
      <c r="G81" s="9"/>
      <c r="H81" s="9"/>
      <c r="I81" s="9"/>
      <c r="J81" s="9"/>
      <c r="K81" s="9"/>
      <c r="L81" s="9"/>
      <c r="M81" s="9"/>
    </row>
    <row r="82" spans="1:13" x14ac:dyDescent="0.25">
      <c r="A82" s="98"/>
      <c r="B82" s="101"/>
      <c r="C82" s="99"/>
      <c r="D82" s="93"/>
      <c r="E82" s="93"/>
      <c r="F82" s="28"/>
      <c r="G82" s="9"/>
      <c r="H82" s="9"/>
      <c r="I82" s="9"/>
      <c r="J82" s="9"/>
      <c r="K82" s="9"/>
      <c r="L82" s="9"/>
      <c r="M82" s="9"/>
    </row>
    <row r="83" spans="1:13" x14ac:dyDescent="0.25">
      <c r="A83" s="98"/>
      <c r="B83" s="101"/>
      <c r="C83" s="99"/>
      <c r="D83" s="93"/>
      <c r="E83" s="93"/>
      <c r="F83" s="28"/>
      <c r="G83" s="9"/>
      <c r="H83" s="9"/>
      <c r="I83" s="9"/>
      <c r="J83" s="9"/>
      <c r="K83" s="9"/>
      <c r="L83" s="9"/>
      <c r="M83" s="9"/>
    </row>
    <row r="84" spans="1:13" x14ac:dyDescent="0.25">
      <c r="A84" s="98"/>
      <c r="B84" s="101"/>
      <c r="C84" s="99"/>
      <c r="D84" s="93"/>
      <c r="E84" s="93"/>
      <c r="F84" s="28"/>
      <c r="G84" s="9"/>
      <c r="H84" s="9"/>
      <c r="I84" s="9"/>
      <c r="J84" s="9"/>
      <c r="K84" s="9"/>
      <c r="L84" s="9"/>
      <c r="M84" s="9"/>
    </row>
    <row r="85" spans="1:13" x14ac:dyDescent="0.25">
      <c r="A85" s="98"/>
      <c r="B85" s="101"/>
      <c r="C85" s="99"/>
      <c r="D85" s="93"/>
      <c r="E85" s="93"/>
      <c r="F85" s="28"/>
      <c r="G85" s="9"/>
      <c r="H85" s="9"/>
      <c r="I85" s="9"/>
      <c r="J85" s="9"/>
      <c r="K85" s="9"/>
      <c r="L85" s="9"/>
      <c r="M85" s="9"/>
    </row>
    <row r="86" spans="1:13" x14ac:dyDescent="0.25">
      <c r="A86" s="98"/>
      <c r="B86" s="101"/>
      <c r="C86" s="99"/>
      <c r="D86" s="93"/>
      <c r="E86" s="93"/>
      <c r="F86" s="28"/>
      <c r="G86" s="9"/>
      <c r="H86" s="9"/>
      <c r="I86" s="9"/>
      <c r="J86" s="9"/>
      <c r="K86" s="9"/>
      <c r="L86" s="9"/>
      <c r="M86" s="9"/>
    </row>
    <row r="87" spans="1:13" x14ac:dyDescent="0.25">
      <c r="A87" s="98"/>
      <c r="B87" s="101"/>
      <c r="C87" s="99"/>
      <c r="D87" s="93"/>
      <c r="E87" s="93"/>
      <c r="F87" s="28"/>
      <c r="G87" s="9"/>
      <c r="H87" s="9"/>
      <c r="I87" s="9"/>
      <c r="J87" s="9"/>
      <c r="K87" s="9"/>
      <c r="L87" s="9"/>
      <c r="M87" s="9"/>
    </row>
    <row r="88" spans="1:13" x14ac:dyDescent="0.25">
      <c r="A88" s="98"/>
      <c r="B88" s="101"/>
      <c r="C88" s="99"/>
      <c r="D88" s="93"/>
      <c r="E88" s="93"/>
      <c r="F88" s="28"/>
      <c r="G88" s="9"/>
      <c r="H88" s="9"/>
      <c r="I88" s="9"/>
      <c r="J88" s="9"/>
      <c r="K88" s="9"/>
      <c r="L88" s="9"/>
      <c r="M88" s="9"/>
    </row>
    <row r="89" spans="1:13" ht="27" customHeight="1" x14ac:dyDescent="0.25">
      <c r="A89" s="98"/>
      <c r="B89" s="102"/>
      <c r="C89" s="99"/>
      <c r="D89" s="94"/>
      <c r="E89" s="94"/>
      <c r="F89" s="28"/>
      <c r="G89" s="9"/>
      <c r="H89" s="9"/>
      <c r="I89" s="9"/>
      <c r="J89" s="9"/>
      <c r="K89" s="9"/>
      <c r="L89" s="9"/>
      <c r="M89" s="9"/>
    </row>
    <row r="90" spans="1:13" ht="12" customHeight="1" x14ac:dyDescent="0.25">
      <c r="A90" s="95" t="s">
        <v>26</v>
      </c>
      <c r="B90" s="96"/>
      <c r="C90" s="96"/>
      <c r="D90" s="96"/>
      <c r="E90" s="96"/>
      <c r="F90" s="96"/>
      <c r="G90" s="96"/>
      <c r="H90" s="96"/>
      <c r="I90" s="97"/>
      <c r="J90" s="57">
        <f>SUM(J81:J89)</f>
        <v>0</v>
      </c>
      <c r="K90" s="57">
        <f>SUM(K81:K89)</f>
        <v>0</v>
      </c>
      <c r="L90" s="57">
        <f>SUM(L81:L89)</f>
        <v>0</v>
      </c>
      <c r="M90" s="57">
        <f>SUM(J90:L90)</f>
        <v>0</v>
      </c>
    </row>
    <row r="91" spans="1:13" ht="12" customHeight="1" x14ac:dyDescent="0.25">
      <c r="A91" s="98"/>
      <c r="B91" s="100"/>
      <c r="C91" s="99" t="str">
        <f>IFERROR(VLOOKUP(A91,'6. CATALOGO DE PRODUCTOS'!$B$7:$F$107,5,0),"")</f>
        <v/>
      </c>
      <c r="D91" s="92"/>
      <c r="E91" s="92"/>
      <c r="F91" s="28"/>
      <c r="G91" s="9"/>
      <c r="H91" s="9"/>
      <c r="I91" s="9"/>
      <c r="J91" s="9"/>
      <c r="K91" s="9"/>
      <c r="L91" s="9"/>
      <c r="M91" s="9"/>
    </row>
    <row r="92" spans="1:13" x14ac:dyDescent="0.25">
      <c r="A92" s="98"/>
      <c r="B92" s="101"/>
      <c r="C92" s="99"/>
      <c r="D92" s="93"/>
      <c r="E92" s="93"/>
      <c r="F92" s="28"/>
      <c r="G92" s="9"/>
      <c r="H92" s="9"/>
      <c r="I92" s="9"/>
      <c r="J92" s="9"/>
      <c r="K92" s="9"/>
      <c r="L92" s="9"/>
      <c r="M92" s="9"/>
    </row>
    <row r="93" spans="1:13" x14ac:dyDescent="0.25">
      <c r="A93" s="98"/>
      <c r="B93" s="101"/>
      <c r="C93" s="99"/>
      <c r="D93" s="93"/>
      <c r="E93" s="93"/>
      <c r="F93" s="28"/>
      <c r="G93" s="9"/>
      <c r="H93" s="9"/>
      <c r="I93" s="9"/>
      <c r="J93" s="9"/>
      <c r="K93" s="9"/>
      <c r="L93" s="9"/>
      <c r="M93" s="9"/>
    </row>
    <row r="94" spans="1:13" x14ac:dyDescent="0.25">
      <c r="A94" s="98"/>
      <c r="B94" s="101"/>
      <c r="C94" s="99"/>
      <c r="D94" s="93"/>
      <c r="E94" s="93"/>
      <c r="F94" s="28"/>
      <c r="G94" s="9"/>
      <c r="H94" s="9"/>
      <c r="I94" s="9"/>
      <c r="J94" s="9"/>
      <c r="K94" s="9"/>
      <c r="L94" s="9"/>
      <c r="M94" s="9"/>
    </row>
    <row r="95" spans="1:13" x14ac:dyDescent="0.25">
      <c r="A95" s="98"/>
      <c r="B95" s="101"/>
      <c r="C95" s="99"/>
      <c r="D95" s="93"/>
      <c r="E95" s="93"/>
      <c r="F95" s="28"/>
      <c r="G95" s="9"/>
      <c r="H95" s="9"/>
      <c r="I95" s="9"/>
      <c r="J95" s="9"/>
      <c r="K95" s="9"/>
      <c r="L95" s="9"/>
      <c r="M95" s="9"/>
    </row>
    <row r="96" spans="1:13" x14ac:dyDescent="0.25">
      <c r="A96" s="98"/>
      <c r="B96" s="101"/>
      <c r="C96" s="99"/>
      <c r="D96" s="93"/>
      <c r="E96" s="93"/>
      <c r="F96" s="28"/>
      <c r="G96" s="9"/>
      <c r="H96" s="9"/>
      <c r="I96" s="9"/>
      <c r="J96" s="9"/>
      <c r="K96" s="9"/>
      <c r="L96" s="9"/>
      <c r="M96" s="9"/>
    </row>
    <row r="97" spans="1:13" x14ac:dyDescent="0.25">
      <c r="A97" s="98"/>
      <c r="B97" s="101"/>
      <c r="C97" s="99"/>
      <c r="D97" s="93"/>
      <c r="E97" s="93"/>
      <c r="F97" s="28"/>
      <c r="G97" s="9"/>
      <c r="H97" s="9"/>
      <c r="I97" s="9"/>
      <c r="J97" s="9"/>
      <c r="K97" s="9"/>
      <c r="L97" s="9"/>
      <c r="M97" s="9"/>
    </row>
    <row r="98" spans="1:13" x14ac:dyDescent="0.25">
      <c r="A98" s="98"/>
      <c r="B98" s="101"/>
      <c r="C98" s="99"/>
      <c r="D98" s="93"/>
      <c r="E98" s="93"/>
      <c r="F98" s="28"/>
      <c r="G98" s="9"/>
      <c r="H98" s="9"/>
      <c r="I98" s="9"/>
      <c r="J98" s="9"/>
      <c r="K98" s="9"/>
      <c r="L98" s="9"/>
      <c r="M98" s="9"/>
    </row>
    <row r="99" spans="1:13" ht="27" customHeight="1" x14ac:dyDescent="0.25">
      <c r="A99" s="98"/>
      <c r="B99" s="102"/>
      <c r="C99" s="99"/>
      <c r="D99" s="94"/>
      <c r="E99" s="94"/>
      <c r="F99" s="28"/>
      <c r="G99" s="9"/>
      <c r="H99" s="9"/>
      <c r="I99" s="9"/>
      <c r="J99" s="9"/>
      <c r="K99" s="9"/>
      <c r="L99" s="9"/>
      <c r="M99" s="9"/>
    </row>
    <row r="100" spans="1:13" x14ac:dyDescent="0.25">
      <c r="A100" s="95" t="s">
        <v>26</v>
      </c>
      <c r="B100" s="96"/>
      <c r="C100" s="96"/>
      <c r="D100" s="96"/>
      <c r="E100" s="96"/>
      <c r="F100" s="96"/>
      <c r="G100" s="96"/>
      <c r="H100" s="96"/>
      <c r="I100" s="97"/>
      <c r="J100" s="57">
        <f>SUM(J91:J99)</f>
        <v>0</v>
      </c>
      <c r="K100" s="57">
        <f>SUM(K91:K99)</f>
        <v>0</v>
      </c>
      <c r="L100" s="57">
        <f>SUM(L91:L99)</f>
        <v>0</v>
      </c>
      <c r="M100" s="57">
        <f>SUM(J100:L100)</f>
        <v>0</v>
      </c>
    </row>
    <row r="101" spans="1:13" ht="12" customHeight="1" x14ac:dyDescent="0.25">
      <c r="A101" s="98"/>
      <c r="B101" s="100"/>
      <c r="C101" s="99" t="str">
        <f>IFERROR(VLOOKUP(A101,'6. CATALOGO DE PRODUCTOS'!$B$7:$F$107,5,0),"")</f>
        <v/>
      </c>
      <c r="D101" s="92"/>
      <c r="E101" s="92"/>
      <c r="F101" s="28"/>
      <c r="G101" s="9"/>
      <c r="H101" s="9"/>
      <c r="I101" s="9"/>
      <c r="J101" s="9"/>
      <c r="K101" s="9"/>
      <c r="L101" s="9"/>
      <c r="M101" s="9"/>
    </row>
    <row r="102" spans="1:13" x14ac:dyDescent="0.25">
      <c r="A102" s="98"/>
      <c r="B102" s="101"/>
      <c r="C102" s="99"/>
      <c r="D102" s="93"/>
      <c r="E102" s="93"/>
      <c r="F102" s="28"/>
      <c r="G102" s="9"/>
      <c r="H102" s="9"/>
      <c r="I102" s="9"/>
      <c r="J102" s="9"/>
      <c r="K102" s="9"/>
      <c r="L102" s="9"/>
      <c r="M102" s="9"/>
    </row>
    <row r="103" spans="1:13" x14ac:dyDescent="0.25">
      <c r="A103" s="98"/>
      <c r="B103" s="101"/>
      <c r="C103" s="99"/>
      <c r="D103" s="93"/>
      <c r="E103" s="93"/>
      <c r="F103" s="28"/>
      <c r="G103" s="9"/>
      <c r="H103" s="9"/>
      <c r="I103" s="9"/>
      <c r="J103" s="9"/>
      <c r="K103" s="9"/>
      <c r="L103" s="9"/>
      <c r="M103" s="9"/>
    </row>
    <row r="104" spans="1:13" x14ac:dyDescent="0.25">
      <c r="A104" s="98"/>
      <c r="B104" s="101"/>
      <c r="C104" s="99"/>
      <c r="D104" s="93"/>
      <c r="E104" s="93"/>
      <c r="F104" s="28"/>
      <c r="G104" s="9"/>
      <c r="H104" s="9"/>
      <c r="I104" s="9"/>
      <c r="J104" s="9"/>
      <c r="K104" s="9"/>
      <c r="L104" s="9"/>
      <c r="M104" s="9"/>
    </row>
    <row r="105" spans="1:13" x14ac:dyDescent="0.25">
      <c r="A105" s="98"/>
      <c r="B105" s="101"/>
      <c r="C105" s="99"/>
      <c r="D105" s="93"/>
      <c r="E105" s="93"/>
      <c r="F105" s="28"/>
      <c r="G105" s="9"/>
      <c r="H105" s="9"/>
      <c r="I105" s="9"/>
      <c r="J105" s="9"/>
      <c r="K105" s="9"/>
      <c r="L105" s="9"/>
      <c r="M105" s="9"/>
    </row>
    <row r="106" spans="1:13" x14ac:dyDescent="0.25">
      <c r="A106" s="98"/>
      <c r="B106" s="101"/>
      <c r="C106" s="99"/>
      <c r="D106" s="93"/>
      <c r="E106" s="93"/>
      <c r="F106" s="28"/>
      <c r="G106" s="9"/>
      <c r="H106" s="9"/>
      <c r="I106" s="9"/>
      <c r="J106" s="9"/>
      <c r="K106" s="9"/>
      <c r="L106" s="9"/>
      <c r="M106" s="9"/>
    </row>
    <row r="107" spans="1:13" x14ac:dyDescent="0.25">
      <c r="A107" s="98"/>
      <c r="B107" s="101"/>
      <c r="C107" s="99"/>
      <c r="D107" s="93"/>
      <c r="E107" s="93"/>
      <c r="F107" s="28"/>
      <c r="G107" s="9"/>
      <c r="H107" s="9"/>
      <c r="I107" s="9"/>
      <c r="J107" s="9"/>
      <c r="K107" s="9"/>
      <c r="L107" s="9"/>
      <c r="M107" s="9"/>
    </row>
    <row r="108" spans="1:13" x14ac:dyDescent="0.25">
      <c r="A108" s="98"/>
      <c r="B108" s="101"/>
      <c r="C108" s="99"/>
      <c r="D108" s="93"/>
      <c r="E108" s="93"/>
      <c r="F108" s="28"/>
      <c r="G108" s="9"/>
      <c r="H108" s="9"/>
      <c r="I108" s="9"/>
      <c r="J108" s="9"/>
      <c r="K108" s="9"/>
      <c r="L108" s="9"/>
      <c r="M108" s="9"/>
    </row>
    <row r="109" spans="1:13" ht="27" customHeight="1" x14ac:dyDescent="0.25">
      <c r="A109" s="98"/>
      <c r="B109" s="102"/>
      <c r="C109" s="99"/>
      <c r="D109" s="94"/>
      <c r="E109" s="94"/>
      <c r="F109" s="28"/>
      <c r="G109" s="9"/>
      <c r="H109" s="9"/>
      <c r="I109" s="9"/>
      <c r="J109" s="9"/>
      <c r="K109" s="9"/>
      <c r="L109" s="9"/>
      <c r="M109" s="9"/>
    </row>
    <row r="110" spans="1:13" x14ac:dyDescent="0.25">
      <c r="A110" s="95" t="s">
        <v>26</v>
      </c>
      <c r="B110" s="96"/>
      <c r="C110" s="96"/>
      <c r="D110" s="96"/>
      <c r="E110" s="96"/>
      <c r="F110" s="96"/>
      <c r="G110" s="96"/>
      <c r="H110" s="96"/>
      <c r="I110" s="97"/>
      <c r="J110" s="57">
        <f>SUM(J101:J109)</f>
        <v>0</v>
      </c>
      <c r="K110" s="57">
        <f>SUM(K101:K109)</f>
        <v>0</v>
      </c>
      <c r="L110" s="57">
        <f>SUM(L101:L109)</f>
        <v>0</v>
      </c>
      <c r="M110" s="57">
        <f>SUM(J110:L110)</f>
        <v>0</v>
      </c>
    </row>
    <row r="111" spans="1:13" ht="11.25" customHeight="1" x14ac:dyDescent="0.25">
      <c r="A111" s="95" t="s">
        <v>123</v>
      </c>
      <c r="B111" s="96"/>
      <c r="C111" s="96"/>
      <c r="D111" s="96"/>
      <c r="E111" s="96"/>
      <c r="F111" s="96"/>
      <c r="G111" s="96"/>
      <c r="H111" s="96"/>
      <c r="I111" s="97"/>
      <c r="J111" s="57">
        <f>(J80+J90+J100+J110)</f>
        <v>0</v>
      </c>
      <c r="K111" s="57">
        <f>(K80+K90+K100+K110)</f>
        <v>0</v>
      </c>
      <c r="L111" s="57">
        <f>(L80+L90+L100+L110)</f>
        <v>0</v>
      </c>
      <c r="M111" s="57">
        <f>(M80+M90+M100+M110)</f>
        <v>0</v>
      </c>
    </row>
    <row r="112" spans="1:13" x14ac:dyDescent="0.25">
      <c r="A112" s="52"/>
      <c r="B112" s="69"/>
      <c r="C112" s="118"/>
      <c r="D112" s="105"/>
      <c r="E112" s="105"/>
      <c r="F112" s="105"/>
      <c r="G112" s="105"/>
      <c r="H112" s="105"/>
      <c r="I112" s="105"/>
      <c r="J112" s="105"/>
      <c r="K112" s="105"/>
      <c r="L112" s="105"/>
      <c r="M112" s="106"/>
    </row>
    <row r="113" spans="1:13" x14ac:dyDescent="0.25">
      <c r="A113" s="95" t="s">
        <v>27</v>
      </c>
      <c r="B113" s="97"/>
      <c r="C113" s="88" t="str">
        <f>$C$17</f>
        <v>Contribuir a la reparación integral de los daños causados en el Sujeto Colectivo  en el marco del conflicto armado</v>
      </c>
      <c r="D113" s="89"/>
      <c r="E113" s="89"/>
      <c r="F113" s="89"/>
      <c r="G113" s="89"/>
      <c r="H113" s="89"/>
      <c r="I113" s="89"/>
      <c r="J113" s="89"/>
      <c r="K113" s="89"/>
      <c r="L113" s="89"/>
      <c r="M113" s="90"/>
    </row>
    <row r="114" spans="1:13" x14ac:dyDescent="0.25">
      <c r="A114" s="95" t="s">
        <v>14</v>
      </c>
      <c r="B114" s="97"/>
      <c r="C114" s="103"/>
      <c r="D114" s="104"/>
      <c r="E114" s="104"/>
      <c r="F114" s="104"/>
      <c r="G114" s="104"/>
      <c r="H114" s="105"/>
      <c r="I114" s="105"/>
      <c r="J114" s="105"/>
      <c r="K114" s="105"/>
      <c r="L114" s="105"/>
      <c r="M114" s="106"/>
    </row>
    <row r="115" spans="1:13" ht="12.95" customHeight="1" x14ac:dyDescent="0.25">
      <c r="A115" s="95" t="s">
        <v>17</v>
      </c>
      <c r="B115" s="97"/>
      <c r="C115" s="88" t="str">
        <f>IFERROR(VLOOKUP(C114,GENERAL!$K$2:$AC$6,19,FALSE),"")</f>
        <v/>
      </c>
      <c r="D115" s="89"/>
      <c r="E115" s="89"/>
      <c r="F115" s="89"/>
      <c r="G115" s="89"/>
      <c r="H115" s="89"/>
      <c r="I115" s="89"/>
      <c r="J115" s="89"/>
      <c r="K115" s="89"/>
      <c r="L115" s="89"/>
      <c r="M115" s="90"/>
    </row>
    <row r="116" spans="1:13" ht="12" customHeight="1" x14ac:dyDescent="0.25">
      <c r="A116" s="91" t="s">
        <v>15</v>
      </c>
      <c r="B116" s="112" t="s">
        <v>465</v>
      </c>
      <c r="C116" s="91" t="s">
        <v>16</v>
      </c>
      <c r="D116" s="91" t="s">
        <v>146</v>
      </c>
      <c r="E116" s="91" t="s">
        <v>147</v>
      </c>
      <c r="F116" s="91" t="s">
        <v>171</v>
      </c>
      <c r="G116" s="91" t="s">
        <v>18</v>
      </c>
      <c r="H116" s="91" t="s">
        <v>19</v>
      </c>
      <c r="I116" s="91" t="s">
        <v>20</v>
      </c>
      <c r="J116" s="91" t="s">
        <v>21</v>
      </c>
      <c r="K116" s="91"/>
      <c r="L116" s="91"/>
      <c r="M116" s="91" t="s">
        <v>22</v>
      </c>
    </row>
    <row r="117" spans="1:13" x14ac:dyDescent="0.25">
      <c r="A117" s="91"/>
      <c r="B117" s="113"/>
      <c r="C117" s="91"/>
      <c r="D117" s="91"/>
      <c r="E117" s="91"/>
      <c r="F117" s="91"/>
      <c r="G117" s="91"/>
      <c r="H117" s="91"/>
      <c r="I117" s="91"/>
      <c r="J117" s="27" t="s">
        <v>23</v>
      </c>
      <c r="K117" s="27" t="s">
        <v>24</v>
      </c>
      <c r="L117" s="27" t="s">
        <v>25</v>
      </c>
      <c r="M117" s="91"/>
    </row>
    <row r="118" spans="1:13" ht="12" customHeight="1" x14ac:dyDescent="0.25">
      <c r="A118" s="98"/>
      <c r="B118" s="100"/>
      <c r="C118" s="99" t="str">
        <f>IFERROR(VLOOKUP(A118,'6. CATALOGO DE PRODUCTOS'!$B$7:$F$107,5,0),"")</f>
        <v/>
      </c>
      <c r="D118" s="92"/>
      <c r="E118" s="92"/>
      <c r="F118" s="28"/>
      <c r="G118" s="9"/>
      <c r="H118" s="9"/>
      <c r="I118" s="9"/>
      <c r="J118" s="9"/>
      <c r="K118" s="9"/>
      <c r="L118" s="9"/>
      <c r="M118" s="9"/>
    </row>
    <row r="119" spans="1:13" x14ac:dyDescent="0.25">
      <c r="A119" s="98"/>
      <c r="B119" s="101"/>
      <c r="C119" s="99"/>
      <c r="D119" s="93"/>
      <c r="E119" s="93"/>
      <c r="F119" s="28"/>
      <c r="G119" s="9"/>
      <c r="H119" s="9"/>
      <c r="I119" s="9"/>
      <c r="J119" s="9"/>
      <c r="K119" s="9"/>
      <c r="L119" s="9"/>
      <c r="M119" s="9"/>
    </row>
    <row r="120" spans="1:13" x14ac:dyDescent="0.25">
      <c r="A120" s="98"/>
      <c r="B120" s="101"/>
      <c r="C120" s="99"/>
      <c r="D120" s="93"/>
      <c r="E120" s="93"/>
      <c r="F120" s="28"/>
      <c r="G120" s="9"/>
      <c r="H120" s="9"/>
      <c r="I120" s="9"/>
      <c r="J120" s="9"/>
      <c r="K120" s="9"/>
      <c r="L120" s="9"/>
      <c r="M120" s="9"/>
    </row>
    <row r="121" spans="1:13" x14ac:dyDescent="0.25">
      <c r="A121" s="98"/>
      <c r="B121" s="101"/>
      <c r="C121" s="99"/>
      <c r="D121" s="93"/>
      <c r="E121" s="93"/>
      <c r="F121" s="28"/>
      <c r="G121" s="9"/>
      <c r="H121" s="9"/>
      <c r="I121" s="9"/>
      <c r="J121" s="9"/>
      <c r="K121" s="9"/>
      <c r="L121" s="9"/>
      <c r="M121" s="9"/>
    </row>
    <row r="122" spans="1:13" x14ac:dyDescent="0.25">
      <c r="A122" s="98"/>
      <c r="B122" s="101"/>
      <c r="C122" s="99"/>
      <c r="D122" s="93"/>
      <c r="E122" s="93"/>
      <c r="F122" s="28"/>
      <c r="G122" s="9"/>
      <c r="H122" s="9"/>
      <c r="I122" s="9"/>
      <c r="J122" s="9"/>
      <c r="K122" s="9"/>
      <c r="L122" s="9"/>
      <c r="M122" s="9"/>
    </row>
    <row r="123" spans="1:13" x14ac:dyDescent="0.25">
      <c r="A123" s="98"/>
      <c r="B123" s="101"/>
      <c r="C123" s="99"/>
      <c r="D123" s="93"/>
      <c r="E123" s="93"/>
      <c r="F123" s="28"/>
      <c r="G123" s="9"/>
      <c r="H123" s="9"/>
      <c r="I123" s="9"/>
      <c r="J123" s="9"/>
      <c r="K123" s="9"/>
      <c r="L123" s="9"/>
      <c r="M123" s="9"/>
    </row>
    <row r="124" spans="1:13" x14ac:dyDescent="0.25">
      <c r="A124" s="98"/>
      <c r="B124" s="101"/>
      <c r="C124" s="99"/>
      <c r="D124" s="93"/>
      <c r="E124" s="93"/>
      <c r="F124" s="28"/>
      <c r="G124" s="9"/>
      <c r="H124" s="9"/>
      <c r="I124" s="9"/>
      <c r="J124" s="9"/>
      <c r="K124" s="9"/>
      <c r="L124" s="9"/>
      <c r="M124" s="9"/>
    </row>
    <row r="125" spans="1:13" ht="27" customHeight="1" x14ac:dyDescent="0.25">
      <c r="A125" s="98"/>
      <c r="B125" s="101"/>
      <c r="C125" s="99"/>
      <c r="D125" s="93"/>
      <c r="E125" s="93"/>
      <c r="F125" s="28"/>
      <c r="G125" s="9"/>
      <c r="H125" s="9"/>
      <c r="I125" s="9"/>
      <c r="J125" s="9"/>
      <c r="K125" s="9"/>
      <c r="L125" s="9"/>
      <c r="M125" s="9"/>
    </row>
    <row r="126" spans="1:13" x14ac:dyDescent="0.25">
      <c r="A126" s="98"/>
      <c r="B126" s="102"/>
      <c r="C126" s="99"/>
      <c r="D126" s="94"/>
      <c r="E126" s="94"/>
      <c r="F126" s="28"/>
      <c r="G126" s="9"/>
      <c r="H126" s="9"/>
      <c r="I126" s="9"/>
      <c r="J126" s="9"/>
      <c r="K126" s="9"/>
      <c r="L126" s="9"/>
      <c r="M126" s="9"/>
    </row>
    <row r="127" spans="1:13" x14ac:dyDescent="0.25">
      <c r="A127" s="95" t="s">
        <v>26</v>
      </c>
      <c r="B127" s="96"/>
      <c r="C127" s="96"/>
      <c r="D127" s="96"/>
      <c r="E127" s="96"/>
      <c r="F127" s="96"/>
      <c r="G127" s="96"/>
      <c r="H127" s="96"/>
      <c r="I127" s="97"/>
      <c r="J127" s="57">
        <f>SUM(J118:J126)</f>
        <v>0</v>
      </c>
      <c r="K127" s="57">
        <f>SUM(K118:K126)</f>
        <v>0</v>
      </c>
      <c r="L127" s="57">
        <f>SUM(L118:L126)</f>
        <v>0</v>
      </c>
      <c r="M127" s="57">
        <f>SUM(J127:L127)</f>
        <v>0</v>
      </c>
    </row>
    <row r="128" spans="1:13" ht="12" customHeight="1" x14ac:dyDescent="0.25">
      <c r="A128" s="98"/>
      <c r="B128" s="100"/>
      <c r="C128" s="99" t="str">
        <f>IFERROR(VLOOKUP(A128,'6. CATALOGO DE PRODUCTOS'!$B$7:$F$107,5,0),"")</f>
        <v/>
      </c>
      <c r="D128" s="92"/>
      <c r="E128" s="92"/>
      <c r="F128" s="28"/>
      <c r="G128" s="9"/>
      <c r="H128" s="9"/>
      <c r="I128" s="9"/>
      <c r="J128" s="9"/>
      <c r="K128" s="9"/>
      <c r="L128" s="9"/>
      <c r="M128" s="9"/>
    </row>
    <row r="129" spans="1:13" x14ac:dyDescent="0.25">
      <c r="A129" s="98"/>
      <c r="B129" s="101"/>
      <c r="C129" s="99"/>
      <c r="D129" s="93"/>
      <c r="E129" s="93"/>
      <c r="F129" s="28"/>
      <c r="G129" s="9"/>
      <c r="H129" s="9"/>
      <c r="I129" s="9"/>
      <c r="J129" s="9"/>
      <c r="K129" s="9"/>
      <c r="L129" s="9"/>
      <c r="M129" s="9"/>
    </row>
    <row r="130" spans="1:13" x14ac:dyDescent="0.25">
      <c r="A130" s="98"/>
      <c r="B130" s="101"/>
      <c r="C130" s="99"/>
      <c r="D130" s="93"/>
      <c r="E130" s="93"/>
      <c r="F130" s="28"/>
      <c r="G130" s="9"/>
      <c r="H130" s="9"/>
      <c r="I130" s="9"/>
      <c r="J130" s="9"/>
      <c r="K130" s="9"/>
      <c r="L130" s="9"/>
      <c r="M130" s="9"/>
    </row>
    <row r="131" spans="1:13" x14ac:dyDescent="0.25">
      <c r="A131" s="98"/>
      <c r="B131" s="101"/>
      <c r="C131" s="99"/>
      <c r="D131" s="93"/>
      <c r="E131" s="93"/>
      <c r="F131" s="28"/>
      <c r="G131" s="9"/>
      <c r="H131" s="9"/>
      <c r="I131" s="9"/>
      <c r="J131" s="9"/>
      <c r="K131" s="9"/>
      <c r="L131" s="9"/>
      <c r="M131" s="9"/>
    </row>
    <row r="132" spans="1:13" x14ac:dyDescent="0.25">
      <c r="A132" s="98"/>
      <c r="B132" s="101"/>
      <c r="C132" s="99"/>
      <c r="D132" s="93"/>
      <c r="E132" s="93"/>
      <c r="F132" s="28"/>
      <c r="G132" s="9"/>
      <c r="H132" s="9"/>
      <c r="I132" s="9"/>
      <c r="J132" s="9"/>
      <c r="K132" s="9"/>
      <c r="L132" s="9"/>
      <c r="M132" s="9"/>
    </row>
    <row r="133" spans="1:13" x14ac:dyDescent="0.25">
      <c r="A133" s="98"/>
      <c r="B133" s="101"/>
      <c r="C133" s="99"/>
      <c r="D133" s="93"/>
      <c r="E133" s="93"/>
      <c r="F133" s="28"/>
      <c r="G133" s="9"/>
      <c r="H133" s="9"/>
      <c r="I133" s="9"/>
      <c r="J133" s="9"/>
      <c r="K133" s="9"/>
      <c r="L133" s="9"/>
      <c r="M133" s="9"/>
    </row>
    <row r="134" spans="1:13" x14ac:dyDescent="0.25">
      <c r="A134" s="98"/>
      <c r="B134" s="101"/>
      <c r="C134" s="99"/>
      <c r="D134" s="93"/>
      <c r="E134" s="93"/>
      <c r="F134" s="28"/>
      <c r="G134" s="9"/>
      <c r="H134" s="9"/>
      <c r="I134" s="9"/>
      <c r="J134" s="9"/>
      <c r="K134" s="9"/>
      <c r="L134" s="9"/>
      <c r="M134" s="9"/>
    </row>
    <row r="135" spans="1:13" ht="27" customHeight="1" x14ac:dyDescent="0.25">
      <c r="A135" s="98"/>
      <c r="B135" s="101"/>
      <c r="C135" s="99"/>
      <c r="D135" s="93"/>
      <c r="E135" s="93"/>
      <c r="F135" s="28"/>
      <c r="G135" s="9"/>
      <c r="H135" s="9"/>
      <c r="I135" s="9"/>
      <c r="J135" s="9"/>
      <c r="K135" s="9"/>
      <c r="L135" s="9"/>
      <c r="M135" s="9"/>
    </row>
    <row r="136" spans="1:13" x14ac:dyDescent="0.25">
      <c r="A136" s="98"/>
      <c r="B136" s="102"/>
      <c r="C136" s="99"/>
      <c r="D136" s="94"/>
      <c r="E136" s="94"/>
      <c r="F136" s="28"/>
      <c r="G136" s="9"/>
      <c r="H136" s="9"/>
      <c r="I136" s="9"/>
      <c r="J136" s="9"/>
      <c r="K136" s="9"/>
      <c r="L136" s="9"/>
      <c r="M136" s="9"/>
    </row>
    <row r="137" spans="1:13" x14ac:dyDescent="0.25">
      <c r="A137" s="95" t="s">
        <v>26</v>
      </c>
      <c r="B137" s="96"/>
      <c r="C137" s="96"/>
      <c r="D137" s="96"/>
      <c r="E137" s="96"/>
      <c r="F137" s="96"/>
      <c r="G137" s="96"/>
      <c r="H137" s="96"/>
      <c r="I137" s="97"/>
      <c r="J137" s="57">
        <f>SUM(J128:J136)</f>
        <v>0</v>
      </c>
      <c r="K137" s="57">
        <f>SUM(K128:K136)</f>
        <v>0</v>
      </c>
      <c r="L137" s="57">
        <f>SUM(L128:L136)</f>
        <v>0</v>
      </c>
      <c r="M137" s="57">
        <f>SUM(J137:L137)</f>
        <v>0</v>
      </c>
    </row>
    <row r="138" spans="1:13" ht="12" customHeight="1" x14ac:dyDescent="0.25">
      <c r="A138" s="98"/>
      <c r="B138" s="100"/>
      <c r="C138" s="99" t="str">
        <f>IFERROR(VLOOKUP(A138,'6. CATALOGO DE PRODUCTOS'!$B$7:$F$107,5,0),"")</f>
        <v/>
      </c>
      <c r="D138" s="92"/>
      <c r="E138" s="92"/>
      <c r="F138" s="28"/>
      <c r="G138" s="9"/>
      <c r="H138" s="9"/>
      <c r="I138" s="9"/>
      <c r="J138" s="9"/>
      <c r="K138" s="9"/>
      <c r="L138" s="9"/>
      <c r="M138" s="9"/>
    </row>
    <row r="139" spans="1:13" x14ac:dyDescent="0.25">
      <c r="A139" s="98"/>
      <c r="B139" s="101"/>
      <c r="C139" s="99"/>
      <c r="D139" s="93"/>
      <c r="E139" s="93"/>
      <c r="F139" s="28"/>
      <c r="G139" s="9"/>
      <c r="H139" s="9"/>
      <c r="I139" s="9"/>
      <c r="J139" s="9"/>
      <c r="K139" s="9"/>
      <c r="L139" s="9"/>
      <c r="M139" s="9"/>
    </row>
    <row r="140" spans="1:13" x14ac:dyDescent="0.25">
      <c r="A140" s="98"/>
      <c r="B140" s="101"/>
      <c r="C140" s="99"/>
      <c r="D140" s="93"/>
      <c r="E140" s="93"/>
      <c r="F140" s="28"/>
      <c r="G140" s="9"/>
      <c r="H140" s="9"/>
      <c r="I140" s="9"/>
      <c r="J140" s="9"/>
      <c r="K140" s="9"/>
      <c r="L140" s="9"/>
      <c r="M140" s="9"/>
    </row>
    <row r="141" spans="1:13" x14ac:dyDescent="0.25">
      <c r="A141" s="98"/>
      <c r="B141" s="101"/>
      <c r="C141" s="99"/>
      <c r="D141" s="93"/>
      <c r="E141" s="93"/>
      <c r="F141" s="28"/>
      <c r="G141" s="9"/>
      <c r="H141" s="9"/>
      <c r="I141" s="9"/>
      <c r="J141" s="9"/>
      <c r="K141" s="9"/>
      <c r="L141" s="9"/>
      <c r="M141" s="9"/>
    </row>
    <row r="142" spans="1:13" x14ac:dyDescent="0.25">
      <c r="A142" s="98"/>
      <c r="B142" s="101"/>
      <c r="C142" s="99"/>
      <c r="D142" s="93"/>
      <c r="E142" s="93"/>
      <c r="F142" s="28"/>
      <c r="G142" s="9"/>
      <c r="H142" s="9"/>
      <c r="I142" s="9"/>
      <c r="J142" s="9"/>
      <c r="K142" s="9"/>
      <c r="L142" s="9"/>
      <c r="M142" s="9"/>
    </row>
    <row r="143" spans="1:13" x14ac:dyDescent="0.25">
      <c r="A143" s="98"/>
      <c r="B143" s="101"/>
      <c r="C143" s="99"/>
      <c r="D143" s="93"/>
      <c r="E143" s="93"/>
      <c r="F143" s="28"/>
      <c r="G143" s="9"/>
      <c r="H143" s="9"/>
      <c r="I143" s="9"/>
      <c r="J143" s="9"/>
      <c r="K143" s="9"/>
      <c r="L143" s="9"/>
      <c r="M143" s="9"/>
    </row>
    <row r="144" spans="1:13" x14ac:dyDescent="0.25">
      <c r="A144" s="98"/>
      <c r="B144" s="101"/>
      <c r="C144" s="99"/>
      <c r="D144" s="93"/>
      <c r="E144" s="93"/>
      <c r="F144" s="28"/>
      <c r="G144" s="9"/>
      <c r="H144" s="9"/>
      <c r="I144" s="9"/>
      <c r="J144" s="9"/>
      <c r="K144" s="9"/>
      <c r="L144" s="9"/>
      <c r="M144" s="9"/>
    </row>
    <row r="145" spans="1:13" ht="27" customHeight="1" x14ac:dyDescent="0.25">
      <c r="A145" s="98"/>
      <c r="B145" s="101"/>
      <c r="C145" s="99"/>
      <c r="D145" s="93"/>
      <c r="E145" s="93"/>
      <c r="F145" s="28"/>
      <c r="G145" s="9"/>
      <c r="H145" s="9"/>
      <c r="I145" s="9"/>
      <c r="J145" s="9"/>
      <c r="K145" s="9"/>
      <c r="L145" s="9"/>
      <c r="M145" s="9"/>
    </row>
    <row r="146" spans="1:13" x14ac:dyDescent="0.25">
      <c r="A146" s="98"/>
      <c r="B146" s="102"/>
      <c r="C146" s="99"/>
      <c r="D146" s="94"/>
      <c r="E146" s="94"/>
      <c r="F146" s="28"/>
      <c r="G146" s="9"/>
      <c r="H146" s="9"/>
      <c r="I146" s="9"/>
      <c r="J146" s="9"/>
      <c r="K146" s="9"/>
      <c r="L146" s="9"/>
      <c r="M146" s="9"/>
    </row>
    <row r="147" spans="1:13" x14ac:dyDescent="0.25">
      <c r="A147" s="95" t="s">
        <v>26</v>
      </c>
      <c r="B147" s="96"/>
      <c r="C147" s="96"/>
      <c r="D147" s="96"/>
      <c r="E147" s="96"/>
      <c r="F147" s="96"/>
      <c r="G147" s="96"/>
      <c r="H147" s="96"/>
      <c r="I147" s="97"/>
      <c r="J147" s="57">
        <f>SUM(J138:J146)</f>
        <v>0</v>
      </c>
      <c r="K147" s="57">
        <f>SUM(K138:K146)</f>
        <v>0</v>
      </c>
      <c r="L147" s="57">
        <f>SUM(L138:L146)</f>
        <v>0</v>
      </c>
      <c r="M147" s="57">
        <f>SUM(J147:L147)</f>
        <v>0</v>
      </c>
    </row>
    <row r="148" spans="1:13" ht="12" customHeight="1" x14ac:dyDescent="0.25">
      <c r="A148" s="98"/>
      <c r="B148" s="100"/>
      <c r="C148" s="99" t="str">
        <f>IFERROR(VLOOKUP(A148,'6. CATALOGO DE PRODUCTOS'!$B$7:$F$107,5,0),"")</f>
        <v/>
      </c>
      <c r="D148" s="92"/>
      <c r="E148" s="92"/>
      <c r="F148" s="28"/>
      <c r="G148" s="9"/>
      <c r="H148" s="9"/>
      <c r="I148" s="9"/>
      <c r="J148" s="9"/>
      <c r="K148" s="9"/>
      <c r="L148" s="9"/>
      <c r="M148" s="9"/>
    </row>
    <row r="149" spans="1:13" x14ac:dyDescent="0.25">
      <c r="A149" s="98"/>
      <c r="B149" s="101"/>
      <c r="C149" s="99"/>
      <c r="D149" s="93"/>
      <c r="E149" s="93"/>
      <c r="F149" s="28"/>
      <c r="G149" s="9"/>
      <c r="H149" s="9"/>
      <c r="I149" s="9"/>
      <c r="J149" s="9"/>
      <c r="K149" s="9"/>
      <c r="L149" s="9"/>
      <c r="M149" s="9"/>
    </row>
    <row r="150" spans="1:13" x14ac:dyDescent="0.25">
      <c r="A150" s="98"/>
      <c r="B150" s="101"/>
      <c r="C150" s="99"/>
      <c r="D150" s="93"/>
      <c r="E150" s="93"/>
      <c r="F150" s="28"/>
      <c r="G150" s="9"/>
      <c r="H150" s="9"/>
      <c r="I150" s="9"/>
      <c r="J150" s="9"/>
      <c r="K150" s="9"/>
      <c r="L150" s="9"/>
      <c r="M150" s="9"/>
    </row>
    <row r="151" spans="1:13" x14ac:dyDescent="0.25">
      <c r="A151" s="98"/>
      <c r="B151" s="101"/>
      <c r="C151" s="99"/>
      <c r="D151" s="93"/>
      <c r="E151" s="93"/>
      <c r="F151" s="28"/>
      <c r="G151" s="9"/>
      <c r="H151" s="9"/>
      <c r="I151" s="9"/>
      <c r="J151" s="9"/>
      <c r="K151" s="9"/>
      <c r="L151" s="9"/>
      <c r="M151" s="9"/>
    </row>
    <row r="152" spans="1:13" x14ac:dyDescent="0.25">
      <c r="A152" s="98"/>
      <c r="B152" s="101"/>
      <c r="C152" s="99"/>
      <c r="D152" s="93"/>
      <c r="E152" s="93"/>
      <c r="F152" s="28"/>
      <c r="G152" s="9"/>
      <c r="H152" s="9"/>
      <c r="I152" s="9"/>
      <c r="J152" s="9"/>
      <c r="K152" s="9"/>
      <c r="L152" s="9"/>
      <c r="M152" s="9"/>
    </row>
    <row r="153" spans="1:13" x14ac:dyDescent="0.25">
      <c r="A153" s="98"/>
      <c r="B153" s="101"/>
      <c r="C153" s="99"/>
      <c r="D153" s="93"/>
      <c r="E153" s="93"/>
      <c r="F153" s="28"/>
      <c r="G153" s="9"/>
      <c r="H153" s="9"/>
      <c r="I153" s="9"/>
      <c r="J153" s="9"/>
      <c r="K153" s="9"/>
      <c r="L153" s="9"/>
      <c r="M153" s="9"/>
    </row>
    <row r="154" spans="1:13" x14ac:dyDescent="0.25">
      <c r="A154" s="98"/>
      <c r="B154" s="101"/>
      <c r="C154" s="99"/>
      <c r="D154" s="93"/>
      <c r="E154" s="93"/>
      <c r="F154" s="28"/>
      <c r="G154" s="9"/>
      <c r="H154" s="9"/>
      <c r="I154" s="9"/>
      <c r="J154" s="9"/>
      <c r="K154" s="9"/>
      <c r="L154" s="9"/>
      <c r="M154" s="9"/>
    </row>
    <row r="155" spans="1:13" x14ac:dyDescent="0.25">
      <c r="A155" s="98"/>
      <c r="B155" s="101"/>
      <c r="C155" s="99"/>
      <c r="D155" s="93"/>
      <c r="E155" s="93"/>
      <c r="F155" s="28"/>
      <c r="G155" s="9"/>
      <c r="H155" s="9"/>
      <c r="I155" s="9"/>
      <c r="J155" s="9"/>
      <c r="K155" s="9"/>
      <c r="L155" s="9"/>
      <c r="M155" s="9"/>
    </row>
    <row r="156" spans="1:13" x14ac:dyDescent="0.25">
      <c r="A156" s="98"/>
      <c r="B156" s="102"/>
      <c r="C156" s="99"/>
      <c r="D156" s="94"/>
      <c r="E156" s="94"/>
      <c r="F156" s="28"/>
      <c r="G156" s="9"/>
      <c r="H156" s="9"/>
      <c r="I156" s="9"/>
      <c r="J156" s="9"/>
      <c r="K156" s="9"/>
      <c r="L156" s="9"/>
      <c r="M156" s="9"/>
    </row>
    <row r="157" spans="1:13" x14ac:dyDescent="0.25">
      <c r="A157" s="95" t="s">
        <v>26</v>
      </c>
      <c r="B157" s="96"/>
      <c r="C157" s="96"/>
      <c r="D157" s="96"/>
      <c r="E157" s="96"/>
      <c r="F157" s="96"/>
      <c r="G157" s="96"/>
      <c r="H157" s="96"/>
      <c r="I157" s="97"/>
      <c r="J157" s="57">
        <f>SUM(J148:J156)</f>
        <v>0</v>
      </c>
      <c r="K157" s="57">
        <f>SUM(K148:K156)</f>
        <v>0</v>
      </c>
      <c r="L157" s="57">
        <f>SUM(L148:L156)</f>
        <v>0</v>
      </c>
      <c r="M157" s="57">
        <f>SUM(J157:L157)</f>
        <v>0</v>
      </c>
    </row>
    <row r="158" spans="1:13" x14ac:dyDescent="0.25">
      <c r="A158" s="95" t="s">
        <v>123</v>
      </c>
      <c r="B158" s="96"/>
      <c r="C158" s="96"/>
      <c r="D158" s="96"/>
      <c r="E158" s="96"/>
      <c r="F158" s="96"/>
      <c r="G158" s="96"/>
      <c r="H158" s="96"/>
      <c r="I158" s="97"/>
      <c r="J158" s="57">
        <f>(J127+J137+J147+J157)</f>
        <v>0</v>
      </c>
      <c r="K158" s="57">
        <f>(K127+K137+K147+K157)</f>
        <v>0</v>
      </c>
      <c r="L158" s="57">
        <f>(L127+L137+L147+L157)</f>
        <v>0</v>
      </c>
      <c r="M158" s="57">
        <f>(M127+M137+M147+M157)</f>
        <v>0</v>
      </c>
    </row>
    <row r="159" spans="1:13" x14ac:dyDescent="0.25">
      <c r="A159" s="53"/>
      <c r="B159" s="54"/>
      <c r="C159" s="54"/>
      <c r="D159" s="54"/>
      <c r="E159" s="54"/>
      <c r="F159" s="54"/>
      <c r="G159" s="54"/>
      <c r="H159" s="54"/>
      <c r="I159" s="54"/>
      <c r="J159" s="54"/>
      <c r="K159" s="54"/>
      <c r="L159" s="54"/>
      <c r="M159" s="54"/>
    </row>
    <row r="160" spans="1:13" x14ac:dyDescent="0.25">
      <c r="A160" s="95" t="s">
        <v>27</v>
      </c>
      <c r="B160" s="97"/>
      <c r="C160" s="88" t="str">
        <f>$C$17</f>
        <v>Contribuir a la reparación integral de los daños causados en el Sujeto Colectivo  en el marco del conflicto armado</v>
      </c>
      <c r="D160" s="89"/>
      <c r="E160" s="89"/>
      <c r="F160" s="89"/>
      <c r="G160" s="89"/>
      <c r="H160" s="89"/>
      <c r="I160" s="89"/>
      <c r="J160" s="89"/>
      <c r="K160" s="89"/>
      <c r="L160" s="89"/>
      <c r="M160" s="90"/>
    </row>
    <row r="161" spans="1:13" x14ac:dyDescent="0.25">
      <c r="A161" s="95" t="s">
        <v>14</v>
      </c>
      <c r="B161" s="97"/>
      <c r="C161" s="103"/>
      <c r="D161" s="104"/>
      <c r="E161" s="104"/>
      <c r="F161" s="104"/>
      <c r="G161" s="104"/>
      <c r="H161" s="105"/>
      <c r="I161" s="105"/>
      <c r="J161" s="105"/>
      <c r="K161" s="105"/>
      <c r="L161" s="105"/>
      <c r="M161" s="106"/>
    </row>
    <row r="162" spans="1:13" ht="12.95" customHeight="1" x14ac:dyDescent="0.25">
      <c r="A162" s="95" t="s">
        <v>17</v>
      </c>
      <c r="B162" s="97"/>
      <c r="C162" s="88" t="str">
        <f>IFERROR(VLOOKUP(C161,GENERAL!$K$2:$AC$6,19,FALSE),"")</f>
        <v/>
      </c>
      <c r="D162" s="89"/>
      <c r="E162" s="89"/>
      <c r="F162" s="89"/>
      <c r="G162" s="89"/>
      <c r="H162" s="89"/>
      <c r="I162" s="89"/>
      <c r="J162" s="89"/>
      <c r="K162" s="89"/>
      <c r="L162" s="89"/>
      <c r="M162" s="90"/>
    </row>
    <row r="163" spans="1:13" ht="11.25" customHeight="1" x14ac:dyDescent="0.25">
      <c r="A163" s="91" t="s">
        <v>15</v>
      </c>
      <c r="B163" s="112" t="s">
        <v>465</v>
      </c>
      <c r="C163" s="91" t="s">
        <v>16</v>
      </c>
      <c r="D163" s="91" t="s">
        <v>146</v>
      </c>
      <c r="E163" s="91" t="s">
        <v>147</v>
      </c>
      <c r="F163" s="91" t="s">
        <v>171</v>
      </c>
      <c r="G163" s="91" t="s">
        <v>18</v>
      </c>
      <c r="H163" s="91" t="s">
        <v>19</v>
      </c>
      <c r="I163" s="91" t="s">
        <v>20</v>
      </c>
      <c r="J163" s="91" t="s">
        <v>21</v>
      </c>
      <c r="K163" s="91"/>
      <c r="L163" s="91"/>
      <c r="M163" s="91" t="s">
        <v>22</v>
      </c>
    </row>
    <row r="164" spans="1:13" x14ac:dyDescent="0.25">
      <c r="A164" s="91"/>
      <c r="B164" s="113"/>
      <c r="C164" s="91"/>
      <c r="D164" s="91"/>
      <c r="E164" s="91"/>
      <c r="F164" s="91"/>
      <c r="G164" s="91"/>
      <c r="H164" s="91"/>
      <c r="I164" s="91"/>
      <c r="J164" s="27" t="s">
        <v>23</v>
      </c>
      <c r="K164" s="27" t="s">
        <v>24</v>
      </c>
      <c r="L164" s="27" t="s">
        <v>25</v>
      </c>
      <c r="M164" s="91"/>
    </row>
    <row r="165" spans="1:13" ht="12" customHeight="1" x14ac:dyDescent="0.25">
      <c r="A165" s="98"/>
      <c r="B165" s="100"/>
      <c r="C165" s="99" t="str">
        <f>IFERROR(VLOOKUP(A165,'6. CATALOGO DE PRODUCTOS'!$B$7:$F$107,5,0),"")</f>
        <v/>
      </c>
      <c r="D165" s="92"/>
      <c r="E165" s="92"/>
      <c r="F165" s="28"/>
      <c r="G165" s="9"/>
      <c r="H165" s="9"/>
      <c r="I165" s="9"/>
      <c r="J165" s="9"/>
      <c r="K165" s="9"/>
      <c r="L165" s="9"/>
      <c r="M165" s="9"/>
    </row>
    <row r="166" spans="1:13" x14ac:dyDescent="0.25">
      <c r="A166" s="98"/>
      <c r="B166" s="101"/>
      <c r="C166" s="99"/>
      <c r="D166" s="93"/>
      <c r="E166" s="93"/>
      <c r="F166" s="28"/>
      <c r="G166" s="9"/>
      <c r="H166" s="9"/>
      <c r="I166" s="9"/>
      <c r="J166" s="9"/>
      <c r="K166" s="9"/>
      <c r="L166" s="9"/>
      <c r="M166" s="9"/>
    </row>
    <row r="167" spans="1:13" x14ac:dyDescent="0.25">
      <c r="A167" s="98"/>
      <c r="B167" s="101"/>
      <c r="C167" s="99"/>
      <c r="D167" s="93"/>
      <c r="E167" s="93"/>
      <c r="F167" s="28"/>
      <c r="G167" s="9"/>
      <c r="H167" s="9"/>
      <c r="I167" s="9"/>
      <c r="J167" s="9"/>
      <c r="K167" s="9"/>
      <c r="L167" s="9"/>
      <c r="M167" s="9"/>
    </row>
    <row r="168" spans="1:13" x14ac:dyDescent="0.25">
      <c r="A168" s="98"/>
      <c r="B168" s="101"/>
      <c r="C168" s="99"/>
      <c r="D168" s="93"/>
      <c r="E168" s="93"/>
      <c r="F168" s="28"/>
      <c r="G168" s="9"/>
      <c r="H168" s="9"/>
      <c r="I168" s="9"/>
      <c r="J168" s="9"/>
      <c r="K168" s="9"/>
      <c r="L168" s="9"/>
      <c r="M168" s="9"/>
    </row>
    <row r="169" spans="1:13" x14ac:dyDescent="0.25">
      <c r="A169" s="98"/>
      <c r="B169" s="101"/>
      <c r="C169" s="99"/>
      <c r="D169" s="93"/>
      <c r="E169" s="93"/>
      <c r="F169" s="28"/>
      <c r="G169" s="9"/>
      <c r="H169" s="9"/>
      <c r="I169" s="9"/>
      <c r="J169" s="9"/>
      <c r="K169" s="9"/>
      <c r="L169" s="9"/>
      <c r="M169" s="9"/>
    </row>
    <row r="170" spans="1:13" x14ac:dyDescent="0.25">
      <c r="A170" s="98"/>
      <c r="B170" s="101"/>
      <c r="C170" s="99"/>
      <c r="D170" s="93"/>
      <c r="E170" s="93"/>
      <c r="F170" s="28"/>
      <c r="G170" s="9"/>
      <c r="H170" s="9"/>
      <c r="I170" s="9"/>
      <c r="J170" s="9"/>
      <c r="K170" s="9"/>
      <c r="L170" s="9"/>
      <c r="M170" s="9"/>
    </row>
    <row r="171" spans="1:13" ht="27" customHeight="1" x14ac:dyDescent="0.25">
      <c r="A171" s="98"/>
      <c r="B171" s="101"/>
      <c r="C171" s="99"/>
      <c r="D171" s="93"/>
      <c r="E171" s="93"/>
      <c r="F171" s="28"/>
      <c r="G171" s="9"/>
      <c r="H171" s="9"/>
      <c r="I171" s="9"/>
      <c r="J171" s="9"/>
      <c r="K171" s="9"/>
      <c r="L171" s="9"/>
      <c r="M171" s="9"/>
    </row>
    <row r="172" spans="1:13" x14ac:dyDescent="0.25">
      <c r="A172" s="98"/>
      <c r="B172" s="101"/>
      <c r="C172" s="99"/>
      <c r="D172" s="93"/>
      <c r="E172" s="93"/>
      <c r="F172" s="28"/>
      <c r="G172" s="9"/>
      <c r="H172" s="9"/>
      <c r="I172" s="9"/>
      <c r="J172" s="9"/>
      <c r="K172" s="9"/>
      <c r="L172" s="9"/>
      <c r="M172" s="9"/>
    </row>
    <row r="173" spans="1:13" x14ac:dyDescent="0.25">
      <c r="A173" s="98"/>
      <c r="B173" s="102"/>
      <c r="C173" s="99"/>
      <c r="D173" s="94"/>
      <c r="E173" s="94"/>
      <c r="F173" s="28"/>
      <c r="G173" s="9"/>
      <c r="H173" s="9"/>
      <c r="I173" s="9"/>
      <c r="J173" s="9"/>
      <c r="K173" s="9"/>
      <c r="L173" s="9"/>
      <c r="M173" s="9"/>
    </row>
    <row r="174" spans="1:13" x14ac:dyDescent="0.25">
      <c r="A174" s="95" t="s">
        <v>26</v>
      </c>
      <c r="B174" s="96"/>
      <c r="C174" s="96"/>
      <c r="D174" s="96"/>
      <c r="E174" s="96"/>
      <c r="F174" s="96"/>
      <c r="G174" s="96"/>
      <c r="H174" s="96"/>
      <c r="I174" s="97"/>
      <c r="J174" s="57">
        <f>SUM(J165:J173)</f>
        <v>0</v>
      </c>
      <c r="K174" s="57">
        <f>SUM(K165:K173)</f>
        <v>0</v>
      </c>
      <c r="L174" s="57">
        <f>SUM(L165:L173)</f>
        <v>0</v>
      </c>
      <c r="M174" s="57">
        <f>SUM(J174:L174)</f>
        <v>0</v>
      </c>
    </row>
    <row r="175" spans="1:13" ht="12" customHeight="1" x14ac:dyDescent="0.25">
      <c r="A175" s="98"/>
      <c r="B175" s="100"/>
      <c r="C175" s="99" t="str">
        <f>IFERROR(VLOOKUP(A175,'6. CATALOGO DE PRODUCTOS'!$B$7:$F$107,5,0),"")</f>
        <v/>
      </c>
      <c r="D175" s="92"/>
      <c r="E175" s="92"/>
      <c r="F175" s="28"/>
      <c r="G175" s="9"/>
      <c r="H175" s="9"/>
      <c r="I175" s="9"/>
      <c r="J175" s="9"/>
      <c r="K175" s="9"/>
      <c r="L175" s="9"/>
      <c r="M175" s="9"/>
    </row>
    <row r="176" spans="1:13" x14ac:dyDescent="0.25">
      <c r="A176" s="98"/>
      <c r="B176" s="101"/>
      <c r="C176" s="99"/>
      <c r="D176" s="93"/>
      <c r="E176" s="93"/>
      <c r="F176" s="28"/>
      <c r="G176" s="9"/>
      <c r="H176" s="9"/>
      <c r="I176" s="9"/>
      <c r="J176" s="9"/>
      <c r="K176" s="9"/>
      <c r="L176" s="9"/>
      <c r="M176" s="9"/>
    </row>
    <row r="177" spans="1:13" x14ac:dyDescent="0.25">
      <c r="A177" s="98"/>
      <c r="B177" s="101"/>
      <c r="C177" s="99"/>
      <c r="D177" s="93"/>
      <c r="E177" s="93"/>
      <c r="F177" s="28"/>
      <c r="G177" s="9"/>
      <c r="H177" s="9"/>
      <c r="I177" s="9"/>
      <c r="J177" s="9"/>
      <c r="K177" s="9"/>
      <c r="L177" s="9"/>
      <c r="M177" s="9"/>
    </row>
    <row r="178" spans="1:13" x14ac:dyDescent="0.25">
      <c r="A178" s="98"/>
      <c r="B178" s="101"/>
      <c r="C178" s="99"/>
      <c r="D178" s="93"/>
      <c r="E178" s="93"/>
      <c r="F178" s="28"/>
      <c r="G178" s="9"/>
      <c r="H178" s="9"/>
      <c r="I178" s="9"/>
      <c r="J178" s="9"/>
      <c r="K178" s="9"/>
      <c r="L178" s="9"/>
      <c r="M178" s="9"/>
    </row>
    <row r="179" spans="1:13" x14ac:dyDescent="0.25">
      <c r="A179" s="98"/>
      <c r="B179" s="101"/>
      <c r="C179" s="99"/>
      <c r="D179" s="93"/>
      <c r="E179" s="93"/>
      <c r="F179" s="28"/>
      <c r="G179" s="9"/>
      <c r="H179" s="9"/>
      <c r="I179" s="9"/>
      <c r="J179" s="9"/>
      <c r="K179" s="9"/>
      <c r="L179" s="9"/>
      <c r="M179" s="9"/>
    </row>
    <row r="180" spans="1:13" x14ac:dyDescent="0.25">
      <c r="A180" s="98"/>
      <c r="B180" s="101"/>
      <c r="C180" s="99"/>
      <c r="D180" s="93"/>
      <c r="E180" s="93"/>
      <c r="F180" s="28"/>
      <c r="G180" s="9"/>
      <c r="H180" s="9"/>
      <c r="I180" s="9"/>
      <c r="J180" s="9"/>
      <c r="K180" s="9"/>
      <c r="L180" s="9"/>
      <c r="M180" s="9"/>
    </row>
    <row r="181" spans="1:13" ht="27" customHeight="1" x14ac:dyDescent="0.25">
      <c r="A181" s="98"/>
      <c r="B181" s="101"/>
      <c r="C181" s="99"/>
      <c r="D181" s="93"/>
      <c r="E181" s="93"/>
      <c r="F181" s="28"/>
      <c r="G181" s="9"/>
      <c r="H181" s="9"/>
      <c r="I181" s="9"/>
      <c r="J181" s="9"/>
      <c r="K181" s="9"/>
      <c r="L181" s="9"/>
      <c r="M181" s="9"/>
    </row>
    <row r="182" spans="1:13" x14ac:dyDescent="0.25">
      <c r="A182" s="98"/>
      <c r="B182" s="101"/>
      <c r="C182" s="99"/>
      <c r="D182" s="93"/>
      <c r="E182" s="93"/>
      <c r="F182" s="28"/>
      <c r="G182" s="9"/>
      <c r="H182" s="9"/>
      <c r="I182" s="9"/>
      <c r="J182" s="9"/>
      <c r="K182" s="9"/>
      <c r="L182" s="9"/>
      <c r="M182" s="9"/>
    </row>
    <row r="183" spans="1:13" x14ac:dyDescent="0.25">
      <c r="A183" s="98"/>
      <c r="B183" s="102"/>
      <c r="C183" s="99"/>
      <c r="D183" s="94"/>
      <c r="E183" s="94"/>
      <c r="F183" s="28"/>
      <c r="G183" s="9"/>
      <c r="H183" s="9"/>
      <c r="I183" s="9"/>
      <c r="J183" s="9"/>
      <c r="K183" s="9"/>
      <c r="L183" s="9"/>
      <c r="M183" s="9"/>
    </row>
    <row r="184" spans="1:13" x14ac:dyDescent="0.25">
      <c r="A184" s="95" t="s">
        <v>26</v>
      </c>
      <c r="B184" s="96"/>
      <c r="C184" s="96"/>
      <c r="D184" s="96"/>
      <c r="E184" s="96"/>
      <c r="F184" s="96"/>
      <c r="G184" s="96"/>
      <c r="H184" s="96"/>
      <c r="I184" s="97"/>
      <c r="J184" s="57">
        <f>SUM(J175:J183)</f>
        <v>0</v>
      </c>
      <c r="K184" s="57">
        <f>SUM(K175:K183)</f>
        <v>0</v>
      </c>
      <c r="L184" s="57">
        <f>SUM(L175:L183)</f>
        <v>0</v>
      </c>
      <c r="M184" s="57">
        <f>SUM(J184:L184)</f>
        <v>0</v>
      </c>
    </row>
    <row r="185" spans="1:13" ht="12" customHeight="1" x14ac:dyDescent="0.25">
      <c r="A185" s="98"/>
      <c r="B185" s="100"/>
      <c r="C185" s="99" t="str">
        <f>IFERROR(VLOOKUP(A185,'6. CATALOGO DE PRODUCTOS'!$B$7:$F$107,5,0),"")</f>
        <v/>
      </c>
      <c r="D185" s="92"/>
      <c r="E185" s="92"/>
      <c r="F185" s="28"/>
      <c r="G185" s="9"/>
      <c r="H185" s="9"/>
      <c r="I185" s="9"/>
      <c r="J185" s="9"/>
      <c r="K185" s="9"/>
      <c r="L185" s="9"/>
      <c r="M185" s="9"/>
    </row>
    <row r="186" spans="1:13" x14ac:dyDescent="0.25">
      <c r="A186" s="98"/>
      <c r="B186" s="101"/>
      <c r="C186" s="99"/>
      <c r="D186" s="93"/>
      <c r="E186" s="93"/>
      <c r="F186" s="28"/>
      <c r="G186" s="9"/>
      <c r="H186" s="9"/>
      <c r="I186" s="9"/>
      <c r="J186" s="9"/>
      <c r="K186" s="9"/>
      <c r="L186" s="9"/>
      <c r="M186" s="9"/>
    </row>
    <row r="187" spans="1:13" x14ac:dyDescent="0.25">
      <c r="A187" s="98"/>
      <c r="B187" s="101"/>
      <c r="C187" s="99"/>
      <c r="D187" s="93"/>
      <c r="E187" s="93"/>
      <c r="F187" s="28"/>
      <c r="G187" s="9"/>
      <c r="H187" s="9"/>
      <c r="I187" s="9"/>
      <c r="J187" s="9"/>
      <c r="K187" s="9"/>
      <c r="L187" s="9"/>
      <c r="M187" s="9"/>
    </row>
    <row r="188" spans="1:13" x14ac:dyDescent="0.25">
      <c r="A188" s="98"/>
      <c r="B188" s="101"/>
      <c r="C188" s="99"/>
      <c r="D188" s="93"/>
      <c r="E188" s="93"/>
      <c r="F188" s="28"/>
      <c r="G188" s="9"/>
      <c r="H188" s="9"/>
      <c r="I188" s="9"/>
      <c r="J188" s="9"/>
      <c r="K188" s="9"/>
      <c r="L188" s="9"/>
      <c r="M188" s="9"/>
    </row>
    <row r="189" spans="1:13" x14ac:dyDescent="0.25">
      <c r="A189" s="98"/>
      <c r="B189" s="101"/>
      <c r="C189" s="99"/>
      <c r="D189" s="93"/>
      <c r="E189" s="93"/>
      <c r="F189" s="28"/>
      <c r="G189" s="9"/>
      <c r="H189" s="9"/>
      <c r="I189" s="9"/>
      <c r="J189" s="9"/>
      <c r="K189" s="9"/>
      <c r="L189" s="9"/>
      <c r="M189" s="9"/>
    </row>
    <row r="190" spans="1:13" x14ac:dyDescent="0.25">
      <c r="A190" s="98"/>
      <c r="B190" s="101"/>
      <c r="C190" s="99"/>
      <c r="D190" s="93"/>
      <c r="E190" s="93"/>
      <c r="F190" s="28"/>
      <c r="G190" s="9"/>
      <c r="H190" s="9"/>
      <c r="I190" s="9"/>
      <c r="J190" s="9"/>
      <c r="K190" s="9"/>
      <c r="L190" s="9"/>
      <c r="M190" s="9"/>
    </row>
    <row r="191" spans="1:13" ht="27" customHeight="1" x14ac:dyDescent="0.25">
      <c r="A191" s="98"/>
      <c r="B191" s="101"/>
      <c r="C191" s="99"/>
      <c r="D191" s="93"/>
      <c r="E191" s="93"/>
      <c r="F191" s="28"/>
      <c r="G191" s="9"/>
      <c r="H191" s="9"/>
      <c r="I191" s="9"/>
      <c r="J191" s="9"/>
      <c r="K191" s="9"/>
      <c r="L191" s="9"/>
      <c r="M191" s="9"/>
    </row>
    <row r="192" spans="1:13" x14ac:dyDescent="0.25">
      <c r="A192" s="98"/>
      <c r="B192" s="101"/>
      <c r="C192" s="99"/>
      <c r="D192" s="93"/>
      <c r="E192" s="93"/>
      <c r="F192" s="28"/>
      <c r="G192" s="9"/>
      <c r="H192" s="9"/>
      <c r="I192" s="9"/>
      <c r="J192" s="9"/>
      <c r="K192" s="9"/>
      <c r="L192" s="9"/>
      <c r="M192" s="9"/>
    </row>
    <row r="193" spans="1:13" x14ac:dyDescent="0.25">
      <c r="A193" s="98"/>
      <c r="B193" s="102"/>
      <c r="C193" s="99"/>
      <c r="D193" s="94"/>
      <c r="E193" s="94"/>
      <c r="F193" s="28"/>
      <c r="G193" s="9"/>
      <c r="H193" s="9"/>
      <c r="I193" s="9"/>
      <c r="J193" s="9"/>
      <c r="K193" s="9"/>
      <c r="L193" s="9"/>
      <c r="M193" s="9"/>
    </row>
    <row r="194" spans="1:13" x14ac:dyDescent="0.25">
      <c r="A194" s="95" t="s">
        <v>26</v>
      </c>
      <c r="B194" s="96"/>
      <c r="C194" s="96"/>
      <c r="D194" s="96"/>
      <c r="E194" s="96"/>
      <c r="F194" s="96"/>
      <c r="G194" s="96"/>
      <c r="H194" s="96"/>
      <c r="I194" s="97"/>
      <c r="J194" s="57">
        <f>SUM(J185:J193)</f>
        <v>0</v>
      </c>
      <c r="K194" s="57">
        <f>SUM(K185:K193)</f>
        <v>0</v>
      </c>
      <c r="L194" s="57">
        <f>SUM(L185:L193)</f>
        <v>0</v>
      </c>
      <c r="M194" s="57">
        <f>SUM(J194:L194)</f>
        <v>0</v>
      </c>
    </row>
    <row r="195" spans="1:13" ht="12" customHeight="1" x14ac:dyDescent="0.25">
      <c r="A195" s="98"/>
      <c r="B195" s="100"/>
      <c r="C195" s="99" t="str">
        <f>IFERROR(VLOOKUP(A195,'6. CATALOGO DE PRODUCTOS'!$B$7:$F$107,5,0),"")</f>
        <v/>
      </c>
      <c r="D195" s="92"/>
      <c r="E195" s="92"/>
      <c r="F195" s="28"/>
      <c r="G195" s="9"/>
      <c r="H195" s="9"/>
      <c r="I195" s="9"/>
      <c r="J195" s="9"/>
      <c r="K195" s="9"/>
      <c r="L195" s="9"/>
      <c r="M195" s="9"/>
    </row>
    <row r="196" spans="1:13" x14ac:dyDescent="0.25">
      <c r="A196" s="98"/>
      <c r="B196" s="101"/>
      <c r="C196" s="99"/>
      <c r="D196" s="93"/>
      <c r="E196" s="93"/>
      <c r="F196" s="28"/>
      <c r="G196" s="9"/>
      <c r="H196" s="9"/>
      <c r="I196" s="9"/>
      <c r="J196" s="9"/>
      <c r="K196" s="9"/>
      <c r="L196" s="9"/>
      <c r="M196" s="9"/>
    </row>
    <row r="197" spans="1:13" x14ac:dyDescent="0.25">
      <c r="A197" s="98"/>
      <c r="B197" s="101"/>
      <c r="C197" s="99"/>
      <c r="D197" s="93"/>
      <c r="E197" s="93"/>
      <c r="F197" s="28"/>
      <c r="G197" s="9"/>
      <c r="H197" s="9"/>
      <c r="I197" s="9"/>
      <c r="J197" s="9"/>
      <c r="K197" s="9"/>
      <c r="L197" s="9"/>
      <c r="M197" s="9"/>
    </row>
    <row r="198" spans="1:13" x14ac:dyDescent="0.25">
      <c r="A198" s="98"/>
      <c r="B198" s="101"/>
      <c r="C198" s="99"/>
      <c r="D198" s="93"/>
      <c r="E198" s="93"/>
      <c r="F198" s="28"/>
      <c r="G198" s="9"/>
      <c r="H198" s="9"/>
      <c r="I198" s="9"/>
      <c r="J198" s="9"/>
      <c r="K198" s="9"/>
      <c r="L198" s="9"/>
      <c r="M198" s="9"/>
    </row>
    <row r="199" spans="1:13" x14ac:dyDescent="0.25">
      <c r="A199" s="98"/>
      <c r="B199" s="101"/>
      <c r="C199" s="99"/>
      <c r="D199" s="93"/>
      <c r="E199" s="93"/>
      <c r="F199" s="28"/>
      <c r="G199" s="9"/>
      <c r="H199" s="9"/>
      <c r="I199" s="9"/>
      <c r="J199" s="9"/>
      <c r="K199" s="9"/>
      <c r="L199" s="9"/>
      <c r="M199" s="9"/>
    </row>
    <row r="200" spans="1:13" x14ac:dyDescent="0.25">
      <c r="A200" s="98"/>
      <c r="B200" s="101"/>
      <c r="C200" s="99"/>
      <c r="D200" s="93"/>
      <c r="E200" s="93"/>
      <c r="F200" s="28"/>
      <c r="G200" s="9"/>
      <c r="H200" s="9"/>
      <c r="I200" s="9"/>
      <c r="J200" s="9"/>
      <c r="K200" s="9"/>
      <c r="L200" s="9"/>
      <c r="M200" s="9"/>
    </row>
    <row r="201" spans="1:13" x14ac:dyDescent="0.25">
      <c r="A201" s="98"/>
      <c r="B201" s="101"/>
      <c r="C201" s="99"/>
      <c r="D201" s="93"/>
      <c r="E201" s="93"/>
      <c r="F201" s="28"/>
      <c r="G201" s="9"/>
      <c r="H201" s="9"/>
      <c r="I201" s="9"/>
      <c r="J201" s="9"/>
      <c r="K201" s="9"/>
      <c r="L201" s="9"/>
      <c r="M201" s="9"/>
    </row>
    <row r="202" spans="1:13" x14ac:dyDescent="0.25">
      <c r="A202" s="98"/>
      <c r="B202" s="101"/>
      <c r="C202" s="99"/>
      <c r="D202" s="93"/>
      <c r="E202" s="93"/>
      <c r="F202" s="28"/>
      <c r="G202" s="9"/>
      <c r="H202" s="9"/>
      <c r="I202" s="9"/>
      <c r="J202" s="9"/>
      <c r="K202" s="9"/>
      <c r="L202" s="9"/>
      <c r="M202" s="9"/>
    </row>
    <row r="203" spans="1:13" x14ac:dyDescent="0.25">
      <c r="A203" s="98"/>
      <c r="B203" s="102"/>
      <c r="C203" s="99"/>
      <c r="D203" s="94"/>
      <c r="E203" s="94"/>
      <c r="F203" s="28"/>
      <c r="G203" s="9"/>
      <c r="H203" s="9"/>
      <c r="I203" s="9"/>
      <c r="J203" s="9"/>
      <c r="K203" s="9"/>
      <c r="L203" s="9"/>
      <c r="M203" s="9"/>
    </row>
    <row r="204" spans="1:13" x14ac:dyDescent="0.25">
      <c r="A204" s="95" t="s">
        <v>26</v>
      </c>
      <c r="B204" s="96"/>
      <c r="C204" s="96"/>
      <c r="D204" s="96"/>
      <c r="E204" s="96"/>
      <c r="F204" s="96"/>
      <c r="G204" s="96"/>
      <c r="H204" s="96"/>
      <c r="I204" s="97"/>
      <c r="J204" s="57">
        <f>SUM(J195:J203)</f>
        <v>0</v>
      </c>
      <c r="K204" s="57">
        <f>SUM(K195:K203)</f>
        <v>0</v>
      </c>
      <c r="L204" s="57">
        <f>SUM(L195:L203)</f>
        <v>0</v>
      </c>
      <c r="M204" s="57">
        <f>SUM(J204:L204)</f>
        <v>0</v>
      </c>
    </row>
    <row r="205" spans="1:13" x14ac:dyDescent="0.25">
      <c r="A205" s="95" t="s">
        <v>123</v>
      </c>
      <c r="B205" s="96"/>
      <c r="C205" s="96"/>
      <c r="D205" s="96"/>
      <c r="E205" s="96"/>
      <c r="F205" s="96"/>
      <c r="G205" s="96"/>
      <c r="H205" s="96"/>
      <c r="I205" s="97"/>
      <c r="J205" s="57">
        <f>(J174+J184+J194+J204)</f>
        <v>0</v>
      </c>
      <c r="K205" s="57">
        <f>(K174+K184+K194+K204)</f>
        <v>0</v>
      </c>
      <c r="L205" s="57">
        <f>(L174+L184+L194+L204)</f>
        <v>0</v>
      </c>
      <c r="M205" s="57">
        <f>(M174+M184+M194+M204)</f>
        <v>0</v>
      </c>
    </row>
    <row r="206" spans="1:13" ht="23.25" customHeight="1" x14ac:dyDescent="0.25">
      <c r="A206" s="55"/>
      <c r="B206" s="56"/>
      <c r="C206" s="56"/>
      <c r="D206" s="56"/>
      <c r="E206" s="56"/>
      <c r="F206" s="56"/>
      <c r="G206" s="56"/>
      <c r="H206" s="56"/>
      <c r="I206" s="56"/>
      <c r="J206" s="56"/>
      <c r="K206" s="56"/>
      <c r="L206" s="56"/>
      <c r="M206" s="56"/>
    </row>
    <row r="207" spans="1:13" ht="11.25" customHeight="1" x14ac:dyDescent="0.25">
      <c r="A207" s="95" t="s">
        <v>27</v>
      </c>
      <c r="B207" s="97"/>
      <c r="C207" s="88" t="str">
        <f>$C$17</f>
        <v>Contribuir a la reparación integral de los daños causados en el Sujeto Colectivo  en el marco del conflicto armado</v>
      </c>
      <c r="D207" s="89"/>
      <c r="E207" s="89"/>
      <c r="F207" s="89"/>
      <c r="G207" s="89"/>
      <c r="H207" s="89"/>
      <c r="I207" s="89"/>
      <c r="J207" s="89"/>
      <c r="K207" s="89"/>
      <c r="L207" s="89"/>
      <c r="M207" s="90"/>
    </row>
    <row r="208" spans="1:13" x14ac:dyDescent="0.25">
      <c r="A208" s="95" t="s">
        <v>14</v>
      </c>
      <c r="B208" s="97"/>
      <c r="C208" s="103"/>
      <c r="D208" s="104"/>
      <c r="E208" s="104"/>
      <c r="F208" s="104"/>
      <c r="G208" s="104"/>
      <c r="H208" s="105"/>
      <c r="I208" s="105"/>
      <c r="J208" s="105"/>
      <c r="K208" s="105"/>
      <c r="L208" s="105"/>
      <c r="M208" s="106"/>
    </row>
    <row r="209" spans="1:13" ht="12.95" customHeight="1" x14ac:dyDescent="0.25">
      <c r="A209" s="95" t="s">
        <v>17</v>
      </c>
      <c r="B209" s="97"/>
      <c r="C209" s="88" t="str">
        <f>IFERROR(VLOOKUP(C208,GENERAL!$K$2:$AC$6,19,FALSE),"")</f>
        <v/>
      </c>
      <c r="D209" s="89"/>
      <c r="E209" s="89"/>
      <c r="F209" s="89"/>
      <c r="G209" s="89"/>
      <c r="H209" s="89"/>
      <c r="I209" s="89"/>
      <c r="J209" s="89"/>
      <c r="K209" s="89"/>
      <c r="L209" s="89"/>
      <c r="M209" s="90"/>
    </row>
    <row r="210" spans="1:13" ht="11.25" customHeight="1" x14ac:dyDescent="0.25">
      <c r="A210" s="91" t="s">
        <v>15</v>
      </c>
      <c r="B210" s="112" t="s">
        <v>465</v>
      </c>
      <c r="C210" s="91" t="s">
        <v>16</v>
      </c>
      <c r="D210" s="91" t="s">
        <v>146</v>
      </c>
      <c r="E210" s="91" t="s">
        <v>147</v>
      </c>
      <c r="F210" s="91" t="s">
        <v>171</v>
      </c>
      <c r="G210" s="91" t="s">
        <v>18</v>
      </c>
      <c r="H210" s="91" t="s">
        <v>19</v>
      </c>
      <c r="I210" s="91" t="s">
        <v>20</v>
      </c>
      <c r="J210" s="91" t="s">
        <v>21</v>
      </c>
      <c r="K210" s="91"/>
      <c r="L210" s="91"/>
      <c r="M210" s="91" t="s">
        <v>22</v>
      </c>
    </row>
    <row r="211" spans="1:13" x14ac:dyDescent="0.25">
      <c r="A211" s="91"/>
      <c r="B211" s="113"/>
      <c r="C211" s="91"/>
      <c r="D211" s="91"/>
      <c r="E211" s="91"/>
      <c r="F211" s="91"/>
      <c r="G211" s="91"/>
      <c r="H211" s="91"/>
      <c r="I211" s="91"/>
      <c r="J211" s="27" t="s">
        <v>23</v>
      </c>
      <c r="K211" s="27" t="s">
        <v>24</v>
      </c>
      <c r="L211" s="27" t="s">
        <v>25</v>
      </c>
      <c r="M211" s="91"/>
    </row>
    <row r="212" spans="1:13" ht="12" customHeight="1" x14ac:dyDescent="0.25">
      <c r="A212" s="98"/>
      <c r="B212" s="100"/>
      <c r="C212" s="99" t="str">
        <f>IFERROR(VLOOKUP(A212,'6. CATALOGO DE PRODUCTOS'!$B$7:$F$107,5,0),"")</f>
        <v/>
      </c>
      <c r="D212" s="92"/>
      <c r="E212" s="92"/>
      <c r="F212" s="28"/>
      <c r="G212" s="9"/>
      <c r="H212" s="9"/>
      <c r="I212" s="9"/>
      <c r="J212" s="9"/>
      <c r="K212" s="9"/>
      <c r="L212" s="9"/>
      <c r="M212" s="9"/>
    </row>
    <row r="213" spans="1:13" x14ac:dyDescent="0.25">
      <c r="A213" s="98"/>
      <c r="B213" s="101"/>
      <c r="C213" s="99"/>
      <c r="D213" s="93"/>
      <c r="E213" s="93"/>
      <c r="F213" s="28"/>
      <c r="G213" s="9"/>
      <c r="H213" s="9"/>
      <c r="I213" s="9"/>
      <c r="J213" s="9"/>
      <c r="K213" s="9"/>
      <c r="L213" s="9"/>
      <c r="M213" s="9"/>
    </row>
    <row r="214" spans="1:13" x14ac:dyDescent="0.25">
      <c r="A214" s="98"/>
      <c r="B214" s="101"/>
      <c r="C214" s="99"/>
      <c r="D214" s="93"/>
      <c r="E214" s="93"/>
      <c r="F214" s="28"/>
      <c r="G214" s="9"/>
      <c r="H214" s="9"/>
      <c r="I214" s="9"/>
      <c r="J214" s="9"/>
      <c r="K214" s="9"/>
      <c r="L214" s="9"/>
      <c r="M214" s="9"/>
    </row>
    <row r="215" spans="1:13" x14ac:dyDescent="0.25">
      <c r="A215" s="98"/>
      <c r="B215" s="101"/>
      <c r="C215" s="99"/>
      <c r="D215" s="93"/>
      <c r="E215" s="93"/>
      <c r="F215" s="28"/>
      <c r="G215" s="9"/>
      <c r="H215" s="9"/>
      <c r="I215" s="9"/>
      <c r="J215" s="9"/>
      <c r="K215" s="9"/>
      <c r="L215" s="9"/>
      <c r="M215" s="9"/>
    </row>
    <row r="216" spans="1:13" x14ac:dyDescent="0.25">
      <c r="A216" s="98"/>
      <c r="B216" s="101"/>
      <c r="C216" s="99"/>
      <c r="D216" s="93"/>
      <c r="E216" s="93"/>
      <c r="F216" s="28"/>
      <c r="G216" s="9"/>
      <c r="H216" s="9"/>
      <c r="I216" s="9"/>
      <c r="J216" s="9"/>
      <c r="K216" s="9"/>
      <c r="L216" s="9"/>
      <c r="M216" s="9"/>
    </row>
    <row r="217" spans="1:13" ht="27" customHeight="1" x14ac:dyDescent="0.25">
      <c r="A217" s="98"/>
      <c r="B217" s="101"/>
      <c r="C217" s="99"/>
      <c r="D217" s="93"/>
      <c r="E217" s="93"/>
      <c r="F217" s="28"/>
      <c r="G217" s="9"/>
      <c r="H217" s="9"/>
      <c r="I217" s="9"/>
      <c r="J217" s="9"/>
      <c r="K217" s="9"/>
      <c r="L217" s="9"/>
      <c r="M217" s="9"/>
    </row>
    <row r="218" spans="1:13" x14ac:dyDescent="0.25">
      <c r="A218" s="98"/>
      <c r="B218" s="101"/>
      <c r="C218" s="99"/>
      <c r="D218" s="93"/>
      <c r="E218" s="93"/>
      <c r="F218" s="28"/>
      <c r="G218" s="9"/>
      <c r="H218" s="9"/>
      <c r="I218" s="9"/>
      <c r="J218" s="9"/>
      <c r="K218" s="9"/>
      <c r="L218" s="9"/>
      <c r="M218" s="9"/>
    </row>
    <row r="219" spans="1:13" x14ac:dyDescent="0.25">
      <c r="A219" s="98"/>
      <c r="B219" s="101"/>
      <c r="C219" s="99"/>
      <c r="D219" s="93"/>
      <c r="E219" s="93"/>
      <c r="F219" s="28"/>
      <c r="G219" s="9"/>
      <c r="H219" s="9"/>
      <c r="I219" s="9"/>
      <c r="J219" s="9"/>
      <c r="K219" s="9"/>
      <c r="L219" s="9"/>
      <c r="M219" s="9"/>
    </row>
    <row r="220" spans="1:13" x14ac:dyDescent="0.25">
      <c r="A220" s="98"/>
      <c r="B220" s="102"/>
      <c r="C220" s="99"/>
      <c r="D220" s="94"/>
      <c r="E220" s="94"/>
      <c r="F220" s="28"/>
      <c r="G220" s="9"/>
      <c r="H220" s="9"/>
      <c r="I220" s="9"/>
      <c r="J220" s="9"/>
      <c r="K220" s="9"/>
      <c r="L220" s="9"/>
      <c r="M220" s="9"/>
    </row>
    <row r="221" spans="1:13" x14ac:dyDescent="0.25">
      <c r="A221" s="95" t="s">
        <v>26</v>
      </c>
      <c r="B221" s="96"/>
      <c r="C221" s="96"/>
      <c r="D221" s="96"/>
      <c r="E221" s="96"/>
      <c r="F221" s="96"/>
      <c r="G221" s="96"/>
      <c r="H221" s="96"/>
      <c r="I221" s="97"/>
      <c r="J221" s="57">
        <f>SUM(J212:J220)</f>
        <v>0</v>
      </c>
      <c r="K221" s="57">
        <f>SUM(K212:K220)</f>
        <v>0</v>
      </c>
      <c r="L221" s="57">
        <f>SUM(L212:L220)</f>
        <v>0</v>
      </c>
      <c r="M221" s="57">
        <f>SUM(J221:L221)</f>
        <v>0</v>
      </c>
    </row>
    <row r="222" spans="1:13" ht="12" customHeight="1" x14ac:dyDescent="0.25">
      <c r="A222" s="98"/>
      <c r="B222" s="100"/>
      <c r="C222" s="99" t="str">
        <f>IFERROR(VLOOKUP(A222,'6. CATALOGO DE PRODUCTOS'!$B$7:$F$107,5,0),"")</f>
        <v/>
      </c>
      <c r="D222" s="92"/>
      <c r="E222" s="92"/>
      <c r="F222" s="28"/>
      <c r="G222" s="9"/>
      <c r="H222" s="9"/>
      <c r="I222" s="9"/>
      <c r="J222" s="9"/>
      <c r="K222" s="9"/>
      <c r="L222" s="9"/>
      <c r="M222" s="9"/>
    </row>
    <row r="223" spans="1:13" x14ac:dyDescent="0.25">
      <c r="A223" s="98"/>
      <c r="B223" s="101"/>
      <c r="C223" s="99"/>
      <c r="D223" s="93"/>
      <c r="E223" s="93"/>
      <c r="F223" s="28"/>
      <c r="G223" s="9"/>
      <c r="H223" s="9"/>
      <c r="I223" s="9"/>
      <c r="J223" s="9"/>
      <c r="K223" s="9"/>
      <c r="L223" s="9"/>
      <c r="M223" s="9"/>
    </row>
    <row r="224" spans="1:13" x14ac:dyDescent="0.25">
      <c r="A224" s="98"/>
      <c r="B224" s="101"/>
      <c r="C224" s="99"/>
      <c r="D224" s="93"/>
      <c r="E224" s="93"/>
      <c r="F224" s="28"/>
      <c r="G224" s="9"/>
      <c r="H224" s="9"/>
      <c r="I224" s="9"/>
      <c r="J224" s="9"/>
      <c r="K224" s="9"/>
      <c r="L224" s="9"/>
      <c r="M224" s="9"/>
    </row>
    <row r="225" spans="1:13" x14ac:dyDescent="0.25">
      <c r="A225" s="98"/>
      <c r="B225" s="101"/>
      <c r="C225" s="99"/>
      <c r="D225" s="93"/>
      <c r="E225" s="93"/>
      <c r="F225" s="28"/>
      <c r="G225" s="9"/>
      <c r="H225" s="9"/>
      <c r="I225" s="9"/>
      <c r="J225" s="9"/>
      <c r="K225" s="9"/>
      <c r="L225" s="9"/>
      <c r="M225" s="9"/>
    </row>
    <row r="226" spans="1:13" x14ac:dyDescent="0.25">
      <c r="A226" s="98"/>
      <c r="B226" s="101"/>
      <c r="C226" s="99"/>
      <c r="D226" s="93"/>
      <c r="E226" s="93"/>
      <c r="F226" s="28"/>
      <c r="G226" s="9"/>
      <c r="H226" s="9"/>
      <c r="I226" s="9"/>
      <c r="J226" s="9"/>
      <c r="K226" s="9"/>
      <c r="L226" s="9"/>
      <c r="M226" s="9"/>
    </row>
    <row r="227" spans="1:13" ht="27" customHeight="1" x14ac:dyDescent="0.25">
      <c r="A227" s="98"/>
      <c r="B227" s="101"/>
      <c r="C227" s="99"/>
      <c r="D227" s="93"/>
      <c r="E227" s="93"/>
      <c r="F227" s="28"/>
      <c r="G227" s="9"/>
      <c r="H227" s="9"/>
      <c r="I227" s="9"/>
      <c r="J227" s="9"/>
      <c r="K227" s="9"/>
      <c r="L227" s="9"/>
      <c r="M227" s="9"/>
    </row>
    <row r="228" spans="1:13" x14ac:dyDescent="0.25">
      <c r="A228" s="98"/>
      <c r="B228" s="101"/>
      <c r="C228" s="99"/>
      <c r="D228" s="93"/>
      <c r="E228" s="93"/>
      <c r="F228" s="28"/>
      <c r="G228" s="9"/>
      <c r="H228" s="9"/>
      <c r="I228" s="9"/>
      <c r="J228" s="9"/>
      <c r="K228" s="9"/>
      <c r="L228" s="9"/>
      <c r="M228" s="9"/>
    </row>
    <row r="229" spans="1:13" x14ac:dyDescent="0.25">
      <c r="A229" s="98"/>
      <c r="B229" s="101"/>
      <c r="C229" s="99"/>
      <c r="D229" s="93"/>
      <c r="E229" s="93"/>
      <c r="F229" s="28"/>
      <c r="G229" s="9"/>
      <c r="H229" s="9"/>
      <c r="I229" s="9"/>
      <c r="J229" s="9"/>
      <c r="K229" s="9"/>
      <c r="L229" s="9"/>
      <c r="M229" s="9"/>
    </row>
    <row r="230" spans="1:13" x14ac:dyDescent="0.25">
      <c r="A230" s="98"/>
      <c r="B230" s="102"/>
      <c r="C230" s="99"/>
      <c r="D230" s="94"/>
      <c r="E230" s="94"/>
      <c r="F230" s="28"/>
      <c r="G230" s="9"/>
      <c r="H230" s="9"/>
      <c r="I230" s="9"/>
      <c r="J230" s="9"/>
      <c r="K230" s="9"/>
      <c r="L230" s="9"/>
      <c r="M230" s="9"/>
    </row>
    <row r="231" spans="1:13" x14ac:dyDescent="0.25">
      <c r="A231" s="95" t="s">
        <v>26</v>
      </c>
      <c r="B231" s="96"/>
      <c r="C231" s="96"/>
      <c r="D231" s="96"/>
      <c r="E231" s="96"/>
      <c r="F231" s="96"/>
      <c r="G231" s="96"/>
      <c r="H231" s="96"/>
      <c r="I231" s="97"/>
      <c r="J231" s="57">
        <f>SUM(J222:J230)</f>
        <v>0</v>
      </c>
      <c r="K231" s="57">
        <f>SUM(K222:K230)</f>
        <v>0</v>
      </c>
      <c r="L231" s="57">
        <f>SUM(L222:L230)</f>
        <v>0</v>
      </c>
      <c r="M231" s="57">
        <f>SUM(J231:L231)</f>
        <v>0</v>
      </c>
    </row>
    <row r="232" spans="1:13" ht="12" customHeight="1" x14ac:dyDescent="0.25">
      <c r="A232" s="98"/>
      <c r="B232" s="100"/>
      <c r="C232" s="99" t="str">
        <f>IFERROR(VLOOKUP(A232,'6. CATALOGO DE PRODUCTOS'!$B$7:$F$107,5,0),"")</f>
        <v/>
      </c>
      <c r="D232" s="92"/>
      <c r="E232" s="92"/>
      <c r="F232" s="28"/>
      <c r="G232" s="9"/>
      <c r="H232" s="9"/>
      <c r="I232" s="9"/>
      <c r="J232" s="9"/>
      <c r="K232" s="9"/>
      <c r="L232" s="9"/>
      <c r="M232" s="9"/>
    </row>
    <row r="233" spans="1:13" x14ac:dyDescent="0.25">
      <c r="A233" s="98"/>
      <c r="B233" s="101"/>
      <c r="C233" s="99"/>
      <c r="D233" s="93"/>
      <c r="E233" s="93"/>
      <c r="F233" s="28"/>
      <c r="G233" s="9"/>
      <c r="H233" s="9"/>
      <c r="I233" s="9"/>
      <c r="J233" s="9"/>
      <c r="K233" s="9"/>
      <c r="L233" s="9"/>
      <c r="M233" s="9"/>
    </row>
    <row r="234" spans="1:13" x14ac:dyDescent="0.25">
      <c r="A234" s="98"/>
      <c r="B234" s="101"/>
      <c r="C234" s="99"/>
      <c r="D234" s="93"/>
      <c r="E234" s="93"/>
      <c r="F234" s="28"/>
      <c r="G234" s="9"/>
      <c r="H234" s="9"/>
      <c r="I234" s="9"/>
      <c r="J234" s="9"/>
      <c r="K234" s="9"/>
      <c r="L234" s="9"/>
      <c r="M234" s="9"/>
    </row>
    <row r="235" spans="1:13" x14ac:dyDescent="0.25">
      <c r="A235" s="98"/>
      <c r="B235" s="101"/>
      <c r="C235" s="99"/>
      <c r="D235" s="93"/>
      <c r="E235" s="93"/>
      <c r="F235" s="28"/>
      <c r="G235" s="9"/>
      <c r="H235" s="9"/>
      <c r="I235" s="9"/>
      <c r="J235" s="9"/>
      <c r="K235" s="9"/>
      <c r="L235" s="9"/>
      <c r="M235" s="9"/>
    </row>
    <row r="236" spans="1:13" x14ac:dyDescent="0.25">
      <c r="A236" s="98"/>
      <c r="B236" s="101"/>
      <c r="C236" s="99"/>
      <c r="D236" s="93"/>
      <c r="E236" s="93"/>
      <c r="F236" s="28"/>
      <c r="G236" s="9"/>
      <c r="H236" s="9"/>
      <c r="I236" s="9"/>
      <c r="J236" s="9"/>
      <c r="K236" s="9"/>
      <c r="L236" s="9"/>
      <c r="M236" s="9"/>
    </row>
    <row r="237" spans="1:13" ht="27" customHeight="1" x14ac:dyDescent="0.25">
      <c r="A237" s="98"/>
      <c r="B237" s="101"/>
      <c r="C237" s="99"/>
      <c r="D237" s="93"/>
      <c r="E237" s="93"/>
      <c r="F237" s="28"/>
      <c r="G237" s="9"/>
      <c r="H237" s="9"/>
      <c r="I237" s="9"/>
      <c r="J237" s="9"/>
      <c r="K237" s="9"/>
      <c r="L237" s="9"/>
      <c r="M237" s="9"/>
    </row>
    <row r="238" spans="1:13" x14ac:dyDescent="0.25">
      <c r="A238" s="98"/>
      <c r="B238" s="101"/>
      <c r="C238" s="99"/>
      <c r="D238" s="93"/>
      <c r="E238" s="93"/>
      <c r="F238" s="28"/>
      <c r="G238" s="9"/>
      <c r="H238" s="9"/>
      <c r="I238" s="9"/>
      <c r="J238" s="9"/>
      <c r="K238" s="9"/>
      <c r="L238" s="9"/>
      <c r="M238" s="9"/>
    </row>
    <row r="239" spans="1:13" x14ac:dyDescent="0.25">
      <c r="A239" s="98"/>
      <c r="B239" s="101"/>
      <c r="C239" s="99"/>
      <c r="D239" s="93"/>
      <c r="E239" s="93"/>
      <c r="F239" s="28"/>
      <c r="G239" s="9"/>
      <c r="H239" s="9"/>
      <c r="I239" s="9"/>
      <c r="J239" s="9"/>
      <c r="K239" s="9"/>
      <c r="L239" s="9"/>
      <c r="M239" s="9"/>
    </row>
    <row r="240" spans="1:13" x14ac:dyDescent="0.25">
      <c r="A240" s="98"/>
      <c r="B240" s="102"/>
      <c r="C240" s="99"/>
      <c r="D240" s="94"/>
      <c r="E240" s="94"/>
      <c r="F240" s="28"/>
      <c r="G240" s="9"/>
      <c r="H240" s="9"/>
      <c r="I240" s="9"/>
      <c r="J240" s="9"/>
      <c r="K240" s="9"/>
      <c r="L240" s="9"/>
      <c r="M240" s="9"/>
    </row>
    <row r="241" spans="1:13" x14ac:dyDescent="0.25">
      <c r="A241" s="95" t="s">
        <v>26</v>
      </c>
      <c r="B241" s="96"/>
      <c r="C241" s="96"/>
      <c r="D241" s="96"/>
      <c r="E241" s="96"/>
      <c r="F241" s="96"/>
      <c r="G241" s="96"/>
      <c r="H241" s="96"/>
      <c r="I241" s="97"/>
      <c r="J241" s="57">
        <f>SUM(J232:J240)</f>
        <v>0</v>
      </c>
      <c r="K241" s="57">
        <f>SUM(K232:K240)</f>
        <v>0</v>
      </c>
      <c r="L241" s="57">
        <f>SUM(L232:L240)</f>
        <v>0</v>
      </c>
      <c r="M241" s="57">
        <f>SUM(J241:L241)</f>
        <v>0</v>
      </c>
    </row>
    <row r="242" spans="1:13" ht="12" customHeight="1" x14ac:dyDescent="0.25">
      <c r="A242" s="98"/>
      <c r="B242" s="100"/>
      <c r="C242" s="99" t="str">
        <f>IFERROR(VLOOKUP(A242,'6. CATALOGO DE PRODUCTOS'!$B$7:$F$107,5,0),"")</f>
        <v/>
      </c>
      <c r="D242" s="92"/>
      <c r="E242" s="92"/>
      <c r="F242" s="28"/>
      <c r="G242" s="9"/>
      <c r="H242" s="9"/>
      <c r="I242" s="9"/>
      <c r="J242" s="9"/>
      <c r="K242" s="9"/>
      <c r="L242" s="9"/>
      <c r="M242" s="9"/>
    </row>
    <row r="243" spans="1:13" x14ac:dyDescent="0.25">
      <c r="A243" s="98"/>
      <c r="B243" s="101"/>
      <c r="C243" s="99"/>
      <c r="D243" s="93"/>
      <c r="E243" s="93"/>
      <c r="F243" s="28"/>
      <c r="G243" s="9"/>
      <c r="H243" s="9"/>
      <c r="I243" s="9"/>
      <c r="J243" s="9"/>
      <c r="K243" s="9"/>
      <c r="L243" s="9"/>
      <c r="M243" s="9"/>
    </row>
    <row r="244" spans="1:13" x14ac:dyDescent="0.25">
      <c r="A244" s="98"/>
      <c r="B244" s="101"/>
      <c r="C244" s="99"/>
      <c r="D244" s="93"/>
      <c r="E244" s="93"/>
      <c r="F244" s="28"/>
      <c r="G244" s="9"/>
      <c r="H244" s="9"/>
      <c r="I244" s="9"/>
      <c r="J244" s="9"/>
      <c r="K244" s="9"/>
      <c r="L244" s="9"/>
      <c r="M244" s="9"/>
    </row>
    <row r="245" spans="1:13" x14ac:dyDescent="0.25">
      <c r="A245" s="98"/>
      <c r="B245" s="101"/>
      <c r="C245" s="99"/>
      <c r="D245" s="93"/>
      <c r="E245" s="93"/>
      <c r="F245" s="28"/>
      <c r="G245" s="9"/>
      <c r="H245" s="9"/>
      <c r="I245" s="9"/>
      <c r="J245" s="9"/>
      <c r="K245" s="9"/>
      <c r="L245" s="9"/>
      <c r="M245" s="9"/>
    </row>
    <row r="246" spans="1:13" x14ac:dyDescent="0.25">
      <c r="A246" s="98"/>
      <c r="B246" s="101"/>
      <c r="C246" s="99"/>
      <c r="D246" s="93"/>
      <c r="E246" s="93"/>
      <c r="F246" s="28"/>
      <c r="G246" s="9"/>
      <c r="H246" s="9"/>
      <c r="I246" s="9"/>
      <c r="J246" s="9"/>
      <c r="K246" s="9"/>
      <c r="L246" s="9"/>
      <c r="M246" s="9"/>
    </row>
    <row r="247" spans="1:13" x14ac:dyDescent="0.25">
      <c r="A247" s="98"/>
      <c r="B247" s="101"/>
      <c r="C247" s="99"/>
      <c r="D247" s="93"/>
      <c r="E247" s="93"/>
      <c r="F247" s="28"/>
      <c r="G247" s="9"/>
      <c r="H247" s="9"/>
      <c r="I247" s="9"/>
      <c r="J247" s="9"/>
      <c r="K247" s="9"/>
      <c r="L247" s="9"/>
      <c r="M247" s="9"/>
    </row>
    <row r="248" spans="1:13" x14ac:dyDescent="0.25">
      <c r="A248" s="98"/>
      <c r="B248" s="101"/>
      <c r="C248" s="99"/>
      <c r="D248" s="93"/>
      <c r="E248" s="93"/>
      <c r="F248" s="28"/>
      <c r="G248" s="9"/>
      <c r="H248" s="9"/>
      <c r="I248" s="9"/>
      <c r="J248" s="9"/>
      <c r="K248" s="9"/>
      <c r="L248" s="9"/>
      <c r="M248" s="9"/>
    </row>
    <row r="249" spans="1:13" x14ac:dyDescent="0.25">
      <c r="A249" s="98"/>
      <c r="B249" s="101"/>
      <c r="C249" s="99"/>
      <c r="D249" s="93"/>
      <c r="E249" s="93"/>
      <c r="F249" s="28"/>
      <c r="G249" s="9"/>
      <c r="H249" s="9"/>
      <c r="I249" s="9"/>
      <c r="J249" s="9"/>
      <c r="K249" s="9"/>
      <c r="L249" s="9"/>
      <c r="M249" s="9"/>
    </row>
    <row r="250" spans="1:13" x14ac:dyDescent="0.25">
      <c r="A250" s="98"/>
      <c r="B250" s="102"/>
      <c r="C250" s="99"/>
      <c r="D250" s="94"/>
      <c r="E250" s="94"/>
      <c r="F250" s="28"/>
      <c r="G250" s="9"/>
      <c r="H250" s="9"/>
      <c r="I250" s="9"/>
      <c r="J250" s="9"/>
      <c r="K250" s="9"/>
      <c r="L250" s="9"/>
      <c r="M250" s="9"/>
    </row>
    <row r="251" spans="1:13" x14ac:dyDescent="0.25">
      <c r="A251" s="95" t="s">
        <v>26</v>
      </c>
      <c r="B251" s="96"/>
      <c r="C251" s="96"/>
      <c r="D251" s="96"/>
      <c r="E251" s="96"/>
      <c r="F251" s="96"/>
      <c r="G251" s="96"/>
      <c r="H251" s="96"/>
      <c r="I251" s="97"/>
      <c r="J251" s="57">
        <f>SUM(J242:J250)</f>
        <v>0</v>
      </c>
      <c r="K251" s="57">
        <f>SUM(K242:K250)</f>
        <v>0</v>
      </c>
      <c r="L251" s="57">
        <f>SUM(L242:L250)</f>
        <v>0</v>
      </c>
      <c r="M251" s="57">
        <f>SUM(J251:L251)</f>
        <v>0</v>
      </c>
    </row>
    <row r="252" spans="1:13" x14ac:dyDescent="0.25">
      <c r="A252" s="95" t="s">
        <v>123</v>
      </c>
      <c r="B252" s="96"/>
      <c r="C252" s="96"/>
      <c r="D252" s="96"/>
      <c r="E252" s="96"/>
      <c r="F252" s="96"/>
      <c r="G252" s="96"/>
      <c r="H252" s="96"/>
      <c r="I252" s="97"/>
      <c r="J252" s="57">
        <f>(J221+J231+J241+J251)</f>
        <v>0</v>
      </c>
      <c r="K252" s="57">
        <f>(K221+K231+K241+K251)</f>
        <v>0</v>
      </c>
      <c r="L252" s="57">
        <f>(L221+L231+L241+L251)</f>
        <v>0</v>
      </c>
      <c r="M252" s="57">
        <f>(M221+M231+M241+M251)</f>
        <v>0</v>
      </c>
    </row>
    <row r="253" spans="1:13" x14ac:dyDescent="0.25">
      <c r="A253" s="25"/>
      <c r="B253" s="25"/>
      <c r="C253" s="25"/>
      <c r="D253" s="25"/>
      <c r="E253" s="25"/>
      <c r="F253" s="25"/>
      <c r="G253" s="25"/>
      <c r="H253" s="25"/>
      <c r="I253" s="25"/>
      <c r="J253" s="26"/>
      <c r="K253" s="26"/>
      <c r="L253" s="26"/>
      <c r="M253" s="26"/>
    </row>
    <row r="254" spans="1:13" ht="18" x14ac:dyDescent="0.25">
      <c r="A254" s="114" t="s">
        <v>223</v>
      </c>
      <c r="B254" s="115"/>
      <c r="C254" s="115"/>
      <c r="D254" s="115"/>
      <c r="E254" s="115"/>
      <c r="F254" s="115"/>
      <c r="G254" s="115"/>
      <c r="H254" s="115"/>
      <c r="I254" s="116"/>
      <c r="J254" s="58">
        <f>SUM(J252,J205,J158,J111,J64)</f>
        <v>0</v>
      </c>
      <c r="K254" s="58">
        <f t="shared" ref="K254:M254" si="0">SUM(K252,K205,K158,K111,K64)</f>
        <v>0</v>
      </c>
      <c r="L254" s="58">
        <f t="shared" si="0"/>
        <v>0</v>
      </c>
      <c r="M254" s="58">
        <f t="shared" si="0"/>
        <v>0</v>
      </c>
    </row>
    <row r="255" spans="1:13" x14ac:dyDescent="0.25">
      <c r="A255" s="55"/>
      <c r="B255" s="56"/>
      <c r="C255" s="56"/>
      <c r="D255" s="56"/>
      <c r="E255" s="56"/>
      <c r="F255" s="56"/>
      <c r="G255" s="56"/>
      <c r="H255" s="56"/>
      <c r="I255" s="56"/>
      <c r="J255" s="56"/>
      <c r="K255" s="56"/>
      <c r="L255" s="56"/>
      <c r="M255" s="56"/>
    </row>
    <row r="256" spans="1:13" x14ac:dyDescent="0.25">
      <c r="A256" s="55"/>
      <c r="B256" s="56"/>
      <c r="C256" s="56"/>
      <c r="D256" s="56"/>
      <c r="E256" s="56"/>
      <c r="F256" s="56"/>
      <c r="G256" s="56"/>
      <c r="H256" s="56"/>
      <c r="I256" s="56"/>
      <c r="J256" s="56"/>
      <c r="K256" s="56"/>
      <c r="L256" s="56"/>
      <c r="M256" s="56"/>
    </row>
    <row r="257" spans="1:13" x14ac:dyDescent="0.25">
      <c r="A257" s="55"/>
      <c r="B257" s="56"/>
      <c r="C257" s="56"/>
      <c r="D257" s="56"/>
      <c r="E257" s="56"/>
      <c r="F257" s="56"/>
      <c r="G257" s="56"/>
      <c r="H257" s="56"/>
      <c r="I257" s="56"/>
      <c r="J257" s="56"/>
      <c r="K257" s="56"/>
      <c r="L257" s="56"/>
      <c r="M257" s="56"/>
    </row>
    <row r="258" spans="1:13" x14ac:dyDescent="0.25">
      <c r="A258" s="55"/>
      <c r="B258" s="56"/>
      <c r="C258" s="56"/>
      <c r="D258" s="56"/>
      <c r="E258" s="56"/>
      <c r="F258" s="56"/>
      <c r="G258" s="56"/>
      <c r="H258" s="56"/>
      <c r="I258" s="56"/>
      <c r="J258" s="56"/>
      <c r="K258" s="56"/>
      <c r="L258" s="56"/>
      <c r="M258" s="56"/>
    </row>
    <row r="259" spans="1:13" x14ac:dyDescent="0.25">
      <c r="A259" s="55"/>
      <c r="B259" s="56"/>
      <c r="C259" s="56"/>
      <c r="D259" s="56"/>
      <c r="E259" s="56"/>
      <c r="F259" s="56"/>
      <c r="G259" s="56"/>
      <c r="H259" s="56"/>
      <c r="I259" s="56"/>
      <c r="J259" s="56"/>
      <c r="K259" s="56"/>
      <c r="L259" s="56"/>
      <c r="M259" s="56"/>
    </row>
    <row r="260" spans="1:13" x14ac:dyDescent="0.25">
      <c r="A260" s="55"/>
      <c r="B260" s="56"/>
      <c r="C260" s="56"/>
      <c r="D260" s="56"/>
      <c r="E260" s="56"/>
      <c r="F260" s="56"/>
      <c r="G260" s="56"/>
      <c r="H260" s="56"/>
      <c r="I260" s="56"/>
      <c r="J260" s="56"/>
      <c r="K260" s="56"/>
      <c r="L260" s="56"/>
      <c r="M260" s="56"/>
    </row>
    <row r="261" spans="1:13" x14ac:dyDescent="0.25">
      <c r="A261" s="55"/>
      <c r="B261" s="56"/>
      <c r="C261" s="56"/>
      <c r="D261" s="56"/>
      <c r="E261" s="56"/>
      <c r="F261" s="56"/>
      <c r="G261" s="56"/>
      <c r="H261" s="56"/>
      <c r="I261" s="56"/>
      <c r="J261" s="56"/>
      <c r="K261" s="56"/>
      <c r="L261" s="56"/>
      <c r="M261" s="56"/>
    </row>
    <row r="262" spans="1:13" x14ac:dyDescent="0.25">
      <c r="A262" s="55"/>
      <c r="B262" s="56"/>
      <c r="C262" s="56"/>
      <c r="D262" s="56"/>
      <c r="E262" s="56"/>
      <c r="F262" s="56"/>
      <c r="G262" s="56"/>
      <c r="H262" s="56"/>
      <c r="I262" s="56"/>
      <c r="J262" s="56"/>
      <c r="K262" s="56"/>
      <c r="L262" s="56"/>
      <c r="M262" s="56"/>
    </row>
    <row r="263" spans="1:13" x14ac:dyDescent="0.25">
      <c r="A263" s="55"/>
      <c r="B263" s="56"/>
      <c r="C263" s="56"/>
      <c r="D263" s="56"/>
      <c r="E263" s="56"/>
      <c r="F263" s="56"/>
      <c r="G263" s="56"/>
      <c r="H263" s="56"/>
      <c r="I263" s="56"/>
      <c r="J263" s="56"/>
      <c r="K263" s="56"/>
      <c r="L263" s="56"/>
      <c r="M263" s="56"/>
    </row>
    <row r="264" spans="1:13" x14ac:dyDescent="0.25">
      <c r="A264" s="55"/>
      <c r="B264" s="56"/>
      <c r="C264" s="56"/>
      <c r="D264" s="56"/>
      <c r="E264" s="56"/>
      <c r="F264" s="56"/>
      <c r="G264" s="56"/>
      <c r="H264" s="56"/>
      <c r="I264" s="56"/>
      <c r="J264" s="56"/>
      <c r="K264" s="56"/>
      <c r="L264" s="56"/>
      <c r="M264" s="56"/>
    </row>
    <row r="265" spans="1:13" x14ac:dyDescent="0.25">
      <c r="A265" s="55"/>
      <c r="B265" s="56"/>
      <c r="C265" s="56"/>
      <c r="D265" s="56"/>
      <c r="E265" s="56"/>
      <c r="F265" s="56"/>
      <c r="G265" s="56"/>
      <c r="H265" s="56"/>
      <c r="I265" s="56"/>
      <c r="J265" s="56"/>
      <c r="K265" s="56"/>
      <c r="L265" s="56"/>
      <c r="M265" s="56"/>
    </row>
    <row r="266" spans="1:13" x14ac:dyDescent="0.25">
      <c r="A266" s="55"/>
      <c r="B266" s="56"/>
      <c r="C266" s="56"/>
      <c r="D266" s="56"/>
      <c r="E266" s="56"/>
      <c r="F266" s="56"/>
      <c r="G266" s="56"/>
      <c r="H266" s="56"/>
      <c r="I266" s="56"/>
      <c r="J266" s="56"/>
      <c r="K266" s="56"/>
      <c r="L266" s="56"/>
      <c r="M266" s="56"/>
    </row>
    <row r="267" spans="1:13" x14ac:dyDescent="0.25">
      <c r="A267" s="55"/>
      <c r="B267" s="56"/>
      <c r="C267" s="56"/>
      <c r="D267" s="56"/>
      <c r="E267" s="56"/>
      <c r="F267" s="56"/>
      <c r="G267" s="56"/>
      <c r="H267" s="56"/>
      <c r="I267" s="56"/>
      <c r="J267" s="56"/>
      <c r="K267" s="56"/>
      <c r="L267" s="56"/>
      <c r="M267" s="56"/>
    </row>
    <row r="268" spans="1:13" x14ac:dyDescent="0.25">
      <c r="A268" s="55"/>
      <c r="B268" s="56"/>
      <c r="C268" s="56"/>
      <c r="D268" s="56"/>
      <c r="E268" s="56"/>
      <c r="F268" s="56"/>
      <c r="G268" s="56"/>
      <c r="H268" s="56"/>
      <c r="I268" s="56"/>
      <c r="J268" s="56"/>
      <c r="K268" s="56"/>
      <c r="L268" s="56"/>
      <c r="M268" s="56"/>
    </row>
    <row r="269" spans="1:13" x14ac:dyDescent="0.25">
      <c r="A269" s="55"/>
      <c r="B269" s="56"/>
      <c r="C269" s="56"/>
      <c r="D269" s="56"/>
      <c r="E269" s="56"/>
      <c r="F269" s="56"/>
      <c r="G269" s="56"/>
      <c r="H269" s="56"/>
      <c r="I269" s="56"/>
      <c r="J269" s="56"/>
      <c r="K269" s="56"/>
      <c r="L269" s="56"/>
      <c r="M269" s="56"/>
    </row>
    <row r="270" spans="1:13" x14ac:dyDescent="0.25">
      <c r="A270" s="55"/>
      <c r="B270" s="56"/>
      <c r="C270" s="56"/>
      <c r="D270" s="56"/>
      <c r="E270" s="56"/>
      <c r="F270" s="56"/>
      <c r="G270" s="56"/>
      <c r="H270" s="56"/>
      <c r="I270" s="56"/>
      <c r="J270" s="56"/>
      <c r="K270" s="56"/>
      <c r="L270" s="56"/>
      <c r="M270" s="56"/>
    </row>
  </sheetData>
  <sheetProtection algorithmName="SHA-512" hashValue="/33SpKBkpOKbE9G1Mtm02TZisBMu/9L4seF05D0YlLkAzyQzihMs2NYqqs3ql+nxcu99JSBHxETGkSrPs9b0MA==" saltValue="L98ua3EGYkbTfjodT6irAA==" spinCount="100000" sheet="1" objects="1" scenarios="1"/>
  <mergeCells count="240">
    <mergeCell ref="A162:B162"/>
    <mergeCell ref="B163:B164"/>
    <mergeCell ref="A207:B207"/>
    <mergeCell ref="A208:B208"/>
    <mergeCell ref="A209:B209"/>
    <mergeCell ref="B210:B211"/>
    <mergeCell ref="B138:B146"/>
    <mergeCell ref="B148:B156"/>
    <mergeCell ref="B165:B173"/>
    <mergeCell ref="B175:B183"/>
    <mergeCell ref="B185:B193"/>
    <mergeCell ref="B195:B203"/>
    <mergeCell ref="A184:I184"/>
    <mergeCell ref="A185:A193"/>
    <mergeCell ref="C185:C193"/>
    <mergeCell ref="D185:D193"/>
    <mergeCell ref="E185:E193"/>
    <mergeCell ref="A194:I194"/>
    <mergeCell ref="A165:A173"/>
    <mergeCell ref="C165:C173"/>
    <mergeCell ref="D165:D173"/>
    <mergeCell ref="E165:E173"/>
    <mergeCell ref="A174:I174"/>
    <mergeCell ref="A160:B160"/>
    <mergeCell ref="A161:B161"/>
    <mergeCell ref="A90:I90"/>
    <mergeCell ref="A91:A99"/>
    <mergeCell ref="C91:C99"/>
    <mergeCell ref="D91:D99"/>
    <mergeCell ref="E91:E99"/>
    <mergeCell ref="A100:I100"/>
    <mergeCell ref="B71:B79"/>
    <mergeCell ref="B81:B89"/>
    <mergeCell ref="B91:B99"/>
    <mergeCell ref="A101:A109"/>
    <mergeCell ref="C101:C109"/>
    <mergeCell ref="D101:D109"/>
    <mergeCell ref="E101:E109"/>
    <mergeCell ref="A111:I111"/>
    <mergeCell ref="D128:D136"/>
    <mergeCell ref="C118:C126"/>
    <mergeCell ref="I116:I117"/>
    <mergeCell ref="E128:E136"/>
    <mergeCell ref="A137:I137"/>
    <mergeCell ref="A138:A146"/>
    <mergeCell ref="C138:C146"/>
    <mergeCell ref="D138:D146"/>
    <mergeCell ref="E138:E146"/>
    <mergeCell ref="B222:B230"/>
    <mergeCell ref="B232:B240"/>
    <mergeCell ref="B11:M14"/>
    <mergeCell ref="A17:B17"/>
    <mergeCell ref="A19:B19"/>
    <mergeCell ref="A20:B20"/>
    <mergeCell ref="A21:B21"/>
    <mergeCell ref="B22:B23"/>
    <mergeCell ref="B24:B32"/>
    <mergeCell ref="B34:B42"/>
    <mergeCell ref="B44:B52"/>
    <mergeCell ref="A16:M16"/>
    <mergeCell ref="C21:M21"/>
    <mergeCell ref="A64:I64"/>
    <mergeCell ref="A54:A62"/>
    <mergeCell ref="C54:C62"/>
    <mergeCell ref="C44:C52"/>
    <mergeCell ref="M22:M23"/>
    <mergeCell ref="A24:A32"/>
    <mergeCell ref="E34:E42"/>
    <mergeCell ref="D44:D52"/>
    <mergeCell ref="E44:E52"/>
    <mergeCell ref="D34:D42"/>
    <mergeCell ref="D24:D32"/>
    <mergeCell ref="C1:L1"/>
    <mergeCell ref="C2:L2"/>
    <mergeCell ref="C3:L4"/>
    <mergeCell ref="B10:E10"/>
    <mergeCell ref="C19:M19"/>
    <mergeCell ref="A53:I53"/>
    <mergeCell ref="C34:C42"/>
    <mergeCell ref="A33:I33"/>
    <mergeCell ref="A43:I43"/>
    <mergeCell ref="A44:A52"/>
    <mergeCell ref="C20:G20"/>
    <mergeCell ref="H20:M20"/>
    <mergeCell ref="A34:A42"/>
    <mergeCell ref="A7:M7"/>
    <mergeCell ref="K8:M8"/>
    <mergeCell ref="H8:J8"/>
    <mergeCell ref="F8:G8"/>
    <mergeCell ref="D8:E8"/>
    <mergeCell ref="A8:C8"/>
    <mergeCell ref="A9:C9"/>
    <mergeCell ref="D9:E9"/>
    <mergeCell ref="E24:E32"/>
    <mergeCell ref="D22:D23"/>
    <mergeCell ref="E22:E23"/>
    <mergeCell ref="A254:I254"/>
    <mergeCell ref="C24:C32"/>
    <mergeCell ref="J22:L22"/>
    <mergeCell ref="A22:A23"/>
    <mergeCell ref="C22:C23"/>
    <mergeCell ref="G22:G23"/>
    <mergeCell ref="H22:H23"/>
    <mergeCell ref="I22:I23"/>
    <mergeCell ref="A11:A14"/>
    <mergeCell ref="A147:I147"/>
    <mergeCell ref="A148:A156"/>
    <mergeCell ref="C148:C156"/>
    <mergeCell ref="A110:I110"/>
    <mergeCell ref="C112:M112"/>
    <mergeCell ref="C113:M113"/>
    <mergeCell ref="A71:A79"/>
    <mergeCell ref="C71:C79"/>
    <mergeCell ref="D71:D79"/>
    <mergeCell ref="E71:E79"/>
    <mergeCell ref="A80:I80"/>
    <mergeCell ref="A81:A89"/>
    <mergeCell ref="C81:C89"/>
    <mergeCell ref="D81:D89"/>
    <mergeCell ref="E81:E89"/>
    <mergeCell ref="C66:M66"/>
    <mergeCell ref="C68:M68"/>
    <mergeCell ref="A69:A70"/>
    <mergeCell ref="C69:C70"/>
    <mergeCell ref="D69:D70"/>
    <mergeCell ref="E69:E70"/>
    <mergeCell ref="F69:F70"/>
    <mergeCell ref="G69:G70"/>
    <mergeCell ref="H69:H70"/>
    <mergeCell ref="I69:I70"/>
    <mergeCell ref="J69:L69"/>
    <mergeCell ref="M69:M70"/>
    <mergeCell ref="C67:G67"/>
    <mergeCell ref="H67:M67"/>
    <mergeCell ref="A66:B66"/>
    <mergeCell ref="A127:I127"/>
    <mergeCell ref="A128:A136"/>
    <mergeCell ref="C128:C136"/>
    <mergeCell ref="A67:B67"/>
    <mergeCell ref="A68:B68"/>
    <mergeCell ref="B69:B70"/>
    <mergeCell ref="A113:B113"/>
    <mergeCell ref="A114:B114"/>
    <mergeCell ref="A115:B115"/>
    <mergeCell ref="B116:B117"/>
    <mergeCell ref="C114:G114"/>
    <mergeCell ref="H114:M114"/>
    <mergeCell ref="J116:L116"/>
    <mergeCell ref="M116:M117"/>
    <mergeCell ref="B101:B109"/>
    <mergeCell ref="B118:B126"/>
    <mergeCell ref="B128:B136"/>
    <mergeCell ref="A118:A126"/>
    <mergeCell ref="K9:M9"/>
    <mergeCell ref="H9:J9"/>
    <mergeCell ref="F9:G9"/>
    <mergeCell ref="I10:J10"/>
    <mergeCell ref="L10:M10"/>
    <mergeCell ref="A63:I63"/>
    <mergeCell ref="D54:D62"/>
    <mergeCell ref="E54:E62"/>
    <mergeCell ref="B54:B62"/>
    <mergeCell ref="F22:F23"/>
    <mergeCell ref="E195:E203"/>
    <mergeCell ref="B212:B220"/>
    <mergeCell ref="J210:L210"/>
    <mergeCell ref="M210:M211"/>
    <mergeCell ref="A204:I204"/>
    <mergeCell ref="A205:I205"/>
    <mergeCell ref="G210:G211"/>
    <mergeCell ref="H210:H211"/>
    <mergeCell ref="I210:I211"/>
    <mergeCell ref="C207:M207"/>
    <mergeCell ref="C209:M209"/>
    <mergeCell ref="D210:D211"/>
    <mergeCell ref="E210:E211"/>
    <mergeCell ref="F210:F211"/>
    <mergeCell ref="C208:G208"/>
    <mergeCell ref="H208:M208"/>
    <mergeCell ref="A222:A230"/>
    <mergeCell ref="C222:C230"/>
    <mergeCell ref="D222:D230"/>
    <mergeCell ref="E222:E230"/>
    <mergeCell ref="D116:D117"/>
    <mergeCell ref="E116:E117"/>
    <mergeCell ref="A221:I221"/>
    <mergeCell ref="A210:A211"/>
    <mergeCell ref="C210:C211"/>
    <mergeCell ref="C161:G161"/>
    <mergeCell ref="H161:M161"/>
    <mergeCell ref="D118:D126"/>
    <mergeCell ref="E118:E126"/>
    <mergeCell ref="A175:A183"/>
    <mergeCell ref="C175:C183"/>
    <mergeCell ref="D175:D183"/>
    <mergeCell ref="E175:E183"/>
    <mergeCell ref="A212:A220"/>
    <mergeCell ref="C212:C220"/>
    <mergeCell ref="D212:D220"/>
    <mergeCell ref="E212:E220"/>
    <mergeCell ref="A195:A203"/>
    <mergeCell ref="C195:C203"/>
    <mergeCell ref="D195:D203"/>
    <mergeCell ref="A251:I251"/>
    <mergeCell ref="A252:I252"/>
    <mergeCell ref="A231:I231"/>
    <mergeCell ref="A232:A240"/>
    <mergeCell ref="C232:C240"/>
    <mergeCell ref="D232:D240"/>
    <mergeCell ref="E232:E240"/>
    <mergeCell ref="A241:I241"/>
    <mergeCell ref="A242:A250"/>
    <mergeCell ref="C242:C250"/>
    <mergeCell ref="D242:D250"/>
    <mergeCell ref="E242:E250"/>
    <mergeCell ref="B242:B250"/>
    <mergeCell ref="A1:B4"/>
    <mergeCell ref="C17:M17"/>
    <mergeCell ref="C160:M160"/>
    <mergeCell ref="C162:M162"/>
    <mergeCell ref="A163:A164"/>
    <mergeCell ref="C163:C164"/>
    <mergeCell ref="D163:D164"/>
    <mergeCell ref="E163:E164"/>
    <mergeCell ref="F163:F164"/>
    <mergeCell ref="G163:G164"/>
    <mergeCell ref="H163:H164"/>
    <mergeCell ref="I163:I164"/>
    <mergeCell ref="J163:L163"/>
    <mergeCell ref="M163:M164"/>
    <mergeCell ref="D148:D156"/>
    <mergeCell ref="E148:E156"/>
    <mergeCell ref="A157:I157"/>
    <mergeCell ref="A158:I158"/>
    <mergeCell ref="C115:M115"/>
    <mergeCell ref="A116:A117"/>
    <mergeCell ref="C116:C117"/>
    <mergeCell ref="F116:F117"/>
    <mergeCell ref="G116:G117"/>
    <mergeCell ref="H116:H117"/>
  </mergeCells>
  <dataValidations count="8">
    <dataValidation type="list" allowBlank="1" showInputMessage="1" showErrorMessage="1" sqref="F24:F32 F148:F156 F34:F42 F44:F52 F54:F62 F71:F79 F81:F89 F91:F99 F101:F109 F118:F126 F128:F136 F138:F146 F195:F203 F165:F173 F175:F183 F185:F193 F242:F250 F212:F220 F222:F230 F232:F240" xr:uid="{00000000-0002-0000-0300-000003000000}">
      <formula1>CLASIFICACIÓN_DE_LA_ACTIVIDAD</formula1>
    </dataValidation>
    <dataValidation type="list" allowBlank="1" showInputMessage="1" showErrorMessage="1" sqref="D24:D32 D232:D240 D44:D52 D54:D62 D81:D89 D91:D99 D148:D156 D101:D109 D71:D79 D118:D126 D128:D136 D138:D146 D195:D203 D165:D173 D175:D183 D185:D193 D242:D250 D212:D220 D222:D230 D34" xr:uid="{555F320F-9DDD-4426-B186-9E4B2BEE1566}">
      <formula1>UNIDAD_MEDIDA</formula1>
    </dataValidation>
    <dataValidation type="list" allowBlank="1" showInputMessage="1" showErrorMessage="1" sqref="H9:J9" xr:uid="{80EDEF42-DC0B-4158-A0C0-25731B5DE509}">
      <formula1>DIRECCIÓN_TERRITORIAL</formula1>
    </dataValidation>
    <dataValidation type="list" allowBlank="1" showInputMessage="1" showErrorMessage="1" sqref="A34 A44:A52 A54:A62 A24:A32" xr:uid="{A1DE4200-DDEF-5142-9F69-30BBF42A1A49}">
      <formula1>INDIRECT(CONCATENATE($C$20,1))</formula1>
    </dataValidation>
    <dataValidation type="list" allowBlank="1" showInputMessage="1" showErrorMessage="1" sqref="A71:A79 A91:A99 A81:A89 A101:A109" xr:uid="{616C261A-6D4C-5C4B-A696-76DA4D46C62C}">
      <formula1>INDIRECT(CONCATENATE($C$67,1))</formula1>
    </dataValidation>
    <dataValidation type="list" allowBlank="1" showInputMessage="1" showErrorMessage="1" sqref="A118:A126 A138:A146 A128:A136 A148:A156" xr:uid="{A0624650-5AB6-6747-92A9-4D52F85789F5}">
      <formula1>INDIRECT(CONCATENATE($C$114,1))</formula1>
    </dataValidation>
    <dataValidation type="list" allowBlank="1" showInputMessage="1" showErrorMessage="1" sqref="A165:A173 A185:A193 A175:A183 A195:A203" xr:uid="{F862C56B-A5E3-B642-9441-E0D0B052A004}">
      <formula1>INDIRECT(CONCATENATE($C$161,1))</formula1>
    </dataValidation>
    <dataValidation type="list" allowBlank="1" showInputMessage="1" showErrorMessage="1" sqref="A212:A220 A232:A240 A222:A230 A242:A250" xr:uid="{8899C14E-E441-B346-93F4-8DEC2E53B917}">
      <formula1>INDIRECT(CONCATENATE($C$208,1))</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310AA8D-2807-45C8-B848-33F85EBD81CC}">
          <x14:formula1>
            <xm:f>GENERAL!$B$2:$B$6</xm:f>
          </x14:formula1>
          <xm:sqref>C112:M112</xm:sqref>
        </x14:dataValidation>
        <x14:dataValidation type="list" allowBlank="1" showInputMessage="1" showErrorMessage="1" xr:uid="{B325D18E-843C-411A-91B1-E95975AABFFB}">
          <x14:formula1>
            <xm:f>GENERAL!$D$2:$D$4</xm:f>
          </x14:formula1>
          <xm:sqref>H24:H32 H34:H42 H44:H52 H54:H62 H81:H89 H91:H99 H148:H156 H101:H109 H71:H79 H118:H126 H128:H136 H138:H146 H195:H203 H165:H173 H175:H183 H185:H193 H242:H250 H212:H220 H222:H230 H232:H240</xm:sqref>
        </x14:dataValidation>
        <x14:dataValidation type="list" allowBlank="1" showInputMessage="1" showErrorMessage="1" xr:uid="{CCB0F2D5-6A43-0F49-9726-DB792F49E656}">
          <x14:formula1>
            <xm:f>GENERAL!$K$2:$K$6</xm:f>
          </x14:formula1>
          <xm:sqref>C20:G20 C67:G67 C114:G114 C161:G161 C208:G208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9"/>
  <sheetViews>
    <sheetView zoomScale="90" zoomScaleNormal="90" zoomScalePageLayoutView="90" workbookViewId="0">
      <selection activeCell="C1" sqref="C1:G1"/>
    </sheetView>
  </sheetViews>
  <sheetFormatPr baseColWidth="10" defaultColWidth="10.85546875" defaultRowHeight="11.25" x14ac:dyDescent="0.25"/>
  <cols>
    <col min="1" max="1" width="22.140625" style="3" customWidth="1"/>
    <col min="2" max="3" width="42.28515625" style="3" customWidth="1"/>
    <col min="4" max="4" width="16.140625" style="3" customWidth="1"/>
    <col min="5" max="5" width="16.42578125" style="3" bestFit="1" customWidth="1"/>
    <col min="6" max="6" width="15" style="3" customWidth="1"/>
    <col min="7" max="8" width="42.28515625" style="3" customWidth="1"/>
    <col min="9" max="16384" width="10.85546875" style="3"/>
  </cols>
  <sheetData>
    <row r="1" spans="1:8" s="22" customFormat="1" ht="14.1" customHeight="1" thickBot="1" x14ac:dyDescent="0.3">
      <c r="A1" s="79"/>
      <c r="B1" s="80"/>
      <c r="C1" s="160" t="s">
        <v>230</v>
      </c>
      <c r="D1" s="120"/>
      <c r="E1" s="120"/>
      <c r="F1" s="120"/>
      <c r="G1" s="121"/>
      <c r="H1" s="63" t="s">
        <v>518</v>
      </c>
    </row>
    <row r="2" spans="1:8" s="22" customFormat="1" ht="14.1" customHeight="1" thickBot="1" x14ac:dyDescent="0.3">
      <c r="A2" s="81"/>
      <c r="B2" s="82"/>
      <c r="C2" s="122" t="s">
        <v>466</v>
      </c>
      <c r="D2" s="123"/>
      <c r="E2" s="123"/>
      <c r="F2" s="123"/>
      <c r="G2" s="124"/>
      <c r="H2" s="64" t="s">
        <v>519</v>
      </c>
    </row>
    <row r="3" spans="1:8" s="22" customFormat="1" ht="14.1" customHeight="1" thickBot="1" x14ac:dyDescent="0.3">
      <c r="A3" s="81"/>
      <c r="B3" s="82"/>
      <c r="C3" s="125" t="s">
        <v>231</v>
      </c>
      <c r="D3" s="126"/>
      <c r="E3" s="126"/>
      <c r="F3" s="126"/>
      <c r="G3" s="127"/>
      <c r="H3" s="66" t="s">
        <v>520</v>
      </c>
    </row>
    <row r="4" spans="1:8" s="22" customFormat="1" ht="14.25" customHeight="1" thickBot="1" x14ac:dyDescent="0.3">
      <c r="A4" s="83"/>
      <c r="B4" s="84"/>
      <c r="C4" s="128"/>
      <c r="D4" s="129"/>
      <c r="E4" s="129"/>
      <c r="F4" s="129"/>
      <c r="G4" s="130"/>
      <c r="H4" s="65" t="s">
        <v>459</v>
      </c>
    </row>
    <row r="5" spans="1:8" x14ac:dyDescent="0.25">
      <c r="A5" s="7"/>
      <c r="B5" s="7"/>
      <c r="C5" s="7"/>
      <c r="D5" s="7"/>
      <c r="E5" s="7"/>
      <c r="F5" s="7"/>
      <c r="G5" s="7"/>
      <c r="H5" s="7"/>
    </row>
    <row r="6" spans="1:8" ht="23.25" customHeight="1" x14ac:dyDescent="0.25">
      <c r="A6" s="91" t="s">
        <v>132</v>
      </c>
      <c r="B6" s="91"/>
      <c r="C6" s="91"/>
      <c r="D6" s="91"/>
      <c r="E6" s="91"/>
      <c r="F6" s="91"/>
      <c r="G6" s="91"/>
      <c r="H6" s="91"/>
    </row>
    <row r="8" spans="1:8" ht="31.5" customHeight="1" x14ac:dyDescent="0.25">
      <c r="A8" s="27" t="s">
        <v>124</v>
      </c>
      <c r="B8" s="27" t="s">
        <v>125</v>
      </c>
      <c r="C8" s="27" t="s">
        <v>126</v>
      </c>
      <c r="D8" s="27" t="s">
        <v>127</v>
      </c>
      <c r="E8" s="27" t="s">
        <v>128</v>
      </c>
      <c r="F8" s="27" t="s">
        <v>129</v>
      </c>
      <c r="G8" s="27" t="s">
        <v>130</v>
      </c>
      <c r="H8" s="27" t="s">
        <v>133</v>
      </c>
    </row>
    <row r="9" spans="1:8" ht="65.25" customHeight="1" x14ac:dyDescent="0.25">
      <c r="A9" s="27" t="s">
        <v>131</v>
      </c>
      <c r="B9" s="8" t="str">
        <f>'1. CADENA DE VALOR + POBLACION'!C19</f>
        <v>Contribuir a la reparación integral de los daños causados en el Sujeto Colectivo  en el marco del conflicto armado</v>
      </c>
      <c r="C9" s="10"/>
      <c r="D9" s="10"/>
      <c r="E9" s="10"/>
      <c r="F9" s="10"/>
      <c r="G9" s="11"/>
      <c r="H9" s="11"/>
    </row>
    <row r="10" spans="1:8" ht="39" customHeight="1" x14ac:dyDescent="0.25">
      <c r="A10" s="112" t="s">
        <v>134</v>
      </c>
      <c r="B10" s="8">
        <f>'1. CADENA DE VALOR + POBLACION'!$A$24</f>
        <v>0</v>
      </c>
      <c r="C10" s="9"/>
      <c r="D10" s="10"/>
      <c r="E10" s="10"/>
      <c r="F10" s="10"/>
      <c r="G10" s="9"/>
      <c r="H10" s="9"/>
    </row>
    <row r="11" spans="1:8" ht="39" customHeight="1" x14ac:dyDescent="0.25">
      <c r="A11" s="159"/>
      <c r="B11" s="8">
        <f>'1. CADENA DE VALOR + POBLACION'!$A$34</f>
        <v>0</v>
      </c>
      <c r="C11" s="9"/>
      <c r="D11" s="10"/>
      <c r="E11" s="10"/>
      <c r="F11" s="10"/>
      <c r="G11" s="9"/>
      <c r="H11" s="9"/>
    </row>
    <row r="12" spans="1:8" ht="39" customHeight="1" x14ac:dyDescent="0.25">
      <c r="A12" s="159"/>
      <c r="B12" s="8">
        <f>'1. CADENA DE VALOR + POBLACION'!$A$44</f>
        <v>0</v>
      </c>
      <c r="C12" s="9"/>
      <c r="D12" s="10"/>
      <c r="E12" s="10"/>
      <c r="F12" s="10"/>
      <c r="G12" s="9"/>
      <c r="H12" s="9"/>
    </row>
    <row r="13" spans="1:8" ht="39" customHeight="1" x14ac:dyDescent="0.25">
      <c r="A13" s="159"/>
      <c r="B13" s="8">
        <f>'1. CADENA DE VALOR + POBLACION'!$A$54</f>
        <v>0</v>
      </c>
      <c r="C13" s="9"/>
      <c r="D13" s="10"/>
      <c r="E13" s="10"/>
      <c r="F13" s="10"/>
      <c r="G13" s="9"/>
      <c r="H13" s="9"/>
    </row>
    <row r="14" spans="1:8" ht="39" customHeight="1" x14ac:dyDescent="0.25">
      <c r="A14" s="159"/>
      <c r="B14" s="8">
        <f>'1. CADENA DE VALOR + POBLACION'!$A$71</f>
        <v>0</v>
      </c>
      <c r="C14" s="9"/>
      <c r="D14" s="10"/>
      <c r="E14" s="10"/>
      <c r="F14" s="10"/>
      <c r="G14" s="9"/>
      <c r="H14" s="9"/>
    </row>
    <row r="15" spans="1:8" ht="39" customHeight="1" x14ac:dyDescent="0.25">
      <c r="A15" s="159"/>
      <c r="B15" s="8">
        <f>'1. CADENA DE VALOR + POBLACION'!$A$81</f>
        <v>0</v>
      </c>
      <c r="C15" s="9"/>
      <c r="D15" s="10"/>
      <c r="E15" s="10"/>
      <c r="F15" s="10"/>
      <c r="G15" s="9"/>
      <c r="H15" s="9"/>
    </row>
    <row r="16" spans="1:8" ht="39" customHeight="1" x14ac:dyDescent="0.25">
      <c r="A16" s="159"/>
      <c r="B16" s="8">
        <f>'1. CADENA DE VALOR + POBLACION'!$A$91</f>
        <v>0</v>
      </c>
      <c r="C16" s="9"/>
      <c r="D16" s="10"/>
      <c r="E16" s="10"/>
      <c r="F16" s="10"/>
      <c r="G16" s="9"/>
      <c r="H16" s="9"/>
    </row>
    <row r="17" spans="1:8" ht="39" customHeight="1" x14ac:dyDescent="0.25">
      <c r="A17" s="159"/>
      <c r="B17" s="8">
        <f>'1. CADENA DE VALOR + POBLACION'!$A$101</f>
        <v>0</v>
      </c>
      <c r="C17" s="9"/>
      <c r="D17" s="10"/>
      <c r="E17" s="10"/>
      <c r="F17" s="10"/>
      <c r="G17" s="9"/>
      <c r="H17" s="9"/>
    </row>
    <row r="18" spans="1:8" ht="39" customHeight="1" x14ac:dyDescent="0.25">
      <c r="A18" s="159"/>
      <c r="B18" s="8">
        <f>'1. CADENA DE VALOR + POBLACION'!$A$118</f>
        <v>0</v>
      </c>
      <c r="C18" s="9"/>
      <c r="D18" s="10"/>
      <c r="E18" s="10"/>
      <c r="F18" s="10"/>
      <c r="G18" s="9"/>
      <c r="H18" s="9"/>
    </row>
    <row r="19" spans="1:8" ht="39" customHeight="1" x14ac:dyDescent="0.25">
      <c r="A19" s="159"/>
      <c r="B19" s="8">
        <f>'1. CADENA DE VALOR + POBLACION'!$A$128</f>
        <v>0</v>
      </c>
      <c r="C19" s="9"/>
      <c r="D19" s="10"/>
      <c r="E19" s="10"/>
      <c r="F19" s="10"/>
      <c r="G19" s="9"/>
      <c r="H19" s="9"/>
    </row>
    <row r="20" spans="1:8" ht="39" customHeight="1" x14ac:dyDescent="0.25">
      <c r="A20" s="159"/>
      <c r="B20" s="8">
        <f>'1. CADENA DE VALOR + POBLACION'!$A$138</f>
        <v>0</v>
      </c>
      <c r="C20" s="9"/>
      <c r="D20" s="10"/>
      <c r="E20" s="10"/>
      <c r="F20" s="10"/>
      <c r="G20" s="9"/>
      <c r="H20" s="9"/>
    </row>
    <row r="21" spans="1:8" ht="39" customHeight="1" x14ac:dyDescent="0.25">
      <c r="A21" s="159"/>
      <c r="B21" s="8">
        <f>'1. CADENA DE VALOR + POBLACION'!$A$148</f>
        <v>0</v>
      </c>
      <c r="C21" s="9"/>
      <c r="D21" s="10"/>
      <c r="E21" s="10"/>
      <c r="F21" s="10"/>
      <c r="G21" s="9"/>
      <c r="H21" s="9"/>
    </row>
    <row r="22" spans="1:8" ht="39" customHeight="1" x14ac:dyDescent="0.25">
      <c r="A22" s="159"/>
      <c r="B22" s="8">
        <f>'1. CADENA DE VALOR + POBLACION'!$A$165</f>
        <v>0</v>
      </c>
      <c r="C22" s="9"/>
      <c r="D22" s="10"/>
      <c r="E22" s="10"/>
      <c r="F22" s="10"/>
      <c r="G22" s="9"/>
      <c r="H22" s="9"/>
    </row>
    <row r="23" spans="1:8" ht="39" customHeight="1" x14ac:dyDescent="0.25">
      <c r="A23" s="159"/>
      <c r="B23" s="8">
        <f>'1. CADENA DE VALOR + POBLACION'!$A$175</f>
        <v>0</v>
      </c>
      <c r="C23" s="9"/>
      <c r="D23" s="10"/>
      <c r="E23" s="10"/>
      <c r="F23" s="10"/>
      <c r="G23" s="9"/>
      <c r="H23" s="9"/>
    </row>
    <row r="24" spans="1:8" ht="39" customHeight="1" x14ac:dyDescent="0.25">
      <c r="A24" s="159"/>
      <c r="B24" s="8">
        <f>'1. CADENA DE VALOR + POBLACION'!$A$185</f>
        <v>0</v>
      </c>
      <c r="C24" s="9"/>
      <c r="D24" s="10"/>
      <c r="E24" s="10"/>
      <c r="F24" s="10"/>
      <c r="G24" s="9"/>
      <c r="H24" s="9"/>
    </row>
    <row r="25" spans="1:8" ht="39" customHeight="1" x14ac:dyDescent="0.25">
      <c r="A25" s="159"/>
      <c r="B25" s="8">
        <f>'1. CADENA DE VALOR + POBLACION'!$A$195</f>
        <v>0</v>
      </c>
      <c r="C25" s="9"/>
      <c r="D25" s="10"/>
      <c r="E25" s="10"/>
      <c r="F25" s="10"/>
      <c r="G25" s="9"/>
      <c r="H25" s="9"/>
    </row>
    <row r="26" spans="1:8" ht="24" customHeight="1" x14ac:dyDescent="0.25">
      <c r="A26" s="159"/>
      <c r="B26" s="8">
        <f>'1. CADENA DE VALOR + POBLACION'!$A$212</f>
        <v>0</v>
      </c>
      <c r="C26" s="9"/>
      <c r="D26" s="10"/>
      <c r="E26" s="10"/>
      <c r="F26" s="10"/>
      <c r="G26" s="9"/>
      <c r="H26" s="9"/>
    </row>
    <row r="27" spans="1:8" ht="39" customHeight="1" x14ac:dyDescent="0.25">
      <c r="A27" s="159"/>
      <c r="B27" s="8">
        <f>'1. CADENA DE VALOR + POBLACION'!$A$222</f>
        <v>0</v>
      </c>
      <c r="C27" s="9"/>
      <c r="D27" s="10"/>
      <c r="E27" s="10"/>
      <c r="F27" s="10"/>
      <c r="G27" s="9"/>
      <c r="H27" s="9"/>
    </row>
    <row r="28" spans="1:8" ht="39" customHeight="1" x14ac:dyDescent="0.25">
      <c r="A28" s="159"/>
      <c r="B28" s="8">
        <f>'1. CADENA DE VALOR + POBLACION'!$A$232</f>
        <v>0</v>
      </c>
      <c r="C28" s="9"/>
      <c r="D28" s="10"/>
      <c r="E28" s="10"/>
      <c r="F28" s="10"/>
      <c r="G28" s="9"/>
      <c r="H28" s="9"/>
    </row>
    <row r="29" spans="1:8" ht="39" customHeight="1" x14ac:dyDescent="0.25">
      <c r="A29" s="113"/>
      <c r="B29" s="8">
        <f>'1. CADENA DE VALOR + POBLACION'!$A$242</f>
        <v>0</v>
      </c>
      <c r="C29" s="9"/>
      <c r="D29" s="10"/>
      <c r="E29" s="10"/>
      <c r="F29" s="10"/>
      <c r="G29" s="9"/>
      <c r="H29" s="9"/>
    </row>
    <row r="30" spans="1:8" ht="39" customHeight="1" x14ac:dyDescent="0.25">
      <c r="A30" s="112" t="s">
        <v>135</v>
      </c>
      <c r="B30" s="9"/>
      <c r="C30" s="9"/>
      <c r="D30" s="10"/>
      <c r="E30" s="10"/>
      <c r="F30" s="10"/>
      <c r="G30" s="9"/>
      <c r="H30" s="9"/>
    </row>
    <row r="31" spans="1:8" ht="39" customHeight="1" x14ac:dyDescent="0.25">
      <c r="A31" s="159"/>
      <c r="B31" s="9"/>
      <c r="C31" s="9"/>
      <c r="D31" s="10"/>
      <c r="E31" s="10"/>
      <c r="F31" s="10"/>
      <c r="G31" s="9"/>
      <c r="H31" s="9"/>
    </row>
    <row r="32" spans="1:8" ht="39" customHeight="1" x14ac:dyDescent="0.25">
      <c r="A32" s="159"/>
      <c r="B32" s="9"/>
      <c r="C32" s="9"/>
      <c r="D32" s="10"/>
      <c r="E32" s="10"/>
      <c r="F32" s="10"/>
      <c r="G32" s="9"/>
      <c r="H32" s="9"/>
    </row>
    <row r="33" spans="1:8" ht="39" customHeight="1" x14ac:dyDescent="0.25">
      <c r="A33" s="159"/>
      <c r="B33" s="9"/>
      <c r="C33" s="9"/>
      <c r="D33" s="10"/>
      <c r="E33" s="10"/>
      <c r="F33" s="10"/>
      <c r="G33" s="9"/>
      <c r="H33" s="9"/>
    </row>
    <row r="34" spans="1:8" ht="39" customHeight="1" x14ac:dyDescent="0.25">
      <c r="A34" s="159"/>
      <c r="B34" s="9"/>
      <c r="C34" s="9"/>
      <c r="D34" s="10"/>
      <c r="E34" s="10"/>
      <c r="F34" s="10"/>
      <c r="G34" s="9"/>
      <c r="H34" s="9"/>
    </row>
    <row r="35" spans="1:8" ht="39" customHeight="1" x14ac:dyDescent="0.25">
      <c r="A35" s="159"/>
      <c r="B35" s="9"/>
      <c r="C35" s="9"/>
      <c r="D35" s="10"/>
      <c r="E35" s="10"/>
      <c r="F35" s="10"/>
      <c r="G35" s="9"/>
      <c r="H35" s="9"/>
    </row>
    <row r="36" spans="1:8" ht="39" customHeight="1" x14ac:dyDescent="0.25">
      <c r="A36" s="159"/>
      <c r="B36" s="9"/>
      <c r="C36" s="9"/>
      <c r="D36" s="10"/>
      <c r="E36" s="10"/>
      <c r="F36" s="10"/>
      <c r="G36" s="9"/>
      <c r="H36" s="9"/>
    </row>
    <row r="37" spans="1:8" ht="39" customHeight="1" x14ac:dyDescent="0.25">
      <c r="A37" s="159"/>
      <c r="B37" s="9"/>
      <c r="C37" s="9"/>
      <c r="D37" s="10"/>
      <c r="E37" s="10"/>
      <c r="F37" s="10"/>
      <c r="G37" s="9"/>
      <c r="H37" s="9"/>
    </row>
    <row r="38" spans="1:8" ht="39" customHeight="1" x14ac:dyDescent="0.25">
      <c r="A38" s="159"/>
      <c r="B38" s="9"/>
      <c r="C38" s="9"/>
      <c r="D38" s="10"/>
      <c r="E38" s="10"/>
      <c r="F38" s="10"/>
      <c r="G38" s="9"/>
      <c r="H38" s="9"/>
    </row>
    <row r="39" spans="1:8" ht="39" customHeight="1" x14ac:dyDescent="0.25">
      <c r="A39" s="159"/>
      <c r="B39" s="9"/>
      <c r="C39" s="9"/>
      <c r="D39" s="10"/>
      <c r="E39" s="10"/>
      <c r="F39" s="10"/>
      <c r="G39" s="9"/>
      <c r="H39" s="9"/>
    </row>
    <row r="40" spans="1:8" ht="39" customHeight="1" x14ac:dyDescent="0.25">
      <c r="A40" s="159"/>
      <c r="B40" s="9"/>
      <c r="C40" s="9"/>
      <c r="D40" s="10"/>
      <c r="E40" s="10"/>
      <c r="F40" s="10"/>
      <c r="G40" s="9"/>
      <c r="H40" s="9"/>
    </row>
    <row r="41" spans="1:8" ht="39" customHeight="1" x14ac:dyDescent="0.25">
      <c r="A41" s="159"/>
      <c r="B41" s="9"/>
      <c r="C41" s="9"/>
      <c r="D41" s="10"/>
      <c r="E41" s="10"/>
      <c r="F41" s="10"/>
      <c r="G41" s="9"/>
      <c r="H41" s="9"/>
    </row>
    <row r="42" spans="1:8" ht="39" customHeight="1" x14ac:dyDescent="0.25">
      <c r="A42" s="159"/>
      <c r="B42" s="9"/>
      <c r="C42" s="9"/>
      <c r="D42" s="10"/>
      <c r="E42" s="10"/>
      <c r="F42" s="10"/>
      <c r="G42" s="9"/>
      <c r="H42" s="9"/>
    </row>
    <row r="43" spans="1:8" ht="39" customHeight="1" x14ac:dyDescent="0.25">
      <c r="A43" s="159"/>
      <c r="B43" s="9"/>
      <c r="C43" s="9"/>
      <c r="D43" s="10"/>
      <c r="E43" s="10"/>
      <c r="F43" s="10"/>
      <c r="G43" s="9"/>
      <c r="H43" s="9"/>
    </row>
    <row r="44" spans="1:8" ht="39" customHeight="1" x14ac:dyDescent="0.25">
      <c r="A44" s="159"/>
      <c r="B44" s="9"/>
      <c r="C44" s="9"/>
      <c r="D44" s="10"/>
      <c r="E44" s="10"/>
      <c r="F44" s="10"/>
      <c r="G44" s="9"/>
      <c r="H44" s="9"/>
    </row>
    <row r="45" spans="1:8" ht="39" customHeight="1" x14ac:dyDescent="0.25">
      <c r="A45" s="159"/>
      <c r="B45" s="9"/>
      <c r="C45" s="9"/>
      <c r="D45" s="10"/>
      <c r="E45" s="10"/>
      <c r="F45" s="10"/>
      <c r="G45" s="9"/>
      <c r="H45" s="9"/>
    </row>
    <row r="46" spans="1:8" ht="39" customHeight="1" x14ac:dyDescent="0.25">
      <c r="A46" s="159"/>
      <c r="B46" s="9"/>
      <c r="C46" s="9"/>
      <c r="D46" s="10"/>
      <c r="E46" s="10"/>
      <c r="F46" s="10"/>
      <c r="G46" s="9"/>
      <c r="H46" s="9"/>
    </row>
    <row r="47" spans="1:8" ht="39" customHeight="1" x14ac:dyDescent="0.25">
      <c r="A47" s="159"/>
      <c r="B47" s="9"/>
      <c r="C47" s="9"/>
      <c r="D47" s="10"/>
      <c r="E47" s="10"/>
      <c r="F47" s="10"/>
      <c r="G47" s="9"/>
      <c r="H47" s="9"/>
    </row>
    <row r="48" spans="1:8" ht="39" customHeight="1" x14ac:dyDescent="0.25">
      <c r="A48" s="159"/>
      <c r="B48" s="9"/>
      <c r="C48" s="9"/>
      <c r="D48" s="10"/>
      <c r="E48" s="10"/>
      <c r="F48" s="10"/>
      <c r="G48" s="9"/>
      <c r="H48" s="9"/>
    </row>
    <row r="49" spans="1:8" ht="39" customHeight="1" x14ac:dyDescent="0.25">
      <c r="A49" s="113"/>
      <c r="B49" s="9"/>
      <c r="C49" s="9"/>
      <c r="D49" s="10"/>
      <c r="E49" s="10"/>
      <c r="F49" s="10"/>
      <c r="G49" s="9"/>
      <c r="H49" s="9"/>
    </row>
  </sheetData>
  <sheetProtection algorithmName="SHA-512" hashValue="OiGX2KIbjEGxAkcoWai1HmtCFR8lvxP7nI74FzURxaFT0f8dGWhxd0l4wCj1Prthzc/OgH18Fb/EOtM417iEYw==" saltValue="wjLO/BCKk4/1+Zgs9OklyA==" spinCount="100000" sheet="1" objects="1" scenarios="1"/>
  <mergeCells count="7">
    <mergeCell ref="A30:A49"/>
    <mergeCell ref="A6:H6"/>
    <mergeCell ref="A1:B4"/>
    <mergeCell ref="A10:A29"/>
    <mergeCell ref="C1:G1"/>
    <mergeCell ref="C2:G2"/>
    <mergeCell ref="C3:G4"/>
  </mergeCells>
  <dataValidations count="3">
    <dataValidation type="list" allowBlank="1" showInputMessage="1" showErrorMessage="1" sqref="D9:D49" xr:uid="{00000000-0002-0000-0400-000000000000}">
      <formula1>TIPO_DE_RIESGO</formula1>
    </dataValidation>
    <dataValidation type="list" allowBlank="1" showInputMessage="1" showErrorMessage="1" sqref="E9:E49" xr:uid="{00000000-0002-0000-0400-000001000000}">
      <formula1>PROBABILIDAD</formula1>
    </dataValidation>
    <dataValidation type="list" allowBlank="1" showInputMessage="1" showErrorMessage="1" sqref="F9:F49" xr:uid="{00000000-0002-0000-0400-000002000000}">
      <formula1>IMPACTO</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FC173-822A-5B44-A08A-E5ABDC4B04D6}">
  <dimension ref="A1:J52"/>
  <sheetViews>
    <sheetView workbookViewId="0">
      <selection activeCell="C1" sqref="C1:I1"/>
    </sheetView>
  </sheetViews>
  <sheetFormatPr baseColWidth="10" defaultRowHeight="15" x14ac:dyDescent="0.25"/>
  <cols>
    <col min="1" max="1" width="18.85546875" customWidth="1"/>
    <col min="2" max="2" width="18.42578125" bestFit="1" customWidth="1"/>
    <col min="3" max="3" width="35.28515625" customWidth="1"/>
    <col min="4" max="5" width="19.42578125" customWidth="1"/>
    <col min="9" max="10" width="23.140625" customWidth="1"/>
  </cols>
  <sheetData>
    <row r="1" spans="1:10" ht="15" customHeight="1" thickBot="1" x14ac:dyDescent="0.3">
      <c r="A1" s="79"/>
      <c r="B1" s="80"/>
      <c r="C1" s="160" t="s">
        <v>230</v>
      </c>
      <c r="D1" s="120"/>
      <c r="E1" s="120"/>
      <c r="F1" s="120"/>
      <c r="G1" s="120"/>
      <c r="H1" s="120"/>
      <c r="I1" s="121"/>
      <c r="J1" s="63" t="s">
        <v>518</v>
      </c>
    </row>
    <row r="2" spans="1:10" ht="15" customHeight="1" thickBot="1" x14ac:dyDescent="0.3">
      <c r="A2" s="81"/>
      <c r="B2" s="82"/>
      <c r="C2" s="122" t="s">
        <v>466</v>
      </c>
      <c r="D2" s="123"/>
      <c r="E2" s="123"/>
      <c r="F2" s="123"/>
      <c r="G2" s="123"/>
      <c r="H2" s="123"/>
      <c r="I2" s="124"/>
      <c r="J2" s="64" t="s">
        <v>519</v>
      </c>
    </row>
    <row r="3" spans="1:10" ht="15" customHeight="1" thickBot="1" x14ac:dyDescent="0.3">
      <c r="A3" s="81"/>
      <c r="B3" s="82"/>
      <c r="C3" s="125" t="s">
        <v>231</v>
      </c>
      <c r="D3" s="126"/>
      <c r="E3" s="126"/>
      <c r="F3" s="126"/>
      <c r="G3" s="126"/>
      <c r="H3" s="126"/>
      <c r="I3" s="127"/>
      <c r="J3" s="66" t="s">
        <v>520</v>
      </c>
    </row>
    <row r="4" spans="1:10" ht="15" customHeight="1" thickBot="1" x14ac:dyDescent="0.3">
      <c r="A4" s="83"/>
      <c r="B4" s="84"/>
      <c r="C4" s="128"/>
      <c r="D4" s="129"/>
      <c r="E4" s="129"/>
      <c r="F4" s="129"/>
      <c r="G4" s="129"/>
      <c r="H4" s="129"/>
      <c r="I4" s="130"/>
      <c r="J4" s="65" t="s">
        <v>460</v>
      </c>
    </row>
    <row r="6" spans="1:10" x14ac:dyDescent="0.25">
      <c r="A6" s="91" t="s">
        <v>138</v>
      </c>
      <c r="B6" s="91"/>
      <c r="C6" s="91"/>
      <c r="D6" s="91"/>
      <c r="E6" s="91"/>
      <c r="F6" s="91"/>
      <c r="G6" s="91"/>
      <c r="H6" s="91"/>
      <c r="I6" s="91"/>
      <c r="J6" s="91"/>
    </row>
    <row r="7" spans="1:10" x14ac:dyDescent="0.25">
      <c r="A7" s="29"/>
      <c r="B7" s="29"/>
      <c r="C7" s="29"/>
      <c r="D7" s="29"/>
      <c r="E7" s="29"/>
      <c r="F7" s="29"/>
      <c r="G7" s="29"/>
      <c r="H7" s="29"/>
      <c r="I7" s="29"/>
    </row>
    <row r="8" spans="1:10" x14ac:dyDescent="0.25">
      <c r="A8" s="112" t="s">
        <v>380</v>
      </c>
      <c r="B8" s="156" t="s">
        <v>381</v>
      </c>
      <c r="C8" s="158"/>
      <c r="D8" s="112" t="s">
        <v>382</v>
      </c>
      <c r="E8" s="112" t="s">
        <v>383</v>
      </c>
      <c r="F8" s="166"/>
      <c r="G8" s="167"/>
      <c r="H8" s="168"/>
      <c r="I8" s="91" t="s">
        <v>384</v>
      </c>
      <c r="J8" s="91"/>
    </row>
    <row r="9" spans="1:10" x14ac:dyDescent="0.25">
      <c r="A9" s="113"/>
      <c r="B9" s="164"/>
      <c r="C9" s="165"/>
      <c r="D9" s="113"/>
      <c r="E9" s="113"/>
      <c r="F9" s="169"/>
      <c r="G9" s="170"/>
      <c r="H9" s="171"/>
      <c r="I9" s="27" t="s">
        <v>250</v>
      </c>
      <c r="J9" s="27" t="s">
        <v>137</v>
      </c>
    </row>
    <row r="10" spans="1:10" ht="22.5" x14ac:dyDescent="0.25">
      <c r="A10" s="27" t="s">
        <v>385</v>
      </c>
      <c r="B10" s="88" t="s">
        <v>386</v>
      </c>
      <c r="C10" s="90"/>
      <c r="D10" s="9"/>
      <c r="E10" s="8">
        <f>SUM(E12:E31)</f>
        <v>0</v>
      </c>
      <c r="F10" s="172"/>
      <c r="G10" s="173"/>
      <c r="H10" s="174"/>
      <c r="I10" s="9"/>
      <c r="J10" s="9"/>
    </row>
    <row r="11" spans="1:10" x14ac:dyDescent="0.25">
      <c r="A11" s="112" t="s">
        <v>387</v>
      </c>
      <c r="B11" s="27" t="s">
        <v>15</v>
      </c>
      <c r="C11" s="27" t="s">
        <v>136</v>
      </c>
      <c r="D11" s="27" t="s">
        <v>382</v>
      </c>
      <c r="E11" s="27" t="s">
        <v>383</v>
      </c>
      <c r="F11" s="27" t="s">
        <v>247</v>
      </c>
      <c r="G11" s="27" t="s">
        <v>248</v>
      </c>
      <c r="H11" s="27" t="s">
        <v>249</v>
      </c>
      <c r="I11" s="27" t="s">
        <v>250</v>
      </c>
      <c r="J11" s="27" t="s">
        <v>137</v>
      </c>
    </row>
    <row r="12" spans="1:10" x14ac:dyDescent="0.25">
      <c r="A12" s="159"/>
      <c r="B12" s="8">
        <f>'1. CADENA DE VALOR + POBLACION'!$A$24</f>
        <v>0</v>
      </c>
      <c r="C12" s="8" t="str">
        <f>IFERROR(VLOOKUP(B12,'6. CATALOGO DE PRODUCTOS'!$B$7:$E$107,4,0),"")</f>
        <v/>
      </c>
      <c r="D12" s="8">
        <f>'1. CADENA DE VALOR + POBLACION'!D24</f>
        <v>0</v>
      </c>
      <c r="E12" s="8">
        <f>'1. CADENA DE VALOR + POBLACION'!E24</f>
        <v>0</v>
      </c>
      <c r="F12" s="9"/>
      <c r="G12" s="9"/>
      <c r="H12" s="9"/>
      <c r="I12" s="9"/>
      <c r="J12" s="9"/>
    </row>
    <row r="13" spans="1:10" x14ac:dyDescent="0.25">
      <c r="A13" s="159"/>
      <c r="B13" s="8">
        <f>'1. CADENA DE VALOR + POBLACION'!$A$34</f>
        <v>0</v>
      </c>
      <c r="C13" s="8" t="str">
        <f>IFERROR(VLOOKUP(B13,'6. CATALOGO DE PRODUCTOS'!$B$7:$E$107,4,0),"")</f>
        <v/>
      </c>
      <c r="D13" s="8">
        <f>'1. CADENA DE VALOR + POBLACION'!D34</f>
        <v>0</v>
      </c>
      <c r="E13" s="8">
        <f>'1. CADENA DE VALOR + POBLACION'!E34</f>
        <v>0</v>
      </c>
      <c r="F13" s="9"/>
      <c r="G13" s="9"/>
      <c r="H13" s="9"/>
      <c r="I13" s="9"/>
      <c r="J13" s="9"/>
    </row>
    <row r="14" spans="1:10" x14ac:dyDescent="0.25">
      <c r="A14" s="159"/>
      <c r="B14" s="8">
        <f>'1. CADENA DE VALOR + POBLACION'!$A$44</f>
        <v>0</v>
      </c>
      <c r="C14" s="8" t="str">
        <f>IFERROR(VLOOKUP(B14,'6. CATALOGO DE PRODUCTOS'!$B$7:$E$107,4,0),"")</f>
        <v/>
      </c>
      <c r="D14" s="8">
        <f>'1. CADENA DE VALOR + POBLACION'!D44</f>
        <v>0</v>
      </c>
      <c r="E14" s="8">
        <f>'1. CADENA DE VALOR + POBLACION'!E44</f>
        <v>0</v>
      </c>
      <c r="F14" s="9"/>
      <c r="G14" s="9"/>
      <c r="H14" s="9"/>
      <c r="I14" s="9"/>
      <c r="J14" s="9"/>
    </row>
    <row r="15" spans="1:10" x14ac:dyDescent="0.25">
      <c r="A15" s="159"/>
      <c r="B15" s="8">
        <f>'1. CADENA DE VALOR + POBLACION'!$A$54</f>
        <v>0</v>
      </c>
      <c r="C15" s="8" t="str">
        <f>IFERROR(VLOOKUP(B15,'6. CATALOGO DE PRODUCTOS'!$B$7:$E$107,4,0),"")</f>
        <v/>
      </c>
      <c r="D15" s="8">
        <f>'1. CADENA DE VALOR + POBLACION'!D54</f>
        <v>0</v>
      </c>
      <c r="E15" s="8">
        <f>'1. CADENA DE VALOR + POBLACION'!E54</f>
        <v>0</v>
      </c>
      <c r="F15" s="9"/>
      <c r="G15" s="9"/>
      <c r="H15" s="9"/>
      <c r="I15" s="9"/>
      <c r="J15" s="9"/>
    </row>
    <row r="16" spans="1:10" x14ac:dyDescent="0.25">
      <c r="A16" s="159"/>
      <c r="B16" s="8">
        <f>'1. CADENA DE VALOR + POBLACION'!$A$71</f>
        <v>0</v>
      </c>
      <c r="C16" s="8" t="str">
        <f>IFERROR(VLOOKUP(B16,'6. CATALOGO DE PRODUCTOS'!$B$7:$E$107,4,0),"")</f>
        <v/>
      </c>
      <c r="D16" s="8">
        <f>'1. CADENA DE VALOR + POBLACION'!D71</f>
        <v>0</v>
      </c>
      <c r="E16" s="8">
        <f>'1. CADENA DE VALOR + POBLACION'!E71</f>
        <v>0</v>
      </c>
      <c r="F16" s="9"/>
      <c r="G16" s="9"/>
      <c r="H16" s="9"/>
      <c r="I16" s="9"/>
      <c r="J16" s="9"/>
    </row>
    <row r="17" spans="1:10" x14ac:dyDescent="0.25">
      <c r="A17" s="159"/>
      <c r="B17" s="8">
        <f>'1. CADENA DE VALOR + POBLACION'!$A$81</f>
        <v>0</v>
      </c>
      <c r="C17" s="8" t="str">
        <f>IFERROR(VLOOKUP(B17,'6. CATALOGO DE PRODUCTOS'!$B$7:$E$107,4,0),"")</f>
        <v/>
      </c>
      <c r="D17" s="8">
        <f>'1. CADENA DE VALOR + POBLACION'!D81</f>
        <v>0</v>
      </c>
      <c r="E17" s="8">
        <f>'1. CADENA DE VALOR + POBLACION'!E81</f>
        <v>0</v>
      </c>
      <c r="F17" s="9"/>
      <c r="G17" s="9"/>
      <c r="H17" s="9"/>
      <c r="I17" s="9"/>
      <c r="J17" s="9"/>
    </row>
    <row r="18" spans="1:10" x14ac:dyDescent="0.25">
      <c r="A18" s="159"/>
      <c r="B18" s="8">
        <f>'1. CADENA DE VALOR + POBLACION'!$A$91</f>
        <v>0</v>
      </c>
      <c r="C18" s="8" t="str">
        <f>IFERROR(VLOOKUP(B18,'6. CATALOGO DE PRODUCTOS'!$B$7:$E$107,4,0),"")</f>
        <v/>
      </c>
      <c r="D18" s="8">
        <f>'1. CADENA DE VALOR + POBLACION'!D91</f>
        <v>0</v>
      </c>
      <c r="E18" s="8">
        <f>'1. CADENA DE VALOR + POBLACION'!E91</f>
        <v>0</v>
      </c>
      <c r="F18" s="9"/>
      <c r="G18" s="9"/>
      <c r="H18" s="9"/>
      <c r="I18" s="9"/>
      <c r="J18" s="9"/>
    </row>
    <row r="19" spans="1:10" x14ac:dyDescent="0.25">
      <c r="A19" s="159"/>
      <c r="B19" s="8">
        <f>'1. CADENA DE VALOR + POBLACION'!$A$101</f>
        <v>0</v>
      </c>
      <c r="C19" s="8" t="str">
        <f>IFERROR(VLOOKUP(B19,'6. CATALOGO DE PRODUCTOS'!$B$7:$E$107,4,0),"")</f>
        <v/>
      </c>
      <c r="D19" s="8">
        <f>'1. CADENA DE VALOR + POBLACION'!D101</f>
        <v>0</v>
      </c>
      <c r="E19" s="8">
        <f>'1. CADENA DE VALOR + POBLACION'!E101</f>
        <v>0</v>
      </c>
      <c r="F19" s="9"/>
      <c r="G19" s="9"/>
      <c r="H19" s="9"/>
      <c r="I19" s="9"/>
      <c r="J19" s="9"/>
    </row>
    <row r="20" spans="1:10" x14ac:dyDescent="0.25">
      <c r="A20" s="159"/>
      <c r="B20" s="8">
        <f>'1. CADENA DE VALOR + POBLACION'!$A$118</f>
        <v>0</v>
      </c>
      <c r="C20" s="8" t="str">
        <f>IFERROR(VLOOKUP(B20,'6. CATALOGO DE PRODUCTOS'!$B$7:$E$107,4,0),"")</f>
        <v/>
      </c>
      <c r="D20" s="8">
        <f>'1. CADENA DE VALOR + POBLACION'!D118</f>
        <v>0</v>
      </c>
      <c r="E20" s="8">
        <f>'1. CADENA DE VALOR + POBLACION'!E118</f>
        <v>0</v>
      </c>
      <c r="F20" s="9"/>
      <c r="G20" s="9"/>
      <c r="H20" s="9"/>
      <c r="I20" s="9"/>
      <c r="J20" s="9"/>
    </row>
    <row r="21" spans="1:10" x14ac:dyDescent="0.25">
      <c r="A21" s="159"/>
      <c r="B21" s="8">
        <f>'1. CADENA DE VALOR + POBLACION'!$A$128</f>
        <v>0</v>
      </c>
      <c r="C21" s="8" t="str">
        <f>IFERROR(VLOOKUP(B21,'6. CATALOGO DE PRODUCTOS'!$B$7:$E$107,4,0),"")</f>
        <v/>
      </c>
      <c r="D21" s="8">
        <f>'1. CADENA DE VALOR + POBLACION'!D128</f>
        <v>0</v>
      </c>
      <c r="E21" s="8">
        <f>'1. CADENA DE VALOR + POBLACION'!E128</f>
        <v>0</v>
      </c>
      <c r="F21" s="9"/>
      <c r="G21" s="9"/>
      <c r="H21" s="9"/>
      <c r="I21" s="9"/>
      <c r="J21" s="9"/>
    </row>
    <row r="22" spans="1:10" x14ac:dyDescent="0.25">
      <c r="A22" s="159"/>
      <c r="B22" s="8">
        <f>'1. CADENA DE VALOR + POBLACION'!$A$138</f>
        <v>0</v>
      </c>
      <c r="C22" s="8" t="str">
        <f>IFERROR(VLOOKUP(B22,'6. CATALOGO DE PRODUCTOS'!$B$7:$E$107,4,0),"")</f>
        <v/>
      </c>
      <c r="D22" s="8">
        <f>'1. CADENA DE VALOR + POBLACION'!D138</f>
        <v>0</v>
      </c>
      <c r="E22" s="8">
        <f>'1. CADENA DE VALOR + POBLACION'!E138</f>
        <v>0</v>
      </c>
      <c r="F22" s="9"/>
      <c r="G22" s="9"/>
      <c r="H22" s="9"/>
      <c r="I22" s="9"/>
      <c r="J22" s="9"/>
    </row>
    <row r="23" spans="1:10" x14ac:dyDescent="0.25">
      <c r="A23" s="159"/>
      <c r="B23" s="8">
        <f>'1. CADENA DE VALOR + POBLACION'!$A$148</f>
        <v>0</v>
      </c>
      <c r="C23" s="8" t="str">
        <f>IFERROR(VLOOKUP(B23,'6. CATALOGO DE PRODUCTOS'!$B$7:$E$107,4,0),"")</f>
        <v/>
      </c>
      <c r="D23" s="8">
        <f>'1. CADENA DE VALOR + POBLACION'!D148</f>
        <v>0</v>
      </c>
      <c r="E23" s="8">
        <f>'1. CADENA DE VALOR + POBLACION'!E148</f>
        <v>0</v>
      </c>
      <c r="F23" s="9"/>
      <c r="G23" s="9"/>
      <c r="H23" s="9"/>
      <c r="I23" s="9"/>
      <c r="J23" s="9"/>
    </row>
    <row r="24" spans="1:10" x14ac:dyDescent="0.25">
      <c r="A24" s="159"/>
      <c r="B24" s="8">
        <f>'1. CADENA DE VALOR + POBLACION'!$A$165</f>
        <v>0</v>
      </c>
      <c r="C24" s="8" t="str">
        <f>IFERROR(VLOOKUP(B24,'6. CATALOGO DE PRODUCTOS'!$B$7:$E$107,4,0),"")</f>
        <v/>
      </c>
      <c r="D24" s="8">
        <f>'1. CADENA DE VALOR + POBLACION'!D165</f>
        <v>0</v>
      </c>
      <c r="E24" s="8">
        <f>'1. CADENA DE VALOR + POBLACION'!E165</f>
        <v>0</v>
      </c>
      <c r="F24" s="9"/>
      <c r="G24" s="9"/>
      <c r="H24" s="9"/>
      <c r="I24" s="9"/>
      <c r="J24" s="9"/>
    </row>
    <row r="25" spans="1:10" x14ac:dyDescent="0.25">
      <c r="A25" s="159"/>
      <c r="B25" s="8">
        <f>'1. CADENA DE VALOR + POBLACION'!$A$175</f>
        <v>0</v>
      </c>
      <c r="C25" s="8" t="str">
        <f>IFERROR(VLOOKUP(B25,'6. CATALOGO DE PRODUCTOS'!$B$7:$E$107,4,0),"")</f>
        <v/>
      </c>
      <c r="D25" s="8">
        <f>'1. CADENA DE VALOR + POBLACION'!D175</f>
        <v>0</v>
      </c>
      <c r="E25" s="8">
        <f>'1. CADENA DE VALOR + POBLACION'!E175</f>
        <v>0</v>
      </c>
      <c r="F25" s="9"/>
      <c r="G25" s="9"/>
      <c r="H25" s="9"/>
      <c r="I25" s="9"/>
      <c r="J25" s="9"/>
    </row>
    <row r="26" spans="1:10" x14ac:dyDescent="0.25">
      <c r="A26" s="159"/>
      <c r="B26" s="8">
        <f>'1. CADENA DE VALOR + POBLACION'!$A$185</f>
        <v>0</v>
      </c>
      <c r="C26" s="8" t="str">
        <f>IFERROR(VLOOKUP(B26,'6. CATALOGO DE PRODUCTOS'!$B$7:$E$107,4,0),"")</f>
        <v/>
      </c>
      <c r="D26" s="8">
        <f>'1. CADENA DE VALOR + POBLACION'!D185</f>
        <v>0</v>
      </c>
      <c r="E26" s="8">
        <f>'1. CADENA DE VALOR + POBLACION'!E185</f>
        <v>0</v>
      </c>
      <c r="F26" s="9"/>
      <c r="G26" s="9"/>
      <c r="H26" s="9"/>
      <c r="I26" s="9"/>
      <c r="J26" s="9"/>
    </row>
    <row r="27" spans="1:10" x14ac:dyDescent="0.25">
      <c r="A27" s="159"/>
      <c r="B27" s="8">
        <f>'1. CADENA DE VALOR + POBLACION'!$A$195</f>
        <v>0</v>
      </c>
      <c r="C27" s="8" t="str">
        <f>IFERROR(VLOOKUP(B27,'6. CATALOGO DE PRODUCTOS'!$B$7:$E$107,4,0),"")</f>
        <v/>
      </c>
      <c r="D27" s="8">
        <f>'1. CADENA DE VALOR + POBLACION'!D195</f>
        <v>0</v>
      </c>
      <c r="E27" s="8">
        <f>'1. CADENA DE VALOR + POBLACION'!E195</f>
        <v>0</v>
      </c>
      <c r="F27" s="9"/>
      <c r="G27" s="9"/>
      <c r="H27" s="9"/>
      <c r="I27" s="9"/>
      <c r="J27" s="9"/>
    </row>
    <row r="28" spans="1:10" x14ac:dyDescent="0.25">
      <c r="A28" s="159"/>
      <c r="B28" s="8">
        <f>'1. CADENA DE VALOR + POBLACION'!$A$212</f>
        <v>0</v>
      </c>
      <c r="C28" s="8" t="str">
        <f>IFERROR(VLOOKUP(B28,'6. CATALOGO DE PRODUCTOS'!$B$7:$E$107,4,0),"")</f>
        <v/>
      </c>
      <c r="D28" s="8">
        <f>'1. CADENA DE VALOR + POBLACION'!D212</f>
        <v>0</v>
      </c>
      <c r="E28" s="8">
        <f>'1. CADENA DE VALOR + POBLACION'!E212</f>
        <v>0</v>
      </c>
      <c r="F28" s="9"/>
      <c r="G28" s="9"/>
      <c r="H28" s="9"/>
      <c r="I28" s="9"/>
      <c r="J28" s="9"/>
    </row>
    <row r="29" spans="1:10" x14ac:dyDescent="0.25">
      <c r="A29" s="159"/>
      <c r="B29" s="8">
        <f>'1. CADENA DE VALOR + POBLACION'!$A$222</f>
        <v>0</v>
      </c>
      <c r="C29" s="8" t="str">
        <f>IFERROR(VLOOKUP(B29,'6. CATALOGO DE PRODUCTOS'!$B$7:$E$107,4,0),"")</f>
        <v/>
      </c>
      <c r="D29" s="8">
        <f>'1. CADENA DE VALOR + POBLACION'!D222</f>
        <v>0</v>
      </c>
      <c r="E29" s="8">
        <f>'1. CADENA DE VALOR + POBLACION'!E222</f>
        <v>0</v>
      </c>
      <c r="F29" s="9"/>
      <c r="G29" s="9"/>
      <c r="H29" s="9"/>
      <c r="I29" s="9"/>
      <c r="J29" s="9"/>
    </row>
    <row r="30" spans="1:10" x14ac:dyDescent="0.25">
      <c r="A30" s="159"/>
      <c r="B30" s="8">
        <f>'1. CADENA DE VALOR + POBLACION'!$A$232</f>
        <v>0</v>
      </c>
      <c r="C30" s="8" t="str">
        <f>IFERROR(VLOOKUP(B30,'6. CATALOGO DE PRODUCTOS'!$B$7:$E$107,4,0),"")</f>
        <v/>
      </c>
      <c r="D30" s="8">
        <f>'1. CADENA DE VALOR + POBLACION'!D232</f>
        <v>0</v>
      </c>
      <c r="E30" s="8">
        <f>'1. CADENA DE VALOR + POBLACION'!E232</f>
        <v>0</v>
      </c>
      <c r="F30" s="9"/>
      <c r="G30" s="9"/>
      <c r="H30" s="9"/>
      <c r="I30" s="9"/>
      <c r="J30" s="9"/>
    </row>
    <row r="31" spans="1:10" x14ac:dyDescent="0.25">
      <c r="A31" s="113"/>
      <c r="B31" s="8">
        <f>'1. CADENA DE VALOR + POBLACION'!$A$242</f>
        <v>0</v>
      </c>
      <c r="C31" s="8" t="str">
        <f>IFERROR(VLOOKUP(B31,'6. CATALOGO DE PRODUCTOS'!$B$7:$E$107,4,0),"")</f>
        <v/>
      </c>
      <c r="D31" s="8">
        <f>'1. CADENA DE VALOR + POBLACION'!D242</f>
        <v>0</v>
      </c>
      <c r="E31" s="8">
        <f>'1. CADENA DE VALOR + POBLACION'!E242</f>
        <v>0</v>
      </c>
      <c r="F31" s="9"/>
      <c r="G31" s="9"/>
      <c r="H31" s="9"/>
      <c r="I31" s="9"/>
      <c r="J31" s="9"/>
    </row>
    <row r="32" spans="1:10" ht="23.25" thickBot="1" x14ac:dyDescent="0.3">
      <c r="A32" s="112" t="s">
        <v>388</v>
      </c>
      <c r="B32" s="27" t="s">
        <v>389</v>
      </c>
      <c r="C32" s="27" t="s">
        <v>224</v>
      </c>
      <c r="D32" s="27" t="s">
        <v>382</v>
      </c>
      <c r="E32" s="27" t="s">
        <v>383</v>
      </c>
      <c r="F32" s="27" t="s">
        <v>247</v>
      </c>
      <c r="G32" s="27" t="s">
        <v>248</v>
      </c>
      <c r="H32" s="27" t="s">
        <v>249</v>
      </c>
      <c r="I32" s="27" t="s">
        <v>250</v>
      </c>
      <c r="J32" s="27" t="s">
        <v>137</v>
      </c>
    </row>
    <row r="33" spans="1:10" ht="15.75" thickTop="1" x14ac:dyDescent="0.25">
      <c r="A33" s="159"/>
      <c r="B33" s="8"/>
      <c r="C33" s="9"/>
      <c r="D33" s="9"/>
      <c r="E33" s="161" t="s">
        <v>390</v>
      </c>
      <c r="F33" s="9"/>
      <c r="G33" s="9"/>
      <c r="H33" s="9"/>
      <c r="I33" s="9"/>
      <c r="J33" s="9"/>
    </row>
    <row r="34" spans="1:10" x14ac:dyDescent="0.25">
      <c r="A34" s="159"/>
      <c r="B34" s="8"/>
      <c r="C34" s="9"/>
      <c r="D34" s="9"/>
      <c r="E34" s="162"/>
      <c r="F34" s="9"/>
      <c r="G34" s="9"/>
      <c r="H34" s="9"/>
      <c r="I34" s="9"/>
      <c r="J34" s="9"/>
    </row>
    <row r="35" spans="1:10" x14ac:dyDescent="0.25">
      <c r="A35" s="159"/>
      <c r="B35" s="8"/>
      <c r="C35" s="9"/>
      <c r="D35" s="9"/>
      <c r="E35" s="162"/>
      <c r="F35" s="9"/>
      <c r="G35" s="9"/>
      <c r="H35" s="9"/>
      <c r="I35" s="9"/>
      <c r="J35" s="9"/>
    </row>
    <row r="36" spans="1:10" x14ac:dyDescent="0.25">
      <c r="A36" s="159"/>
      <c r="B36" s="8"/>
      <c r="C36" s="9"/>
      <c r="D36" s="9"/>
      <c r="E36" s="162"/>
      <c r="F36" s="9"/>
      <c r="G36" s="9"/>
      <c r="H36" s="9"/>
      <c r="I36" s="9"/>
      <c r="J36" s="9"/>
    </row>
    <row r="37" spans="1:10" x14ac:dyDescent="0.25">
      <c r="A37" s="159"/>
      <c r="B37" s="8"/>
      <c r="C37" s="9"/>
      <c r="D37" s="9"/>
      <c r="E37" s="162"/>
      <c r="F37" s="9"/>
      <c r="G37" s="9"/>
      <c r="H37" s="9"/>
      <c r="I37" s="9"/>
      <c r="J37" s="9"/>
    </row>
    <row r="38" spans="1:10" x14ac:dyDescent="0.25">
      <c r="A38" s="159"/>
      <c r="B38" s="8"/>
      <c r="C38" s="9"/>
      <c r="D38" s="9"/>
      <c r="E38" s="162"/>
      <c r="F38" s="9"/>
      <c r="G38" s="9"/>
      <c r="H38" s="9"/>
      <c r="I38" s="9"/>
      <c r="J38" s="9"/>
    </row>
    <row r="39" spans="1:10" x14ac:dyDescent="0.25">
      <c r="A39" s="159"/>
      <c r="B39" s="8"/>
      <c r="C39" s="9"/>
      <c r="D39" s="9"/>
      <c r="E39" s="162"/>
      <c r="F39" s="9"/>
      <c r="G39" s="9"/>
      <c r="H39" s="9"/>
      <c r="I39" s="9"/>
      <c r="J39" s="9"/>
    </row>
    <row r="40" spans="1:10" x14ac:dyDescent="0.25">
      <c r="A40" s="159"/>
      <c r="B40" s="8"/>
      <c r="C40" s="9"/>
      <c r="D40" s="9"/>
      <c r="E40" s="162"/>
      <c r="F40" s="9"/>
      <c r="G40" s="9"/>
      <c r="H40" s="9"/>
      <c r="I40" s="9"/>
      <c r="J40" s="9"/>
    </row>
    <row r="41" spans="1:10" x14ac:dyDescent="0.25">
      <c r="A41" s="159"/>
      <c r="B41" s="8"/>
      <c r="C41" s="9"/>
      <c r="D41" s="9"/>
      <c r="E41" s="162"/>
      <c r="F41" s="9"/>
      <c r="G41" s="9"/>
      <c r="H41" s="9"/>
      <c r="I41" s="9"/>
      <c r="J41" s="9"/>
    </row>
    <row r="42" spans="1:10" x14ac:dyDescent="0.25">
      <c r="A42" s="159"/>
      <c r="B42" s="8"/>
      <c r="C42" s="9"/>
      <c r="D42" s="9"/>
      <c r="E42" s="162"/>
      <c r="F42" s="9"/>
      <c r="G42" s="9"/>
      <c r="H42" s="9"/>
      <c r="I42" s="9"/>
      <c r="J42" s="9"/>
    </row>
    <row r="43" spans="1:10" x14ac:dyDescent="0.25">
      <c r="A43" s="159"/>
      <c r="B43" s="8"/>
      <c r="C43" s="9"/>
      <c r="D43" s="9"/>
      <c r="E43" s="162"/>
      <c r="F43" s="9"/>
      <c r="G43" s="9"/>
      <c r="H43" s="9"/>
      <c r="I43" s="9"/>
      <c r="J43" s="9"/>
    </row>
    <row r="44" spans="1:10" x14ac:dyDescent="0.25">
      <c r="A44" s="159"/>
      <c r="B44" s="8"/>
      <c r="C44" s="9"/>
      <c r="D44" s="9"/>
      <c r="E44" s="162"/>
      <c r="F44" s="9"/>
      <c r="G44" s="9"/>
      <c r="H44" s="9"/>
      <c r="I44" s="9"/>
      <c r="J44" s="9"/>
    </row>
    <row r="45" spans="1:10" x14ac:dyDescent="0.25">
      <c r="A45" s="159"/>
      <c r="B45" s="8"/>
      <c r="C45" s="9"/>
      <c r="D45" s="9"/>
      <c r="E45" s="162"/>
      <c r="F45" s="9"/>
      <c r="G45" s="9"/>
      <c r="H45" s="9"/>
      <c r="I45" s="9"/>
      <c r="J45" s="9"/>
    </row>
    <row r="46" spans="1:10" x14ac:dyDescent="0.25">
      <c r="A46" s="159"/>
      <c r="B46" s="8"/>
      <c r="C46" s="9"/>
      <c r="D46" s="9"/>
      <c r="E46" s="162"/>
      <c r="F46" s="9"/>
      <c r="G46" s="9"/>
      <c r="H46" s="9"/>
      <c r="I46" s="9"/>
      <c r="J46" s="9"/>
    </row>
    <row r="47" spans="1:10" x14ac:dyDescent="0.25">
      <c r="A47" s="159"/>
      <c r="B47" s="8"/>
      <c r="C47" s="9"/>
      <c r="D47" s="9"/>
      <c r="E47" s="162"/>
      <c r="F47" s="9"/>
      <c r="G47" s="9"/>
      <c r="H47" s="9"/>
      <c r="I47" s="9"/>
      <c r="J47" s="9"/>
    </row>
    <row r="48" spans="1:10" x14ac:dyDescent="0.25">
      <c r="A48" s="159"/>
      <c r="B48" s="8"/>
      <c r="C48" s="9"/>
      <c r="D48" s="9"/>
      <c r="E48" s="162"/>
      <c r="F48" s="9"/>
      <c r="G48" s="9"/>
      <c r="H48" s="9"/>
      <c r="I48" s="9"/>
      <c r="J48" s="9"/>
    </row>
    <row r="49" spans="1:10" x14ac:dyDescent="0.25">
      <c r="A49" s="159"/>
      <c r="B49" s="8"/>
      <c r="C49" s="9"/>
      <c r="D49" s="9"/>
      <c r="E49" s="162"/>
      <c r="F49" s="9"/>
      <c r="G49" s="9"/>
      <c r="H49" s="9"/>
      <c r="I49" s="9"/>
      <c r="J49" s="9"/>
    </row>
    <row r="50" spans="1:10" x14ac:dyDescent="0.25">
      <c r="A50" s="159"/>
      <c r="B50" s="8"/>
      <c r="C50" s="9"/>
      <c r="D50" s="9"/>
      <c r="E50" s="162"/>
      <c r="F50" s="9"/>
      <c r="G50" s="9"/>
      <c r="H50" s="9"/>
      <c r="I50" s="9"/>
      <c r="J50" s="9"/>
    </row>
    <row r="51" spans="1:10" x14ac:dyDescent="0.25">
      <c r="A51" s="159"/>
      <c r="B51" s="8"/>
      <c r="C51" s="9"/>
      <c r="D51" s="9"/>
      <c r="E51" s="162"/>
      <c r="F51" s="9"/>
      <c r="G51" s="9"/>
      <c r="H51" s="9"/>
      <c r="I51" s="9"/>
      <c r="J51" s="9"/>
    </row>
    <row r="52" spans="1:10" x14ac:dyDescent="0.25">
      <c r="A52" s="113"/>
      <c r="B52" s="8"/>
      <c r="C52" s="9"/>
      <c r="D52" s="9"/>
      <c r="E52" s="163"/>
      <c r="F52" s="9"/>
      <c r="G52" s="9"/>
      <c r="H52" s="9"/>
      <c r="I52" s="9"/>
      <c r="J52" s="9"/>
    </row>
  </sheetData>
  <sheetProtection algorithmName="SHA-512" hashValue="/OTF8YAszx03h5GGjLFJ9XOvm+f7Iyq+dqg+xz+OcskmS7OKoPqS23qSIY+Cg1Za96gMIEFOqVI3EBktQdIqmw==" saltValue="/W/ZhhqQb2g4AptVJjGzMA==" spinCount="100000" sheet="1" objects="1" scenarios="1"/>
  <mergeCells count="15">
    <mergeCell ref="C1:I1"/>
    <mergeCell ref="C2:I2"/>
    <mergeCell ref="C3:I4"/>
    <mergeCell ref="A11:A31"/>
    <mergeCell ref="A32:A52"/>
    <mergeCell ref="E33:E52"/>
    <mergeCell ref="A1:B4"/>
    <mergeCell ref="A6:J6"/>
    <mergeCell ref="A8:A9"/>
    <mergeCell ref="B8:C9"/>
    <mergeCell ref="D8:D9"/>
    <mergeCell ref="E8:E9"/>
    <mergeCell ref="F8:H10"/>
    <mergeCell ref="I8:J8"/>
    <mergeCell ref="B10:C10"/>
  </mergeCells>
  <dataValidations count="2">
    <dataValidation type="list" allowBlank="1" showInputMessage="1" showErrorMessage="1" sqref="I12:I31 I33:I52 I10" xr:uid="{5AE03817-7342-D843-9794-344AAFE3D1DE}">
      <formula1>TIPO_DE_FUENTE</formula1>
    </dataValidation>
    <dataValidation type="list" allowBlank="1" showInputMessage="1" showErrorMessage="1" sqref="D33:D52 D10" xr:uid="{B5D84183-253D-B848-A7FD-52D416D4E4AD}">
      <formula1>UNIDAD_MEDIDA</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2F861-9DDB-6A4A-934A-5F34055DFF64}">
  <dimension ref="A1:G12"/>
  <sheetViews>
    <sheetView workbookViewId="0">
      <selection activeCell="C1" sqref="C1:F1"/>
    </sheetView>
  </sheetViews>
  <sheetFormatPr baseColWidth="10" defaultRowHeight="15" x14ac:dyDescent="0.25"/>
  <cols>
    <col min="2" max="2" width="27.28515625" customWidth="1"/>
    <col min="3" max="7" width="22.28515625" customWidth="1"/>
  </cols>
  <sheetData>
    <row r="1" spans="1:7" ht="15" customHeight="1" thickBot="1" x14ac:dyDescent="0.3">
      <c r="A1" s="79"/>
      <c r="B1" s="80"/>
      <c r="C1" s="160" t="s">
        <v>230</v>
      </c>
      <c r="D1" s="120"/>
      <c r="E1" s="120"/>
      <c r="F1" s="120"/>
      <c r="G1" s="63" t="s">
        <v>518</v>
      </c>
    </row>
    <row r="2" spans="1:7" ht="15" customHeight="1" thickBot="1" x14ac:dyDescent="0.3">
      <c r="A2" s="81"/>
      <c r="B2" s="82"/>
      <c r="C2" s="122" t="s">
        <v>466</v>
      </c>
      <c r="D2" s="123"/>
      <c r="E2" s="123"/>
      <c r="F2" s="123"/>
      <c r="G2" s="64" t="s">
        <v>519</v>
      </c>
    </row>
    <row r="3" spans="1:7" ht="15" customHeight="1" thickBot="1" x14ac:dyDescent="0.3">
      <c r="A3" s="81"/>
      <c r="B3" s="82"/>
      <c r="C3" s="125" t="s">
        <v>231</v>
      </c>
      <c r="D3" s="126"/>
      <c r="E3" s="126"/>
      <c r="F3" s="126"/>
      <c r="G3" s="66" t="s">
        <v>520</v>
      </c>
    </row>
    <row r="4" spans="1:7" ht="15" customHeight="1" thickBot="1" x14ac:dyDescent="0.3">
      <c r="A4" s="83"/>
      <c r="B4" s="84"/>
      <c r="C4" s="128"/>
      <c r="D4" s="129"/>
      <c r="E4" s="129"/>
      <c r="F4" s="129"/>
      <c r="G4" s="68" t="s">
        <v>464</v>
      </c>
    </row>
    <row r="6" spans="1:7" ht="18" customHeight="1" x14ac:dyDescent="0.25">
      <c r="A6" s="176" t="s">
        <v>396</v>
      </c>
      <c r="B6" s="176"/>
      <c r="C6" s="176"/>
      <c r="D6" s="176" t="s">
        <v>397</v>
      </c>
      <c r="E6" s="176"/>
      <c r="F6" s="176"/>
      <c r="G6" s="176"/>
    </row>
    <row r="7" spans="1:7" ht="140.1" customHeight="1" x14ac:dyDescent="0.25">
      <c r="A7" s="175"/>
      <c r="B7" s="175"/>
      <c r="C7" s="175"/>
      <c r="D7" s="175"/>
      <c r="E7" s="175"/>
      <c r="F7" s="175"/>
      <c r="G7" s="175"/>
    </row>
    <row r="8" spans="1:7" ht="132" customHeight="1" x14ac:dyDescent="0.25">
      <c r="A8" s="175"/>
      <c r="B8" s="175"/>
      <c r="C8" s="175"/>
      <c r="D8" s="175"/>
      <c r="E8" s="175"/>
      <c r="F8" s="175"/>
      <c r="G8" s="175"/>
    </row>
    <row r="9" spans="1:7" ht="126.95" customHeight="1" x14ac:dyDescent="0.25">
      <c r="A9" s="175"/>
      <c r="B9" s="175"/>
      <c r="C9" s="175"/>
      <c r="D9" s="175"/>
      <c r="E9" s="175"/>
      <c r="F9" s="175"/>
      <c r="G9" s="175"/>
    </row>
    <row r="10" spans="1:7" ht="135" customHeight="1" x14ac:dyDescent="0.25">
      <c r="A10" s="175"/>
      <c r="B10" s="175"/>
      <c r="C10" s="175"/>
      <c r="D10" s="175"/>
      <c r="E10" s="175"/>
      <c r="F10" s="175"/>
      <c r="G10" s="175"/>
    </row>
    <row r="11" spans="1:7" ht="128.1" customHeight="1" x14ac:dyDescent="0.25">
      <c r="A11" s="175"/>
      <c r="B11" s="175"/>
      <c r="C11" s="175"/>
      <c r="D11" s="175"/>
      <c r="E11" s="175"/>
      <c r="F11" s="175"/>
      <c r="G11" s="175"/>
    </row>
    <row r="12" spans="1:7" ht="132" customHeight="1" x14ac:dyDescent="0.25">
      <c r="A12" s="175"/>
      <c r="B12" s="175"/>
      <c r="C12" s="175"/>
      <c r="D12" s="175"/>
      <c r="E12" s="175"/>
      <c r="F12" s="175"/>
      <c r="G12" s="175"/>
    </row>
  </sheetData>
  <sheetProtection algorithmName="SHA-512" hashValue="UW6VF2NXaVRvv/SZJ+n8VkV0N1MEtaf4TUXkppR/Vx5iLIv9j9r7e/UTs1TLJh929LJbW0P1/tpHL/JhztWLJQ==" saltValue="PG79JFQidMm2J5ycpASl8A==" spinCount="100000" sheet="1" objects="1" scenarios="1"/>
  <mergeCells count="18">
    <mergeCell ref="D12:G12"/>
    <mergeCell ref="A6:C6"/>
    <mergeCell ref="D6:G6"/>
    <mergeCell ref="A7:C7"/>
    <mergeCell ref="D7:G7"/>
    <mergeCell ref="A8:C8"/>
    <mergeCell ref="A9:C9"/>
    <mergeCell ref="A10:C10"/>
    <mergeCell ref="A11:C11"/>
    <mergeCell ref="A12:C12"/>
    <mergeCell ref="D10:G10"/>
    <mergeCell ref="A1:B4"/>
    <mergeCell ref="D11:G11"/>
    <mergeCell ref="D8:G8"/>
    <mergeCell ref="D9:G9"/>
    <mergeCell ref="C1:F1"/>
    <mergeCell ref="C2:F2"/>
    <mergeCell ref="C3:F4"/>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S203"/>
  <sheetViews>
    <sheetView zoomScale="90" zoomScaleNormal="90" zoomScalePageLayoutView="90" workbookViewId="0">
      <selection sqref="A1:B4"/>
    </sheetView>
  </sheetViews>
  <sheetFormatPr baseColWidth="10" defaultColWidth="10.85546875" defaultRowHeight="15" x14ac:dyDescent="0.25"/>
  <cols>
    <col min="1" max="1" width="21.28515625" style="12" customWidth="1"/>
    <col min="2" max="2" width="23.42578125" style="12" customWidth="1"/>
    <col min="3" max="3" width="17.7109375" style="12" customWidth="1"/>
    <col min="4" max="4" width="10.85546875" style="12"/>
    <col min="5" max="5" width="24.7109375" style="12" customWidth="1"/>
    <col min="6" max="7" width="18.42578125" style="12" customWidth="1"/>
    <col min="8" max="8" width="23.28515625" style="12" customWidth="1"/>
    <col min="9" max="44" width="4" style="12" customWidth="1"/>
    <col min="45" max="16384" width="10.85546875" style="12"/>
  </cols>
  <sheetData>
    <row r="1" spans="1:45" ht="15" customHeight="1" thickBot="1" x14ac:dyDescent="0.3">
      <c r="A1" s="79"/>
      <c r="B1" s="192"/>
      <c r="C1" s="160" t="s">
        <v>230</v>
      </c>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1"/>
      <c r="AN1" s="180" t="s">
        <v>518</v>
      </c>
      <c r="AO1" s="181"/>
      <c r="AP1" s="181"/>
      <c r="AQ1" s="181"/>
      <c r="AR1" s="182"/>
      <c r="AS1" s="23"/>
    </row>
    <row r="2" spans="1:45" ht="15" customHeight="1" thickBot="1" x14ac:dyDescent="0.3">
      <c r="A2" s="81"/>
      <c r="B2" s="193"/>
      <c r="C2" s="122" t="s">
        <v>466</v>
      </c>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4"/>
      <c r="AN2" s="183" t="s">
        <v>519</v>
      </c>
      <c r="AO2" s="184"/>
      <c r="AP2" s="184"/>
      <c r="AQ2" s="184"/>
      <c r="AR2" s="185"/>
      <c r="AS2" s="23"/>
    </row>
    <row r="3" spans="1:45" ht="15" customHeight="1" thickBot="1" x14ac:dyDescent="0.3">
      <c r="A3" s="81"/>
      <c r="B3" s="193"/>
      <c r="C3" s="125" t="s">
        <v>231</v>
      </c>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7"/>
      <c r="AN3" s="183" t="s">
        <v>520</v>
      </c>
      <c r="AO3" s="184"/>
      <c r="AP3" s="184"/>
      <c r="AQ3" s="184"/>
      <c r="AR3" s="185"/>
      <c r="AS3" s="23"/>
    </row>
    <row r="4" spans="1:45" ht="15" customHeight="1" thickBot="1" x14ac:dyDescent="0.3">
      <c r="A4" s="83"/>
      <c r="B4" s="194"/>
      <c r="C4" s="128"/>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30"/>
      <c r="AN4" s="186" t="s">
        <v>463</v>
      </c>
      <c r="AO4" s="187"/>
      <c r="AP4" s="187"/>
      <c r="AQ4" s="187"/>
      <c r="AR4" s="188"/>
      <c r="AS4" s="23"/>
    </row>
    <row r="5" spans="1:45" x14ac:dyDescent="0.25">
      <c r="A5" s="4"/>
      <c r="B5" s="4"/>
      <c r="C5" s="4"/>
      <c r="D5" s="4"/>
      <c r="E5" s="4"/>
      <c r="F5" s="5"/>
      <c r="G5" s="5"/>
      <c r="H5" s="6"/>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row>
    <row r="6" spans="1:45" ht="23.25" customHeight="1" x14ac:dyDescent="0.25">
      <c r="A6" s="95" t="s">
        <v>204</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7"/>
    </row>
    <row r="7" spans="1:45" x14ac:dyDescent="0.25">
      <c r="A7" s="14"/>
      <c r="B7" s="14"/>
      <c r="C7" s="14"/>
      <c r="D7" s="14"/>
      <c r="E7" s="14"/>
      <c r="F7" s="14"/>
      <c r="G7" s="14"/>
      <c r="H7" s="14"/>
    </row>
    <row r="8" spans="1:45" ht="30" customHeight="1" x14ac:dyDescent="0.25">
      <c r="A8" s="24" t="s">
        <v>14</v>
      </c>
      <c r="B8" s="189">
        <f>'1. CADENA DE VALOR + POBLACION'!$C$20</f>
        <v>0</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1"/>
    </row>
    <row r="9" spans="1:45" ht="30" customHeight="1" x14ac:dyDescent="0.25">
      <c r="A9" s="24" t="s">
        <v>17</v>
      </c>
      <c r="B9" s="189" t="str">
        <f>'1. CADENA DE VALOR + POBLACION'!$C$21</f>
        <v/>
      </c>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1"/>
    </row>
    <row r="10" spans="1:45" ht="15" customHeight="1" x14ac:dyDescent="0.25">
      <c r="A10" s="91" t="s">
        <v>15</v>
      </c>
      <c r="B10" s="91" t="s">
        <v>16</v>
      </c>
      <c r="C10" s="91" t="s">
        <v>146</v>
      </c>
      <c r="D10" s="91" t="s">
        <v>147</v>
      </c>
      <c r="E10" s="91" t="s">
        <v>171</v>
      </c>
      <c r="F10" s="91" t="s">
        <v>18</v>
      </c>
      <c r="G10" s="112" t="s">
        <v>451</v>
      </c>
      <c r="H10" s="91" t="s">
        <v>214</v>
      </c>
      <c r="I10" s="95" t="s">
        <v>23</v>
      </c>
      <c r="J10" s="96"/>
      <c r="K10" s="96"/>
      <c r="L10" s="96"/>
      <c r="M10" s="96"/>
      <c r="N10" s="96"/>
      <c r="O10" s="96"/>
      <c r="P10" s="96"/>
      <c r="Q10" s="96"/>
      <c r="R10" s="96"/>
      <c r="S10" s="96"/>
      <c r="T10" s="97"/>
      <c r="U10" s="95" t="s">
        <v>24</v>
      </c>
      <c r="V10" s="96"/>
      <c r="W10" s="96"/>
      <c r="X10" s="96"/>
      <c r="Y10" s="96"/>
      <c r="Z10" s="96"/>
      <c r="AA10" s="96"/>
      <c r="AB10" s="96"/>
      <c r="AC10" s="96"/>
      <c r="AD10" s="96"/>
      <c r="AE10" s="96"/>
      <c r="AF10" s="97"/>
      <c r="AG10" s="95" t="s">
        <v>25</v>
      </c>
      <c r="AH10" s="96"/>
      <c r="AI10" s="96"/>
      <c r="AJ10" s="96"/>
      <c r="AK10" s="96"/>
      <c r="AL10" s="96"/>
      <c r="AM10" s="96"/>
      <c r="AN10" s="96"/>
      <c r="AO10" s="96"/>
      <c r="AP10" s="96"/>
      <c r="AQ10" s="96"/>
      <c r="AR10" s="97"/>
    </row>
    <row r="11" spans="1:45" x14ac:dyDescent="0.25">
      <c r="A11" s="91"/>
      <c r="B11" s="91"/>
      <c r="C11" s="91"/>
      <c r="D11" s="91"/>
      <c r="E11" s="91"/>
      <c r="F11" s="91"/>
      <c r="G11" s="113"/>
      <c r="H11" s="91"/>
      <c r="I11" s="27" t="s">
        <v>205</v>
      </c>
      <c r="J11" s="27" t="s">
        <v>206</v>
      </c>
      <c r="K11" s="27" t="s">
        <v>207</v>
      </c>
      <c r="L11" s="27" t="s">
        <v>208</v>
      </c>
      <c r="M11" s="27" t="s">
        <v>207</v>
      </c>
      <c r="N11" s="27" t="s">
        <v>209</v>
      </c>
      <c r="O11" s="27" t="s">
        <v>209</v>
      </c>
      <c r="P11" s="27" t="s">
        <v>208</v>
      </c>
      <c r="Q11" s="27" t="s">
        <v>210</v>
      </c>
      <c r="R11" s="27" t="s">
        <v>211</v>
      </c>
      <c r="S11" s="27" t="s">
        <v>212</v>
      </c>
      <c r="T11" s="27" t="s">
        <v>213</v>
      </c>
      <c r="U11" s="27" t="s">
        <v>205</v>
      </c>
      <c r="V11" s="27" t="s">
        <v>206</v>
      </c>
      <c r="W11" s="27" t="s">
        <v>207</v>
      </c>
      <c r="X11" s="27" t="s">
        <v>208</v>
      </c>
      <c r="Y11" s="27" t="s">
        <v>207</v>
      </c>
      <c r="Z11" s="27" t="s">
        <v>209</v>
      </c>
      <c r="AA11" s="27" t="s">
        <v>209</v>
      </c>
      <c r="AB11" s="27" t="s">
        <v>208</v>
      </c>
      <c r="AC11" s="27" t="s">
        <v>210</v>
      </c>
      <c r="AD11" s="27" t="s">
        <v>211</v>
      </c>
      <c r="AE11" s="27" t="s">
        <v>212</v>
      </c>
      <c r="AF11" s="27" t="s">
        <v>213</v>
      </c>
      <c r="AG11" s="27" t="s">
        <v>205</v>
      </c>
      <c r="AH11" s="27" t="s">
        <v>206</v>
      </c>
      <c r="AI11" s="27" t="s">
        <v>207</v>
      </c>
      <c r="AJ11" s="27" t="s">
        <v>208</v>
      </c>
      <c r="AK11" s="27" t="s">
        <v>207</v>
      </c>
      <c r="AL11" s="27" t="s">
        <v>209</v>
      </c>
      <c r="AM11" s="27" t="s">
        <v>209</v>
      </c>
      <c r="AN11" s="27" t="s">
        <v>208</v>
      </c>
      <c r="AO11" s="27" t="s">
        <v>210</v>
      </c>
      <c r="AP11" s="27" t="s">
        <v>211</v>
      </c>
      <c r="AQ11" s="27" t="s">
        <v>212</v>
      </c>
      <c r="AR11" s="27" t="s">
        <v>213</v>
      </c>
    </row>
    <row r="12" spans="1:45" x14ac:dyDescent="0.25">
      <c r="A12" s="177">
        <f>'1. CADENA DE VALOR + POBLACION'!$A$24</f>
        <v>0</v>
      </c>
      <c r="B12" s="177" t="str">
        <f>'1. CADENA DE VALOR + POBLACION'!$C$24</f>
        <v/>
      </c>
      <c r="C12" s="177">
        <f>'1. CADENA DE VALOR + POBLACION'!$D$24</f>
        <v>0</v>
      </c>
      <c r="D12" s="177">
        <f>'1. CADENA DE VALOR + POBLACION'!$E$24</f>
        <v>0</v>
      </c>
      <c r="E12" s="8">
        <f>'1. CADENA DE VALOR + POBLACION'!F$24</f>
        <v>0</v>
      </c>
      <c r="F12" s="8">
        <f>'1. CADENA DE VALOR + POBLACION'!G$24</f>
        <v>0</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row>
    <row r="13" spans="1:45" x14ac:dyDescent="0.25">
      <c r="A13" s="178"/>
      <c r="B13" s="178"/>
      <c r="C13" s="178"/>
      <c r="D13" s="178"/>
      <c r="E13" s="8">
        <f>'1. CADENA DE VALOR + POBLACION'!F$25</f>
        <v>0</v>
      </c>
      <c r="F13" s="8">
        <f>'1. CADENA DE VALOR + POBLACION'!G$25</f>
        <v>0</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row>
    <row r="14" spans="1:45" x14ac:dyDescent="0.25">
      <c r="A14" s="178"/>
      <c r="B14" s="178"/>
      <c r="C14" s="178"/>
      <c r="D14" s="178"/>
      <c r="E14" s="8">
        <f>'1. CADENA DE VALOR + POBLACION'!F$26</f>
        <v>0</v>
      </c>
      <c r="F14" s="8">
        <f>'1. CADENA DE VALOR + POBLACION'!G$26</f>
        <v>0</v>
      </c>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row>
    <row r="15" spans="1:45" x14ac:dyDescent="0.25">
      <c r="A15" s="178"/>
      <c r="B15" s="178"/>
      <c r="C15" s="178"/>
      <c r="D15" s="178"/>
      <c r="E15" s="8">
        <f>'1. CADENA DE VALOR + POBLACION'!F$27</f>
        <v>0</v>
      </c>
      <c r="F15" s="8">
        <f>'1. CADENA DE VALOR + POBLACION'!G$27</f>
        <v>0</v>
      </c>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row>
    <row r="16" spans="1:45" x14ac:dyDescent="0.25">
      <c r="A16" s="178"/>
      <c r="B16" s="178"/>
      <c r="C16" s="178"/>
      <c r="D16" s="178"/>
      <c r="E16" s="8">
        <f>'1. CADENA DE VALOR + POBLACION'!F$28</f>
        <v>0</v>
      </c>
      <c r="F16" s="8">
        <f>'1. CADENA DE VALOR + POBLACION'!G$28</f>
        <v>0</v>
      </c>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row>
    <row r="17" spans="1:44" x14ac:dyDescent="0.25">
      <c r="A17" s="178"/>
      <c r="B17" s="178"/>
      <c r="C17" s="178"/>
      <c r="D17" s="178"/>
      <c r="E17" s="8">
        <f>'1. CADENA DE VALOR + POBLACION'!F$29</f>
        <v>0</v>
      </c>
      <c r="F17" s="8">
        <f>'1. CADENA DE VALOR + POBLACION'!G$29</f>
        <v>0</v>
      </c>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row>
    <row r="18" spans="1:44" x14ac:dyDescent="0.25">
      <c r="A18" s="178"/>
      <c r="B18" s="178"/>
      <c r="C18" s="178"/>
      <c r="D18" s="178"/>
      <c r="E18" s="8">
        <f>'1. CADENA DE VALOR + POBLACION'!F$30</f>
        <v>0</v>
      </c>
      <c r="F18" s="8">
        <f>'1. CADENA DE VALOR + POBLACION'!G$30</f>
        <v>0</v>
      </c>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row>
    <row r="19" spans="1:44" x14ac:dyDescent="0.25">
      <c r="A19" s="178"/>
      <c r="B19" s="178"/>
      <c r="C19" s="178"/>
      <c r="D19" s="178"/>
      <c r="E19" s="8">
        <f>'1. CADENA DE VALOR + POBLACION'!F$31</f>
        <v>0</v>
      </c>
      <c r="F19" s="8">
        <f>'1. CADENA DE VALOR + POBLACION'!G$31</f>
        <v>0</v>
      </c>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row>
    <row r="20" spans="1:44" x14ac:dyDescent="0.25">
      <c r="A20" s="179"/>
      <c r="B20" s="179"/>
      <c r="C20" s="179"/>
      <c r="D20" s="179"/>
      <c r="E20" s="8">
        <f>'1. CADENA DE VALOR + POBLACION'!F$32</f>
        <v>0</v>
      </c>
      <c r="F20" s="8">
        <f>'1. CADENA DE VALOR + POBLACION'!G$32</f>
        <v>0</v>
      </c>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row>
    <row r="21" spans="1:44" x14ac:dyDescent="0.25">
      <c r="A21" s="177">
        <f>'1. CADENA DE VALOR + POBLACION'!$A$34</f>
        <v>0</v>
      </c>
      <c r="B21" s="177" t="str">
        <f>'1. CADENA DE VALOR + POBLACION'!$C$34</f>
        <v/>
      </c>
      <c r="C21" s="177">
        <f>'1. CADENA DE VALOR + POBLACION'!$D$34</f>
        <v>0</v>
      </c>
      <c r="D21" s="177">
        <f>'1. CADENA DE VALOR + POBLACION'!$E$34</f>
        <v>0</v>
      </c>
      <c r="E21" s="8">
        <f>'1. CADENA DE VALOR + POBLACION'!F$34</f>
        <v>0</v>
      </c>
      <c r="F21" s="8">
        <f>'1. CADENA DE VALOR + POBLACION'!G$34</f>
        <v>0</v>
      </c>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row>
    <row r="22" spans="1:44" x14ac:dyDescent="0.25">
      <c r="A22" s="178"/>
      <c r="B22" s="178"/>
      <c r="C22" s="178"/>
      <c r="D22" s="178"/>
      <c r="E22" s="8">
        <f>'1. CADENA DE VALOR + POBLACION'!F$35</f>
        <v>0</v>
      </c>
      <c r="F22" s="8">
        <f>'1. CADENA DE VALOR + POBLACION'!G$35</f>
        <v>0</v>
      </c>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row>
    <row r="23" spans="1:44" x14ac:dyDescent="0.25">
      <c r="A23" s="178"/>
      <c r="B23" s="178"/>
      <c r="C23" s="178"/>
      <c r="D23" s="178"/>
      <c r="E23" s="8">
        <f>'1. CADENA DE VALOR + POBLACION'!F$36</f>
        <v>0</v>
      </c>
      <c r="F23" s="8">
        <f>'1. CADENA DE VALOR + POBLACION'!G$36</f>
        <v>0</v>
      </c>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row>
    <row r="24" spans="1:44" x14ac:dyDescent="0.25">
      <c r="A24" s="178"/>
      <c r="B24" s="178"/>
      <c r="C24" s="178"/>
      <c r="D24" s="178"/>
      <c r="E24" s="8">
        <f>'1. CADENA DE VALOR + POBLACION'!F$37</f>
        <v>0</v>
      </c>
      <c r="F24" s="8">
        <f>'1. CADENA DE VALOR + POBLACION'!G$37</f>
        <v>0</v>
      </c>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row>
    <row r="25" spans="1:44" x14ac:dyDescent="0.25">
      <c r="A25" s="178"/>
      <c r="B25" s="178"/>
      <c r="C25" s="178"/>
      <c r="D25" s="178"/>
      <c r="E25" s="8">
        <f>'1. CADENA DE VALOR + POBLACION'!F$38</f>
        <v>0</v>
      </c>
      <c r="F25" s="8">
        <f>'1. CADENA DE VALOR + POBLACION'!G$38</f>
        <v>0</v>
      </c>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row>
    <row r="26" spans="1:44" x14ac:dyDescent="0.25">
      <c r="A26" s="178"/>
      <c r="B26" s="178"/>
      <c r="C26" s="178"/>
      <c r="D26" s="178"/>
      <c r="E26" s="8">
        <f>'1. CADENA DE VALOR + POBLACION'!F$39</f>
        <v>0</v>
      </c>
      <c r="F26" s="8">
        <f>'1. CADENA DE VALOR + POBLACION'!G$39</f>
        <v>0</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row>
    <row r="27" spans="1:44" x14ac:dyDescent="0.25">
      <c r="A27" s="178"/>
      <c r="B27" s="178"/>
      <c r="C27" s="178"/>
      <c r="D27" s="178"/>
      <c r="E27" s="8">
        <f>'1. CADENA DE VALOR + POBLACION'!F$40</f>
        <v>0</v>
      </c>
      <c r="F27" s="8">
        <f>'1. CADENA DE VALOR + POBLACION'!G$40</f>
        <v>0</v>
      </c>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row>
    <row r="28" spans="1:44" x14ac:dyDescent="0.25">
      <c r="A28" s="178"/>
      <c r="B28" s="178"/>
      <c r="C28" s="178"/>
      <c r="D28" s="178"/>
      <c r="E28" s="8">
        <f>'1. CADENA DE VALOR + POBLACION'!F$41</f>
        <v>0</v>
      </c>
      <c r="F28" s="8">
        <f>'1. CADENA DE VALOR + POBLACION'!G$41</f>
        <v>0</v>
      </c>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row>
    <row r="29" spans="1:44" x14ac:dyDescent="0.25">
      <c r="A29" s="179"/>
      <c r="B29" s="179"/>
      <c r="C29" s="179"/>
      <c r="D29" s="179"/>
      <c r="E29" s="8">
        <f>'1. CADENA DE VALOR + POBLACION'!F$42</f>
        <v>0</v>
      </c>
      <c r="F29" s="8">
        <f>'1. CADENA DE VALOR + POBLACION'!G$42</f>
        <v>0</v>
      </c>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row>
    <row r="30" spans="1:44" x14ac:dyDescent="0.25">
      <c r="A30" s="177">
        <f>'1. CADENA DE VALOR + POBLACION'!$A$44</f>
        <v>0</v>
      </c>
      <c r="B30" s="177" t="str">
        <f>'1. CADENA DE VALOR + POBLACION'!$C$44</f>
        <v/>
      </c>
      <c r="C30" s="177">
        <f>'1. CADENA DE VALOR + POBLACION'!$D$44</f>
        <v>0</v>
      </c>
      <c r="D30" s="177">
        <f>'1. CADENA DE VALOR + POBLACION'!$E$44</f>
        <v>0</v>
      </c>
      <c r="E30" s="8">
        <f>'1. CADENA DE VALOR + POBLACION'!F$44</f>
        <v>0</v>
      </c>
      <c r="F30" s="8">
        <f>'1. CADENA DE VALOR + POBLACION'!G$44</f>
        <v>0</v>
      </c>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row>
    <row r="31" spans="1:44" x14ac:dyDescent="0.25">
      <c r="A31" s="178"/>
      <c r="B31" s="178"/>
      <c r="C31" s="178"/>
      <c r="D31" s="178"/>
      <c r="E31" s="8">
        <f>'1. CADENA DE VALOR + POBLACION'!F$45</f>
        <v>0</v>
      </c>
      <c r="F31" s="8">
        <f>'1. CADENA DE VALOR + POBLACION'!G$45</f>
        <v>0</v>
      </c>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row>
    <row r="32" spans="1:44" x14ac:dyDescent="0.25">
      <c r="A32" s="178"/>
      <c r="B32" s="178"/>
      <c r="C32" s="178"/>
      <c r="D32" s="178"/>
      <c r="E32" s="8">
        <f>'1. CADENA DE VALOR + POBLACION'!F$46</f>
        <v>0</v>
      </c>
      <c r="F32" s="8">
        <f>'1. CADENA DE VALOR + POBLACION'!G$46</f>
        <v>0</v>
      </c>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row>
    <row r="33" spans="1:44" x14ac:dyDescent="0.25">
      <c r="A33" s="178"/>
      <c r="B33" s="178"/>
      <c r="C33" s="178"/>
      <c r="D33" s="178"/>
      <c r="E33" s="8">
        <f>'1. CADENA DE VALOR + POBLACION'!F$47</f>
        <v>0</v>
      </c>
      <c r="F33" s="8">
        <f>'1. CADENA DE VALOR + POBLACION'!G$47</f>
        <v>0</v>
      </c>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row>
    <row r="34" spans="1:44" x14ac:dyDescent="0.25">
      <c r="A34" s="178"/>
      <c r="B34" s="178"/>
      <c r="C34" s="178"/>
      <c r="D34" s="178"/>
      <c r="E34" s="8">
        <f>'1. CADENA DE VALOR + POBLACION'!F$48</f>
        <v>0</v>
      </c>
      <c r="F34" s="8">
        <f>'1. CADENA DE VALOR + POBLACION'!G$48</f>
        <v>0</v>
      </c>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row>
    <row r="35" spans="1:44" x14ac:dyDescent="0.25">
      <c r="A35" s="178"/>
      <c r="B35" s="178"/>
      <c r="C35" s="178"/>
      <c r="D35" s="178"/>
      <c r="E35" s="8">
        <f>'1. CADENA DE VALOR + POBLACION'!F$49</f>
        <v>0</v>
      </c>
      <c r="F35" s="8">
        <f>'1. CADENA DE VALOR + POBLACION'!G$49</f>
        <v>0</v>
      </c>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row>
    <row r="36" spans="1:44" x14ac:dyDescent="0.25">
      <c r="A36" s="178"/>
      <c r="B36" s="178"/>
      <c r="C36" s="178"/>
      <c r="D36" s="178"/>
      <c r="E36" s="8">
        <f>'1. CADENA DE VALOR + POBLACION'!F$50</f>
        <v>0</v>
      </c>
      <c r="F36" s="8">
        <f>'1. CADENA DE VALOR + POBLACION'!G$50</f>
        <v>0</v>
      </c>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row>
    <row r="37" spans="1:44" x14ac:dyDescent="0.25">
      <c r="A37" s="178"/>
      <c r="B37" s="178"/>
      <c r="C37" s="178"/>
      <c r="D37" s="178"/>
      <c r="E37" s="8">
        <f>'1. CADENA DE VALOR + POBLACION'!F$51</f>
        <v>0</v>
      </c>
      <c r="F37" s="8">
        <f>'1. CADENA DE VALOR + POBLACION'!G$51</f>
        <v>0</v>
      </c>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row>
    <row r="38" spans="1:44" x14ac:dyDescent="0.25">
      <c r="A38" s="179"/>
      <c r="B38" s="179"/>
      <c r="C38" s="179"/>
      <c r="D38" s="179"/>
      <c r="E38" s="8">
        <f>'1. CADENA DE VALOR + POBLACION'!F$52</f>
        <v>0</v>
      </c>
      <c r="F38" s="8">
        <f>'1. CADENA DE VALOR + POBLACION'!G$52</f>
        <v>0</v>
      </c>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row>
    <row r="39" spans="1:44" x14ac:dyDescent="0.25">
      <c r="A39" s="177">
        <f>'1. CADENA DE VALOR + POBLACION'!$A$54</f>
        <v>0</v>
      </c>
      <c r="B39" s="177" t="str">
        <f>'1. CADENA DE VALOR + POBLACION'!$C$54</f>
        <v/>
      </c>
      <c r="C39" s="177">
        <f>'1. CADENA DE VALOR + POBLACION'!$D$54</f>
        <v>0</v>
      </c>
      <c r="D39" s="177">
        <f>'1. CADENA DE VALOR + POBLACION'!$E$54</f>
        <v>0</v>
      </c>
      <c r="E39" s="8">
        <f>'1. CADENA DE VALOR + POBLACION'!F$54</f>
        <v>0</v>
      </c>
      <c r="F39" s="8">
        <f>'1. CADENA DE VALOR + POBLACION'!G$54</f>
        <v>0</v>
      </c>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row>
    <row r="40" spans="1:44" x14ac:dyDescent="0.25">
      <c r="A40" s="178"/>
      <c r="B40" s="178"/>
      <c r="C40" s="178"/>
      <c r="D40" s="178"/>
      <c r="E40" s="8">
        <f>'1. CADENA DE VALOR + POBLACION'!F$55</f>
        <v>0</v>
      </c>
      <c r="F40" s="8">
        <f>'1. CADENA DE VALOR + POBLACION'!G$55</f>
        <v>0</v>
      </c>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row>
    <row r="41" spans="1:44" x14ac:dyDescent="0.25">
      <c r="A41" s="178"/>
      <c r="B41" s="178"/>
      <c r="C41" s="178"/>
      <c r="D41" s="178"/>
      <c r="E41" s="8">
        <f>'1. CADENA DE VALOR + POBLACION'!F$56</f>
        <v>0</v>
      </c>
      <c r="F41" s="8">
        <f>'1. CADENA DE VALOR + POBLACION'!G$56</f>
        <v>0</v>
      </c>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row>
    <row r="42" spans="1:44" x14ac:dyDescent="0.25">
      <c r="A42" s="178"/>
      <c r="B42" s="178"/>
      <c r="C42" s="178"/>
      <c r="D42" s="178"/>
      <c r="E42" s="8">
        <f>'1. CADENA DE VALOR + POBLACION'!F$57</f>
        <v>0</v>
      </c>
      <c r="F42" s="8">
        <f>'1. CADENA DE VALOR + POBLACION'!G$57</f>
        <v>0</v>
      </c>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row>
    <row r="43" spans="1:44" x14ac:dyDescent="0.25">
      <c r="A43" s="178"/>
      <c r="B43" s="178"/>
      <c r="C43" s="178"/>
      <c r="D43" s="178"/>
      <c r="E43" s="8">
        <f>'1. CADENA DE VALOR + POBLACION'!F$58</f>
        <v>0</v>
      </c>
      <c r="F43" s="8">
        <f>'1. CADENA DE VALOR + POBLACION'!G$58</f>
        <v>0</v>
      </c>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row>
    <row r="44" spans="1:44" x14ac:dyDescent="0.25">
      <c r="A44" s="178"/>
      <c r="B44" s="178"/>
      <c r="C44" s="178"/>
      <c r="D44" s="178"/>
      <c r="E44" s="8">
        <f>'1. CADENA DE VALOR + POBLACION'!F$59</f>
        <v>0</v>
      </c>
      <c r="F44" s="8">
        <f>'1. CADENA DE VALOR + POBLACION'!G$59</f>
        <v>0</v>
      </c>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row>
    <row r="45" spans="1:44" x14ac:dyDescent="0.25">
      <c r="A45" s="178"/>
      <c r="B45" s="178"/>
      <c r="C45" s="178"/>
      <c r="D45" s="178"/>
      <c r="E45" s="8">
        <f>'1. CADENA DE VALOR + POBLACION'!F$60</f>
        <v>0</v>
      </c>
      <c r="F45" s="8">
        <f>'1. CADENA DE VALOR + POBLACION'!G$60</f>
        <v>0</v>
      </c>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row>
    <row r="46" spans="1:44" x14ac:dyDescent="0.25">
      <c r="A46" s="178"/>
      <c r="B46" s="178"/>
      <c r="C46" s="178"/>
      <c r="D46" s="178"/>
      <c r="E46" s="8">
        <f>'1. CADENA DE VALOR + POBLACION'!F$61</f>
        <v>0</v>
      </c>
      <c r="F46" s="8">
        <f>'1. CADENA DE VALOR + POBLACION'!G$61</f>
        <v>0</v>
      </c>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row>
    <row r="47" spans="1:44" x14ac:dyDescent="0.25">
      <c r="A47" s="179"/>
      <c r="B47" s="179"/>
      <c r="C47" s="179"/>
      <c r="D47" s="179"/>
      <c r="E47" s="8">
        <f>'1. CADENA DE VALOR + POBLACION'!F$62</f>
        <v>0</v>
      </c>
      <c r="F47" s="8">
        <f>'1. CADENA DE VALOR + POBLACION'!G$62</f>
        <v>0</v>
      </c>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row>
    <row r="48" spans="1:44" x14ac:dyDescent="0.25">
      <c r="A48" s="15"/>
      <c r="B48" s="15"/>
      <c r="C48" s="15"/>
      <c r="D48" s="15"/>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ht="30" customHeight="1" x14ac:dyDescent="0.25">
      <c r="A49" s="24" t="s">
        <v>14</v>
      </c>
      <c r="B49" s="189">
        <f>'1. CADENA DE VALOR + POBLACION'!$C$67</f>
        <v>0</v>
      </c>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1"/>
    </row>
    <row r="50" spans="1:44" ht="30" customHeight="1" x14ac:dyDescent="0.25">
      <c r="A50" s="24" t="s">
        <v>17</v>
      </c>
      <c r="B50" s="189" t="str">
        <f>'1. CADENA DE VALOR + POBLACION'!$C$68</f>
        <v/>
      </c>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1"/>
    </row>
    <row r="51" spans="1:44" x14ac:dyDescent="0.25">
      <c r="A51" s="177">
        <f>'1. CADENA DE VALOR + POBLACION'!$A$71</f>
        <v>0</v>
      </c>
      <c r="B51" s="177" t="str">
        <f>'1. CADENA DE VALOR + POBLACION'!$C$71</f>
        <v/>
      </c>
      <c r="C51" s="177">
        <f>'1. CADENA DE VALOR + POBLACION'!$D$71</f>
        <v>0</v>
      </c>
      <c r="D51" s="177">
        <f>'1. CADENA DE VALOR + POBLACION'!$E$71</f>
        <v>0</v>
      </c>
      <c r="E51" s="8">
        <f>'1. CADENA DE VALOR + POBLACION'!F$71</f>
        <v>0</v>
      </c>
      <c r="F51" s="8">
        <f>'1. CADENA DE VALOR + POBLACION'!G$71</f>
        <v>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row>
    <row r="52" spans="1:44" x14ac:dyDescent="0.25">
      <c r="A52" s="178"/>
      <c r="B52" s="178"/>
      <c r="C52" s="178"/>
      <c r="D52" s="178"/>
      <c r="E52" s="8">
        <f>'1. CADENA DE VALOR + POBLACION'!F$72</f>
        <v>0</v>
      </c>
      <c r="F52" s="8">
        <f>'1. CADENA DE VALOR + POBLACION'!G$72</f>
        <v>0</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row>
    <row r="53" spans="1:44" x14ac:dyDescent="0.25">
      <c r="A53" s="178"/>
      <c r="B53" s="178"/>
      <c r="C53" s="178"/>
      <c r="D53" s="178"/>
      <c r="E53" s="8">
        <f>'1. CADENA DE VALOR + POBLACION'!F$73</f>
        <v>0</v>
      </c>
      <c r="F53" s="8">
        <f>'1. CADENA DE VALOR + POBLACION'!G$73</f>
        <v>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row>
    <row r="54" spans="1:44" x14ac:dyDescent="0.25">
      <c r="A54" s="178"/>
      <c r="B54" s="178"/>
      <c r="C54" s="178"/>
      <c r="D54" s="178"/>
      <c r="E54" s="8">
        <f>'1. CADENA DE VALOR + POBLACION'!F$74</f>
        <v>0</v>
      </c>
      <c r="F54" s="8">
        <f>'1. CADENA DE VALOR + POBLACION'!G$74</f>
        <v>0</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row>
    <row r="55" spans="1:44" x14ac:dyDescent="0.25">
      <c r="A55" s="178"/>
      <c r="B55" s="178"/>
      <c r="C55" s="178"/>
      <c r="D55" s="178"/>
      <c r="E55" s="8">
        <f>'1. CADENA DE VALOR + POBLACION'!F$75</f>
        <v>0</v>
      </c>
      <c r="F55" s="8">
        <f>'1. CADENA DE VALOR + POBLACION'!G$75</f>
        <v>0</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row>
    <row r="56" spans="1:44" x14ac:dyDescent="0.25">
      <c r="A56" s="178"/>
      <c r="B56" s="178"/>
      <c r="C56" s="178"/>
      <c r="D56" s="178"/>
      <c r="E56" s="8">
        <f>'1. CADENA DE VALOR + POBLACION'!F$76</f>
        <v>0</v>
      </c>
      <c r="F56" s="8">
        <f>'1. CADENA DE VALOR + POBLACION'!G$76</f>
        <v>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row>
    <row r="57" spans="1:44" x14ac:dyDescent="0.25">
      <c r="A57" s="178"/>
      <c r="B57" s="178"/>
      <c r="C57" s="178"/>
      <c r="D57" s="178"/>
      <c r="E57" s="8">
        <f>'1. CADENA DE VALOR + POBLACION'!F$77</f>
        <v>0</v>
      </c>
      <c r="F57" s="8">
        <f>'1. CADENA DE VALOR + POBLACION'!G$77</f>
        <v>0</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row>
    <row r="58" spans="1:44" x14ac:dyDescent="0.25">
      <c r="A58" s="178"/>
      <c r="B58" s="178"/>
      <c r="C58" s="178"/>
      <c r="D58" s="178"/>
      <c r="E58" s="8">
        <f>'1. CADENA DE VALOR + POBLACION'!F$78</f>
        <v>0</v>
      </c>
      <c r="F58" s="8">
        <f>'1. CADENA DE VALOR + POBLACION'!G$78</f>
        <v>0</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row>
    <row r="59" spans="1:44" x14ac:dyDescent="0.25">
      <c r="A59" s="179"/>
      <c r="B59" s="179"/>
      <c r="C59" s="179"/>
      <c r="D59" s="179"/>
      <c r="E59" s="8">
        <f>'1. CADENA DE VALOR + POBLACION'!F$79</f>
        <v>0</v>
      </c>
      <c r="F59" s="8">
        <f>'1. CADENA DE VALOR + POBLACION'!G$79</f>
        <v>0</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row>
    <row r="60" spans="1:44" x14ac:dyDescent="0.25">
      <c r="A60" s="177">
        <f>'1. CADENA DE VALOR + POBLACION'!$A$81</f>
        <v>0</v>
      </c>
      <c r="B60" s="177" t="str">
        <f>'1. CADENA DE VALOR + POBLACION'!$C$81</f>
        <v/>
      </c>
      <c r="C60" s="177">
        <f>'1. CADENA DE VALOR + POBLACION'!$D$81</f>
        <v>0</v>
      </c>
      <c r="D60" s="177">
        <f>'1. CADENA DE VALOR + POBLACION'!$E$81</f>
        <v>0</v>
      </c>
      <c r="E60" s="8">
        <f>'1. CADENA DE VALOR + POBLACION'!F$81</f>
        <v>0</v>
      </c>
      <c r="F60" s="8">
        <f>'1. CADENA DE VALOR + POBLACION'!G$81</f>
        <v>0</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row>
    <row r="61" spans="1:44" x14ac:dyDescent="0.25">
      <c r="A61" s="178"/>
      <c r="B61" s="178"/>
      <c r="C61" s="178"/>
      <c r="D61" s="178"/>
      <c r="E61" s="8">
        <f>'1. CADENA DE VALOR + POBLACION'!F$82</f>
        <v>0</v>
      </c>
      <c r="F61" s="8">
        <f>'1. CADENA DE VALOR + POBLACION'!G$82</f>
        <v>0</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row>
    <row r="62" spans="1:44" x14ac:dyDescent="0.25">
      <c r="A62" s="178"/>
      <c r="B62" s="178"/>
      <c r="C62" s="178"/>
      <c r="D62" s="178"/>
      <c r="E62" s="8">
        <f>'1. CADENA DE VALOR + POBLACION'!F$83</f>
        <v>0</v>
      </c>
      <c r="F62" s="8">
        <f>'1. CADENA DE VALOR + POBLACION'!G$83</f>
        <v>0</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row>
    <row r="63" spans="1:44" x14ac:dyDescent="0.25">
      <c r="A63" s="178"/>
      <c r="B63" s="178"/>
      <c r="C63" s="178"/>
      <c r="D63" s="178"/>
      <c r="E63" s="8">
        <f>'1. CADENA DE VALOR + POBLACION'!F$84</f>
        <v>0</v>
      </c>
      <c r="F63" s="8">
        <f>'1. CADENA DE VALOR + POBLACION'!G$84</f>
        <v>0</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row>
    <row r="64" spans="1:44" x14ac:dyDescent="0.25">
      <c r="A64" s="178"/>
      <c r="B64" s="178"/>
      <c r="C64" s="178"/>
      <c r="D64" s="178"/>
      <c r="E64" s="8">
        <f>'1. CADENA DE VALOR + POBLACION'!F$85</f>
        <v>0</v>
      </c>
      <c r="F64" s="8">
        <f>'1. CADENA DE VALOR + POBLACION'!G$85</f>
        <v>0</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row>
    <row r="65" spans="1:44" x14ac:dyDescent="0.25">
      <c r="A65" s="178"/>
      <c r="B65" s="178"/>
      <c r="C65" s="178"/>
      <c r="D65" s="178"/>
      <c r="E65" s="8">
        <f>'1. CADENA DE VALOR + POBLACION'!F$86</f>
        <v>0</v>
      </c>
      <c r="F65" s="8">
        <f>'1. CADENA DE VALOR + POBLACION'!G$86</f>
        <v>0</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row>
    <row r="66" spans="1:44" x14ac:dyDescent="0.25">
      <c r="A66" s="178"/>
      <c r="B66" s="178"/>
      <c r="C66" s="178"/>
      <c r="D66" s="178"/>
      <c r="E66" s="8">
        <f>'1. CADENA DE VALOR + POBLACION'!F$87</f>
        <v>0</v>
      </c>
      <c r="F66" s="8">
        <f>'1. CADENA DE VALOR + POBLACION'!G$87</f>
        <v>0</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row>
    <row r="67" spans="1:44" x14ac:dyDescent="0.25">
      <c r="A67" s="178"/>
      <c r="B67" s="178"/>
      <c r="C67" s="178"/>
      <c r="D67" s="178"/>
      <c r="E67" s="8">
        <f>'1. CADENA DE VALOR + POBLACION'!F$88</f>
        <v>0</v>
      </c>
      <c r="F67" s="8">
        <f>'1. CADENA DE VALOR + POBLACION'!G$88</f>
        <v>0</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row>
    <row r="68" spans="1:44" x14ac:dyDescent="0.25">
      <c r="A68" s="179"/>
      <c r="B68" s="179"/>
      <c r="C68" s="179"/>
      <c r="D68" s="179"/>
      <c r="E68" s="8">
        <f>'1. CADENA DE VALOR + POBLACION'!F$89</f>
        <v>0</v>
      </c>
      <c r="F68" s="8">
        <f>'1. CADENA DE VALOR + POBLACION'!G$89</f>
        <v>0</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row>
    <row r="69" spans="1:44" x14ac:dyDescent="0.25">
      <c r="A69" s="177">
        <f>'1. CADENA DE VALOR + POBLACION'!$A$91</f>
        <v>0</v>
      </c>
      <c r="B69" s="177" t="str">
        <f>'1. CADENA DE VALOR + POBLACION'!$C$91</f>
        <v/>
      </c>
      <c r="C69" s="177">
        <f>'1. CADENA DE VALOR + POBLACION'!$D$91</f>
        <v>0</v>
      </c>
      <c r="D69" s="177">
        <f>'1. CADENA DE VALOR + POBLACION'!$E$91</f>
        <v>0</v>
      </c>
      <c r="E69" s="8">
        <f>'1. CADENA DE VALOR + POBLACION'!F$91</f>
        <v>0</v>
      </c>
      <c r="F69" s="8">
        <f>'1. CADENA DE VALOR + POBLACION'!G$91</f>
        <v>0</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row>
    <row r="70" spans="1:44" x14ac:dyDescent="0.25">
      <c r="A70" s="178"/>
      <c r="B70" s="178"/>
      <c r="C70" s="178"/>
      <c r="D70" s="178"/>
      <c r="E70" s="8">
        <f>'1. CADENA DE VALOR + POBLACION'!F$92</f>
        <v>0</v>
      </c>
      <c r="F70" s="8">
        <f>'1. CADENA DE VALOR + POBLACION'!G$92</f>
        <v>0</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row>
    <row r="71" spans="1:44" x14ac:dyDescent="0.25">
      <c r="A71" s="178"/>
      <c r="B71" s="178"/>
      <c r="C71" s="178"/>
      <c r="D71" s="178"/>
      <c r="E71" s="8">
        <f>'1. CADENA DE VALOR + POBLACION'!F$93</f>
        <v>0</v>
      </c>
      <c r="F71" s="8">
        <f>'1. CADENA DE VALOR + POBLACION'!G$93</f>
        <v>0</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row>
    <row r="72" spans="1:44" x14ac:dyDescent="0.25">
      <c r="A72" s="178"/>
      <c r="B72" s="178"/>
      <c r="C72" s="178"/>
      <c r="D72" s="178"/>
      <c r="E72" s="8">
        <f>'1. CADENA DE VALOR + POBLACION'!F$94</f>
        <v>0</v>
      </c>
      <c r="F72" s="8">
        <f>'1. CADENA DE VALOR + POBLACION'!G$94</f>
        <v>0</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row>
    <row r="73" spans="1:44" x14ac:dyDescent="0.25">
      <c r="A73" s="178"/>
      <c r="B73" s="178"/>
      <c r="C73" s="178"/>
      <c r="D73" s="178"/>
      <c r="E73" s="8">
        <f>'1. CADENA DE VALOR + POBLACION'!F$95</f>
        <v>0</v>
      </c>
      <c r="F73" s="8">
        <f>'1. CADENA DE VALOR + POBLACION'!G$95</f>
        <v>0</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row>
    <row r="74" spans="1:44" x14ac:dyDescent="0.25">
      <c r="A74" s="178"/>
      <c r="B74" s="178"/>
      <c r="C74" s="178"/>
      <c r="D74" s="178"/>
      <c r="E74" s="8">
        <f>'1. CADENA DE VALOR + POBLACION'!F$96</f>
        <v>0</v>
      </c>
      <c r="F74" s="8">
        <f>'1. CADENA DE VALOR + POBLACION'!G$96</f>
        <v>0</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row>
    <row r="75" spans="1:44" x14ac:dyDescent="0.25">
      <c r="A75" s="178"/>
      <c r="B75" s="178"/>
      <c r="C75" s="178"/>
      <c r="D75" s="178"/>
      <c r="E75" s="8">
        <f>'1. CADENA DE VALOR + POBLACION'!F$97</f>
        <v>0</v>
      </c>
      <c r="F75" s="8">
        <f>'1. CADENA DE VALOR + POBLACION'!G$97</f>
        <v>0</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row>
    <row r="76" spans="1:44" x14ac:dyDescent="0.25">
      <c r="A76" s="178"/>
      <c r="B76" s="178"/>
      <c r="C76" s="178"/>
      <c r="D76" s="178"/>
      <c r="E76" s="8">
        <f>'1. CADENA DE VALOR + POBLACION'!F$98</f>
        <v>0</v>
      </c>
      <c r="F76" s="8">
        <f>'1. CADENA DE VALOR + POBLACION'!G$98</f>
        <v>0</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row>
    <row r="77" spans="1:44" x14ac:dyDescent="0.25">
      <c r="A77" s="179"/>
      <c r="B77" s="179"/>
      <c r="C77" s="179"/>
      <c r="D77" s="179"/>
      <c r="E77" s="8">
        <f>'1. CADENA DE VALOR + POBLACION'!F$99</f>
        <v>0</v>
      </c>
      <c r="F77" s="8">
        <f>'1. CADENA DE VALOR + POBLACION'!G$99</f>
        <v>0</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row>
    <row r="78" spans="1:44" x14ac:dyDescent="0.25">
      <c r="A78" s="177">
        <f>'1. CADENA DE VALOR + POBLACION'!$A$101</f>
        <v>0</v>
      </c>
      <c r="B78" s="177" t="str">
        <f>'1. CADENA DE VALOR + POBLACION'!$C$101</f>
        <v/>
      </c>
      <c r="C78" s="177">
        <f>'1. CADENA DE VALOR + POBLACION'!$D$101</f>
        <v>0</v>
      </c>
      <c r="D78" s="177">
        <f>'1. CADENA DE VALOR + POBLACION'!$E$101</f>
        <v>0</v>
      </c>
      <c r="E78" s="8">
        <f>'1. CADENA DE VALOR + POBLACION'!F$101</f>
        <v>0</v>
      </c>
      <c r="F78" s="8">
        <f>'1. CADENA DE VALOR + POBLACION'!G$101</f>
        <v>0</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row>
    <row r="79" spans="1:44" x14ac:dyDescent="0.25">
      <c r="A79" s="178"/>
      <c r="B79" s="178"/>
      <c r="C79" s="178"/>
      <c r="D79" s="178"/>
      <c r="E79" s="8">
        <f>'1. CADENA DE VALOR + POBLACION'!F$102</f>
        <v>0</v>
      </c>
      <c r="F79" s="8">
        <f>'1. CADENA DE VALOR + POBLACION'!G$102</f>
        <v>0</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row>
    <row r="80" spans="1:44" x14ac:dyDescent="0.25">
      <c r="A80" s="178"/>
      <c r="B80" s="178"/>
      <c r="C80" s="178"/>
      <c r="D80" s="178"/>
      <c r="E80" s="8">
        <f>'1. CADENA DE VALOR + POBLACION'!F$103</f>
        <v>0</v>
      </c>
      <c r="F80" s="8">
        <f>'1. CADENA DE VALOR + POBLACION'!G$103</f>
        <v>0</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row>
    <row r="81" spans="1:44" x14ac:dyDescent="0.25">
      <c r="A81" s="178"/>
      <c r="B81" s="178"/>
      <c r="C81" s="178"/>
      <c r="D81" s="178"/>
      <c r="E81" s="8">
        <f>'1. CADENA DE VALOR + POBLACION'!F$104</f>
        <v>0</v>
      </c>
      <c r="F81" s="8">
        <f>'1. CADENA DE VALOR + POBLACION'!G$104</f>
        <v>0</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row>
    <row r="82" spans="1:44" x14ac:dyDescent="0.25">
      <c r="A82" s="178"/>
      <c r="B82" s="178"/>
      <c r="C82" s="178"/>
      <c r="D82" s="178"/>
      <c r="E82" s="8">
        <f>'1. CADENA DE VALOR + POBLACION'!F$105</f>
        <v>0</v>
      </c>
      <c r="F82" s="8">
        <f>'1. CADENA DE VALOR + POBLACION'!G$105</f>
        <v>0</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row>
    <row r="83" spans="1:44" x14ac:dyDescent="0.25">
      <c r="A83" s="178"/>
      <c r="B83" s="178"/>
      <c r="C83" s="178"/>
      <c r="D83" s="178"/>
      <c r="E83" s="8">
        <f>'1. CADENA DE VALOR + POBLACION'!F$106</f>
        <v>0</v>
      </c>
      <c r="F83" s="8">
        <f>'1. CADENA DE VALOR + POBLACION'!G$106</f>
        <v>0</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row>
    <row r="84" spans="1:44" x14ac:dyDescent="0.25">
      <c r="A84" s="178"/>
      <c r="B84" s="178"/>
      <c r="C84" s="178"/>
      <c r="D84" s="178"/>
      <c r="E84" s="8">
        <f>'1. CADENA DE VALOR + POBLACION'!F$107</f>
        <v>0</v>
      </c>
      <c r="F84" s="8">
        <f>'1. CADENA DE VALOR + POBLACION'!G$107</f>
        <v>0</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row>
    <row r="85" spans="1:44" x14ac:dyDescent="0.25">
      <c r="A85" s="178"/>
      <c r="B85" s="178"/>
      <c r="C85" s="178"/>
      <c r="D85" s="178"/>
      <c r="E85" s="8">
        <f>'1. CADENA DE VALOR + POBLACION'!F$108</f>
        <v>0</v>
      </c>
      <c r="F85" s="8">
        <f>'1. CADENA DE VALOR + POBLACION'!G$108</f>
        <v>0</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row>
    <row r="86" spans="1:44" x14ac:dyDescent="0.25">
      <c r="A86" s="179"/>
      <c r="B86" s="179"/>
      <c r="C86" s="179"/>
      <c r="D86" s="179"/>
      <c r="E86" s="8">
        <f>'1. CADENA DE VALOR + POBLACION'!F$109</f>
        <v>0</v>
      </c>
      <c r="F86" s="8">
        <f>'1. CADENA DE VALOR + POBLACION'!G$109</f>
        <v>0</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row>
    <row r="87" spans="1:44" x14ac:dyDescent="0.25">
      <c r="A87" s="15"/>
      <c r="B87" s="15"/>
      <c r="C87" s="15"/>
      <c r="D87" s="15"/>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row>
    <row r="88" spans="1:44" ht="30" customHeight="1" x14ac:dyDescent="0.25">
      <c r="A88" s="24" t="s">
        <v>14</v>
      </c>
      <c r="B88" s="189">
        <f>'1. CADENA DE VALOR + POBLACION'!$C$114</f>
        <v>0</v>
      </c>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1"/>
    </row>
    <row r="89" spans="1:44" ht="30" customHeight="1" x14ac:dyDescent="0.25">
      <c r="A89" s="24" t="s">
        <v>17</v>
      </c>
      <c r="B89" s="189" t="str">
        <f>'1. CADENA DE VALOR + POBLACION'!$C$115</f>
        <v/>
      </c>
      <c r="C89" s="190"/>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1"/>
    </row>
    <row r="90" spans="1:44" x14ac:dyDescent="0.25">
      <c r="A90" s="177">
        <f>'1. CADENA DE VALOR + POBLACION'!$A$118</f>
        <v>0</v>
      </c>
      <c r="B90" s="177" t="str">
        <f>'1. CADENA DE VALOR + POBLACION'!$C$118</f>
        <v/>
      </c>
      <c r="C90" s="177">
        <f>'1. CADENA DE VALOR + POBLACION'!$D$118</f>
        <v>0</v>
      </c>
      <c r="D90" s="177">
        <f>'1. CADENA DE VALOR + POBLACION'!$E$118</f>
        <v>0</v>
      </c>
      <c r="E90" s="8">
        <f>'1. CADENA DE VALOR + POBLACION'!F$118</f>
        <v>0</v>
      </c>
      <c r="F90" s="8">
        <f>'1. CADENA DE VALOR + POBLACION'!G$118</f>
        <v>0</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row>
    <row r="91" spans="1:44" x14ac:dyDescent="0.25">
      <c r="A91" s="178"/>
      <c r="B91" s="178"/>
      <c r="C91" s="178"/>
      <c r="D91" s="178"/>
      <c r="E91" s="8">
        <f>'1. CADENA DE VALOR + POBLACION'!F$119</f>
        <v>0</v>
      </c>
      <c r="F91" s="8">
        <f>'1. CADENA DE VALOR + POBLACION'!G$119</f>
        <v>0</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row>
    <row r="92" spans="1:44" x14ac:dyDescent="0.25">
      <c r="A92" s="178"/>
      <c r="B92" s="178"/>
      <c r="C92" s="178"/>
      <c r="D92" s="178"/>
      <c r="E92" s="8">
        <f>'1. CADENA DE VALOR + POBLACION'!F$120</f>
        <v>0</v>
      </c>
      <c r="F92" s="8">
        <f>'1. CADENA DE VALOR + POBLACION'!G$120</f>
        <v>0</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row>
    <row r="93" spans="1:44" x14ac:dyDescent="0.25">
      <c r="A93" s="178"/>
      <c r="B93" s="178"/>
      <c r="C93" s="178"/>
      <c r="D93" s="178"/>
      <c r="E93" s="8">
        <f>'1. CADENA DE VALOR + POBLACION'!F$121</f>
        <v>0</v>
      </c>
      <c r="F93" s="8">
        <f>'1. CADENA DE VALOR + POBLACION'!G$121</f>
        <v>0</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row>
    <row r="94" spans="1:44" x14ac:dyDescent="0.25">
      <c r="A94" s="178"/>
      <c r="B94" s="178"/>
      <c r="C94" s="178"/>
      <c r="D94" s="178"/>
      <c r="E94" s="8">
        <f>'1. CADENA DE VALOR + POBLACION'!F$122</f>
        <v>0</v>
      </c>
      <c r="F94" s="8">
        <f>'1. CADENA DE VALOR + POBLACION'!G$122</f>
        <v>0</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row>
    <row r="95" spans="1:44" x14ac:dyDescent="0.25">
      <c r="A95" s="178"/>
      <c r="B95" s="178"/>
      <c r="C95" s="178"/>
      <c r="D95" s="178"/>
      <c r="E95" s="8">
        <f>'1. CADENA DE VALOR + POBLACION'!F$123</f>
        <v>0</v>
      </c>
      <c r="F95" s="8">
        <f>'1. CADENA DE VALOR + POBLACION'!G$123</f>
        <v>0</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row>
    <row r="96" spans="1:44" x14ac:dyDescent="0.25">
      <c r="A96" s="178"/>
      <c r="B96" s="178"/>
      <c r="C96" s="178"/>
      <c r="D96" s="178"/>
      <c r="E96" s="8">
        <f>'1. CADENA DE VALOR + POBLACION'!F$124</f>
        <v>0</v>
      </c>
      <c r="F96" s="8">
        <f>'1. CADENA DE VALOR + POBLACION'!G$124</f>
        <v>0</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row>
    <row r="97" spans="1:44" x14ac:dyDescent="0.25">
      <c r="A97" s="178"/>
      <c r="B97" s="178"/>
      <c r="C97" s="178"/>
      <c r="D97" s="178"/>
      <c r="E97" s="8">
        <f>'1. CADENA DE VALOR + POBLACION'!F$125</f>
        <v>0</v>
      </c>
      <c r="F97" s="8">
        <f>'1. CADENA DE VALOR + POBLACION'!G$125</f>
        <v>0</v>
      </c>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row>
    <row r="98" spans="1:44" x14ac:dyDescent="0.25">
      <c r="A98" s="179"/>
      <c r="B98" s="179"/>
      <c r="C98" s="179"/>
      <c r="D98" s="179"/>
      <c r="E98" s="8">
        <f>'1. CADENA DE VALOR + POBLACION'!F$126</f>
        <v>0</v>
      </c>
      <c r="F98" s="8">
        <f>'1. CADENA DE VALOR + POBLACION'!G$126</f>
        <v>0</v>
      </c>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row>
    <row r="99" spans="1:44" x14ac:dyDescent="0.25">
      <c r="A99" s="177">
        <f>'1. CADENA DE VALOR + POBLACION'!$A$128</f>
        <v>0</v>
      </c>
      <c r="B99" s="177" t="str">
        <f>'1. CADENA DE VALOR + POBLACION'!$C$128</f>
        <v/>
      </c>
      <c r="C99" s="177">
        <f>'1. CADENA DE VALOR + POBLACION'!$D$128</f>
        <v>0</v>
      </c>
      <c r="D99" s="177">
        <f>'1. CADENA DE VALOR + POBLACION'!$E$128</f>
        <v>0</v>
      </c>
      <c r="E99" s="8">
        <f>'1. CADENA DE VALOR + POBLACION'!F$128</f>
        <v>0</v>
      </c>
      <c r="F99" s="8">
        <f>'1. CADENA DE VALOR + POBLACION'!G$128</f>
        <v>0</v>
      </c>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row>
    <row r="100" spans="1:44" x14ac:dyDescent="0.25">
      <c r="A100" s="178"/>
      <c r="B100" s="178"/>
      <c r="C100" s="178"/>
      <c r="D100" s="178"/>
      <c r="E100" s="8">
        <f>'1. CADENA DE VALOR + POBLACION'!F$129</f>
        <v>0</v>
      </c>
      <c r="F100" s="8">
        <f>'1. CADENA DE VALOR + POBLACION'!G$129</f>
        <v>0</v>
      </c>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row>
    <row r="101" spans="1:44" x14ac:dyDescent="0.25">
      <c r="A101" s="178"/>
      <c r="B101" s="178"/>
      <c r="C101" s="178"/>
      <c r="D101" s="178"/>
      <c r="E101" s="8">
        <f>'1. CADENA DE VALOR + POBLACION'!F$130</f>
        <v>0</v>
      </c>
      <c r="F101" s="8">
        <f>'1. CADENA DE VALOR + POBLACION'!G$130</f>
        <v>0</v>
      </c>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row>
    <row r="102" spans="1:44" x14ac:dyDescent="0.25">
      <c r="A102" s="178"/>
      <c r="B102" s="178"/>
      <c r="C102" s="178"/>
      <c r="D102" s="178"/>
      <c r="E102" s="8">
        <f>'1. CADENA DE VALOR + POBLACION'!F$131</f>
        <v>0</v>
      </c>
      <c r="F102" s="8">
        <f>'1. CADENA DE VALOR + POBLACION'!G$131</f>
        <v>0</v>
      </c>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row>
    <row r="103" spans="1:44" x14ac:dyDescent="0.25">
      <c r="A103" s="178"/>
      <c r="B103" s="178"/>
      <c r="C103" s="178"/>
      <c r="D103" s="178"/>
      <c r="E103" s="8">
        <f>'1. CADENA DE VALOR + POBLACION'!F$132</f>
        <v>0</v>
      </c>
      <c r="F103" s="8">
        <f>'1. CADENA DE VALOR + POBLACION'!G$132</f>
        <v>0</v>
      </c>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row>
    <row r="104" spans="1:44" x14ac:dyDescent="0.25">
      <c r="A104" s="178"/>
      <c r="B104" s="178"/>
      <c r="C104" s="178"/>
      <c r="D104" s="178"/>
      <c r="E104" s="8">
        <f>'1. CADENA DE VALOR + POBLACION'!F$133</f>
        <v>0</v>
      </c>
      <c r="F104" s="8">
        <f>'1. CADENA DE VALOR + POBLACION'!G$133</f>
        <v>0</v>
      </c>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row>
    <row r="105" spans="1:44" x14ac:dyDescent="0.25">
      <c r="A105" s="178"/>
      <c r="B105" s="178"/>
      <c r="C105" s="178"/>
      <c r="D105" s="178"/>
      <c r="E105" s="8">
        <f>'1. CADENA DE VALOR + POBLACION'!F$134</f>
        <v>0</v>
      </c>
      <c r="F105" s="8">
        <f>'1. CADENA DE VALOR + POBLACION'!G$134</f>
        <v>0</v>
      </c>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row>
    <row r="106" spans="1:44" x14ac:dyDescent="0.25">
      <c r="A106" s="178"/>
      <c r="B106" s="178"/>
      <c r="C106" s="178"/>
      <c r="D106" s="178"/>
      <c r="E106" s="8">
        <f>'1. CADENA DE VALOR + POBLACION'!F$135</f>
        <v>0</v>
      </c>
      <c r="F106" s="8">
        <f>'1. CADENA DE VALOR + POBLACION'!G$135</f>
        <v>0</v>
      </c>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row>
    <row r="107" spans="1:44" x14ac:dyDescent="0.25">
      <c r="A107" s="179"/>
      <c r="B107" s="179"/>
      <c r="C107" s="179"/>
      <c r="D107" s="179"/>
      <c r="E107" s="8">
        <f>'1. CADENA DE VALOR + POBLACION'!F$136</f>
        <v>0</v>
      </c>
      <c r="F107" s="8">
        <f>'1. CADENA DE VALOR + POBLACION'!G$136</f>
        <v>0</v>
      </c>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row>
    <row r="108" spans="1:44" x14ac:dyDescent="0.25">
      <c r="A108" s="177">
        <f>'1. CADENA DE VALOR + POBLACION'!$A$138</f>
        <v>0</v>
      </c>
      <c r="B108" s="177" t="str">
        <f>'1. CADENA DE VALOR + POBLACION'!$C$138</f>
        <v/>
      </c>
      <c r="C108" s="177">
        <f>'1. CADENA DE VALOR + POBLACION'!$D$138</f>
        <v>0</v>
      </c>
      <c r="D108" s="177">
        <f>'1. CADENA DE VALOR + POBLACION'!$E$138</f>
        <v>0</v>
      </c>
      <c r="E108" s="8">
        <f>'1. CADENA DE VALOR + POBLACION'!F$138</f>
        <v>0</v>
      </c>
      <c r="F108" s="8">
        <f>'1. CADENA DE VALOR + POBLACION'!G$138</f>
        <v>0</v>
      </c>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row>
    <row r="109" spans="1:44" x14ac:dyDescent="0.25">
      <c r="A109" s="178"/>
      <c r="B109" s="178"/>
      <c r="C109" s="178"/>
      <c r="D109" s="178"/>
      <c r="E109" s="8">
        <f>'1. CADENA DE VALOR + POBLACION'!F$139</f>
        <v>0</v>
      </c>
      <c r="F109" s="8">
        <f>'1. CADENA DE VALOR + POBLACION'!G$139</f>
        <v>0</v>
      </c>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row>
    <row r="110" spans="1:44" x14ac:dyDescent="0.25">
      <c r="A110" s="178"/>
      <c r="B110" s="178"/>
      <c r="C110" s="178"/>
      <c r="D110" s="178"/>
      <c r="E110" s="8">
        <f>'1. CADENA DE VALOR + POBLACION'!F$140</f>
        <v>0</v>
      </c>
      <c r="F110" s="8">
        <f>'1. CADENA DE VALOR + POBLACION'!G$140</f>
        <v>0</v>
      </c>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row>
    <row r="111" spans="1:44" x14ac:dyDescent="0.25">
      <c r="A111" s="178"/>
      <c r="B111" s="178"/>
      <c r="C111" s="178"/>
      <c r="D111" s="178"/>
      <c r="E111" s="8">
        <f>'1. CADENA DE VALOR + POBLACION'!F$141</f>
        <v>0</v>
      </c>
      <c r="F111" s="8">
        <f>'1. CADENA DE VALOR + POBLACION'!G$141</f>
        <v>0</v>
      </c>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row>
    <row r="112" spans="1:44" x14ac:dyDescent="0.25">
      <c r="A112" s="178"/>
      <c r="B112" s="178"/>
      <c r="C112" s="178"/>
      <c r="D112" s="178"/>
      <c r="E112" s="8">
        <f>'1. CADENA DE VALOR + POBLACION'!F$142</f>
        <v>0</v>
      </c>
      <c r="F112" s="8">
        <f>'1. CADENA DE VALOR + POBLACION'!G$142</f>
        <v>0</v>
      </c>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row>
    <row r="113" spans="1:44" x14ac:dyDescent="0.25">
      <c r="A113" s="178"/>
      <c r="B113" s="178"/>
      <c r="C113" s="178"/>
      <c r="D113" s="178"/>
      <c r="E113" s="8">
        <f>'1. CADENA DE VALOR + POBLACION'!F$143</f>
        <v>0</v>
      </c>
      <c r="F113" s="8">
        <f>'1. CADENA DE VALOR + POBLACION'!G$143</f>
        <v>0</v>
      </c>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row>
    <row r="114" spans="1:44" x14ac:dyDescent="0.25">
      <c r="A114" s="178"/>
      <c r="B114" s="178"/>
      <c r="C114" s="178"/>
      <c r="D114" s="178"/>
      <c r="E114" s="8">
        <f>'1. CADENA DE VALOR + POBLACION'!F$144</f>
        <v>0</v>
      </c>
      <c r="F114" s="8">
        <f>'1. CADENA DE VALOR + POBLACION'!G$144</f>
        <v>0</v>
      </c>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row>
    <row r="115" spans="1:44" x14ac:dyDescent="0.25">
      <c r="A115" s="178"/>
      <c r="B115" s="178"/>
      <c r="C115" s="178"/>
      <c r="D115" s="178"/>
      <c r="E115" s="8">
        <f>'1. CADENA DE VALOR + POBLACION'!F$145</f>
        <v>0</v>
      </c>
      <c r="F115" s="8">
        <f>'1. CADENA DE VALOR + POBLACION'!G$145</f>
        <v>0</v>
      </c>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row>
    <row r="116" spans="1:44" x14ac:dyDescent="0.25">
      <c r="A116" s="179"/>
      <c r="B116" s="179"/>
      <c r="C116" s="179"/>
      <c r="D116" s="179"/>
      <c r="E116" s="8">
        <f>'1. CADENA DE VALOR + POBLACION'!F$146</f>
        <v>0</v>
      </c>
      <c r="F116" s="8">
        <f>'1. CADENA DE VALOR + POBLACION'!G$146</f>
        <v>0</v>
      </c>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row>
    <row r="117" spans="1:44" x14ac:dyDescent="0.25">
      <c r="A117" s="177">
        <f>'1. CADENA DE VALOR + POBLACION'!$A$148</f>
        <v>0</v>
      </c>
      <c r="B117" s="177" t="str">
        <f>'1. CADENA DE VALOR + POBLACION'!$C$148</f>
        <v/>
      </c>
      <c r="C117" s="177">
        <f>'1. CADENA DE VALOR + POBLACION'!$D$148</f>
        <v>0</v>
      </c>
      <c r="D117" s="177">
        <f>'1. CADENA DE VALOR + POBLACION'!$E$148</f>
        <v>0</v>
      </c>
      <c r="E117" s="8">
        <f>'1. CADENA DE VALOR + POBLACION'!F$148</f>
        <v>0</v>
      </c>
      <c r="F117" s="8">
        <f>'1. CADENA DE VALOR + POBLACION'!G$148</f>
        <v>0</v>
      </c>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row>
    <row r="118" spans="1:44" x14ac:dyDescent="0.25">
      <c r="A118" s="178"/>
      <c r="B118" s="178"/>
      <c r="C118" s="178"/>
      <c r="D118" s="178"/>
      <c r="E118" s="8">
        <f>'1. CADENA DE VALOR + POBLACION'!F$149</f>
        <v>0</v>
      </c>
      <c r="F118" s="8">
        <f>'1. CADENA DE VALOR + POBLACION'!G$149</f>
        <v>0</v>
      </c>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row>
    <row r="119" spans="1:44" x14ac:dyDescent="0.25">
      <c r="A119" s="178"/>
      <c r="B119" s="178"/>
      <c r="C119" s="178"/>
      <c r="D119" s="178"/>
      <c r="E119" s="8">
        <f>'1. CADENA DE VALOR + POBLACION'!F$150</f>
        <v>0</v>
      </c>
      <c r="F119" s="8">
        <f>'1. CADENA DE VALOR + POBLACION'!G$150</f>
        <v>0</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row>
    <row r="120" spans="1:44" x14ac:dyDescent="0.25">
      <c r="A120" s="178"/>
      <c r="B120" s="178"/>
      <c r="C120" s="178"/>
      <c r="D120" s="178"/>
      <c r="E120" s="8">
        <f>'1. CADENA DE VALOR + POBLACION'!F$151</f>
        <v>0</v>
      </c>
      <c r="F120" s="8">
        <f>'1. CADENA DE VALOR + POBLACION'!G$151</f>
        <v>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row>
    <row r="121" spans="1:44" x14ac:dyDescent="0.25">
      <c r="A121" s="178"/>
      <c r="B121" s="178"/>
      <c r="C121" s="178"/>
      <c r="D121" s="178"/>
      <c r="E121" s="8">
        <f>'1. CADENA DE VALOR + POBLACION'!F$152</f>
        <v>0</v>
      </c>
      <c r="F121" s="8">
        <f>'1. CADENA DE VALOR + POBLACION'!G$152</f>
        <v>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row>
    <row r="122" spans="1:44" x14ac:dyDescent="0.25">
      <c r="A122" s="178"/>
      <c r="B122" s="178"/>
      <c r="C122" s="178"/>
      <c r="D122" s="178"/>
      <c r="E122" s="8">
        <f>'1. CADENA DE VALOR + POBLACION'!F$153</f>
        <v>0</v>
      </c>
      <c r="F122" s="8">
        <f>'1. CADENA DE VALOR + POBLACION'!G$153</f>
        <v>0</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row>
    <row r="123" spans="1:44" x14ac:dyDescent="0.25">
      <c r="A123" s="178"/>
      <c r="B123" s="178"/>
      <c r="C123" s="178"/>
      <c r="D123" s="178"/>
      <c r="E123" s="8">
        <f>'1. CADENA DE VALOR + POBLACION'!F$154</f>
        <v>0</v>
      </c>
      <c r="F123" s="8">
        <f>'1. CADENA DE VALOR + POBLACION'!G$154</f>
        <v>0</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row>
    <row r="124" spans="1:44" x14ac:dyDescent="0.25">
      <c r="A124" s="178"/>
      <c r="B124" s="178"/>
      <c r="C124" s="178"/>
      <c r="D124" s="178"/>
      <c r="E124" s="8">
        <f>'1. CADENA DE VALOR + POBLACION'!F$155</f>
        <v>0</v>
      </c>
      <c r="F124" s="8">
        <f>'1. CADENA DE VALOR + POBLACION'!G$155</f>
        <v>0</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row>
    <row r="125" spans="1:44" x14ac:dyDescent="0.25">
      <c r="A125" s="179"/>
      <c r="B125" s="179"/>
      <c r="C125" s="179"/>
      <c r="D125" s="179"/>
      <c r="E125" s="8">
        <f>'1. CADENA DE VALOR + POBLACION'!F$156</f>
        <v>0</v>
      </c>
      <c r="F125" s="8">
        <f>'1. CADENA DE VALOR + POBLACION'!G$156</f>
        <v>0</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row>
    <row r="126" spans="1:44" x14ac:dyDescent="0.25">
      <c r="A126" s="15"/>
      <c r="B126" s="15"/>
      <c r="C126" s="15"/>
      <c r="D126" s="15"/>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row>
    <row r="127" spans="1:44" ht="30" customHeight="1" x14ac:dyDescent="0.25">
      <c r="A127" s="24" t="s">
        <v>14</v>
      </c>
      <c r="B127" s="189">
        <f>'1. CADENA DE VALOR + POBLACION'!$C$161</f>
        <v>0</v>
      </c>
      <c r="C127" s="190"/>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90"/>
      <c r="AP127" s="190"/>
      <c r="AQ127" s="190"/>
      <c r="AR127" s="191"/>
    </row>
    <row r="128" spans="1:44" ht="30" customHeight="1" x14ac:dyDescent="0.25">
      <c r="A128" s="24" t="s">
        <v>17</v>
      </c>
      <c r="B128" s="189" t="str">
        <f>'1. CADENA DE VALOR + POBLACION'!$C$162</f>
        <v/>
      </c>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1"/>
    </row>
    <row r="129" spans="1:44" x14ac:dyDescent="0.25">
      <c r="A129" s="177">
        <f>'1. CADENA DE VALOR + POBLACION'!$A$165</f>
        <v>0</v>
      </c>
      <c r="B129" s="177" t="str">
        <f>'1. CADENA DE VALOR + POBLACION'!$C$165</f>
        <v/>
      </c>
      <c r="C129" s="177">
        <f>'1. CADENA DE VALOR + POBLACION'!$D$165</f>
        <v>0</v>
      </c>
      <c r="D129" s="177">
        <f>'1. CADENA DE VALOR + POBLACION'!$E$165</f>
        <v>0</v>
      </c>
      <c r="E129" s="8">
        <f>'1. CADENA DE VALOR + POBLACION'!F$165</f>
        <v>0</v>
      </c>
      <c r="F129" s="8">
        <f>'1. CADENA DE VALOR + POBLACION'!G$165</f>
        <v>0</v>
      </c>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row>
    <row r="130" spans="1:44" x14ac:dyDescent="0.25">
      <c r="A130" s="178"/>
      <c r="B130" s="178"/>
      <c r="C130" s="178"/>
      <c r="D130" s="178"/>
      <c r="E130" s="8">
        <f>'1. CADENA DE VALOR + POBLACION'!F$166</f>
        <v>0</v>
      </c>
      <c r="F130" s="8">
        <f>'1. CADENA DE VALOR + POBLACION'!G$166</f>
        <v>0</v>
      </c>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row>
    <row r="131" spans="1:44" x14ac:dyDescent="0.25">
      <c r="A131" s="178"/>
      <c r="B131" s="178"/>
      <c r="C131" s="178"/>
      <c r="D131" s="178"/>
      <c r="E131" s="8">
        <f>'1. CADENA DE VALOR + POBLACION'!F$167</f>
        <v>0</v>
      </c>
      <c r="F131" s="8">
        <f>'1. CADENA DE VALOR + POBLACION'!G$167</f>
        <v>0</v>
      </c>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row>
    <row r="132" spans="1:44" x14ac:dyDescent="0.25">
      <c r="A132" s="178"/>
      <c r="B132" s="178"/>
      <c r="C132" s="178"/>
      <c r="D132" s="178"/>
      <c r="E132" s="8">
        <f>'1. CADENA DE VALOR + POBLACION'!F$168</f>
        <v>0</v>
      </c>
      <c r="F132" s="8">
        <f>'1. CADENA DE VALOR + POBLACION'!G$168</f>
        <v>0</v>
      </c>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row>
    <row r="133" spans="1:44" x14ac:dyDescent="0.25">
      <c r="A133" s="178"/>
      <c r="B133" s="178"/>
      <c r="C133" s="178"/>
      <c r="D133" s="178"/>
      <c r="E133" s="8">
        <f>'1. CADENA DE VALOR + POBLACION'!F$169</f>
        <v>0</v>
      </c>
      <c r="F133" s="8">
        <f>'1. CADENA DE VALOR + POBLACION'!G$169</f>
        <v>0</v>
      </c>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row>
    <row r="134" spans="1:44" x14ac:dyDescent="0.25">
      <c r="A134" s="178"/>
      <c r="B134" s="178"/>
      <c r="C134" s="178"/>
      <c r="D134" s="178"/>
      <c r="E134" s="8">
        <f>'1. CADENA DE VALOR + POBLACION'!F$170</f>
        <v>0</v>
      </c>
      <c r="F134" s="8">
        <f>'1. CADENA DE VALOR + POBLACION'!G$170</f>
        <v>0</v>
      </c>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row>
    <row r="135" spans="1:44" x14ac:dyDescent="0.25">
      <c r="A135" s="178"/>
      <c r="B135" s="178"/>
      <c r="C135" s="178"/>
      <c r="D135" s="178"/>
      <c r="E135" s="8">
        <f>'1. CADENA DE VALOR + POBLACION'!F$171</f>
        <v>0</v>
      </c>
      <c r="F135" s="8">
        <f>'1. CADENA DE VALOR + POBLACION'!G$171</f>
        <v>0</v>
      </c>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row>
    <row r="136" spans="1:44" x14ac:dyDescent="0.25">
      <c r="A136" s="178"/>
      <c r="B136" s="178"/>
      <c r="C136" s="178"/>
      <c r="D136" s="178"/>
      <c r="E136" s="8">
        <f>'1. CADENA DE VALOR + POBLACION'!F$172</f>
        <v>0</v>
      </c>
      <c r="F136" s="8">
        <f>'1. CADENA DE VALOR + POBLACION'!G$172</f>
        <v>0</v>
      </c>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row>
    <row r="137" spans="1:44" x14ac:dyDescent="0.25">
      <c r="A137" s="179"/>
      <c r="B137" s="179"/>
      <c r="C137" s="179"/>
      <c r="D137" s="179"/>
      <c r="E137" s="8">
        <f>'1. CADENA DE VALOR + POBLACION'!F$173</f>
        <v>0</v>
      </c>
      <c r="F137" s="8">
        <f>'1. CADENA DE VALOR + POBLACION'!G$173</f>
        <v>0</v>
      </c>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row>
    <row r="138" spans="1:44" x14ac:dyDescent="0.25">
      <c r="A138" s="177">
        <f>'1. CADENA DE VALOR + POBLACION'!$A$175</f>
        <v>0</v>
      </c>
      <c r="B138" s="177" t="str">
        <f>'1. CADENA DE VALOR + POBLACION'!$C$175</f>
        <v/>
      </c>
      <c r="C138" s="177">
        <f>'1. CADENA DE VALOR + POBLACION'!$D$175</f>
        <v>0</v>
      </c>
      <c r="D138" s="177">
        <f>'1. CADENA DE VALOR + POBLACION'!$E$175</f>
        <v>0</v>
      </c>
      <c r="E138" s="8">
        <f>'1. CADENA DE VALOR + POBLACION'!F$175</f>
        <v>0</v>
      </c>
      <c r="F138" s="8">
        <f>'1. CADENA DE VALOR + POBLACION'!G$175</f>
        <v>0</v>
      </c>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row>
    <row r="139" spans="1:44" x14ac:dyDescent="0.25">
      <c r="A139" s="178"/>
      <c r="B139" s="178"/>
      <c r="C139" s="178"/>
      <c r="D139" s="178"/>
      <c r="E139" s="8">
        <f>'1. CADENA DE VALOR + POBLACION'!F$176</f>
        <v>0</v>
      </c>
      <c r="F139" s="8">
        <f>'1. CADENA DE VALOR + POBLACION'!G$176</f>
        <v>0</v>
      </c>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row>
    <row r="140" spans="1:44" x14ac:dyDescent="0.25">
      <c r="A140" s="178"/>
      <c r="B140" s="178"/>
      <c r="C140" s="178"/>
      <c r="D140" s="178"/>
      <c r="E140" s="8">
        <f>'1. CADENA DE VALOR + POBLACION'!F$177</f>
        <v>0</v>
      </c>
      <c r="F140" s="8">
        <f>'1. CADENA DE VALOR + POBLACION'!G$177</f>
        <v>0</v>
      </c>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row>
    <row r="141" spans="1:44" x14ac:dyDescent="0.25">
      <c r="A141" s="178"/>
      <c r="B141" s="178"/>
      <c r="C141" s="178"/>
      <c r="D141" s="178"/>
      <c r="E141" s="8">
        <f>'1. CADENA DE VALOR + POBLACION'!F$178</f>
        <v>0</v>
      </c>
      <c r="F141" s="8">
        <f>'1. CADENA DE VALOR + POBLACION'!G$178</f>
        <v>0</v>
      </c>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row>
    <row r="142" spans="1:44" x14ac:dyDescent="0.25">
      <c r="A142" s="178"/>
      <c r="B142" s="178"/>
      <c r="C142" s="178"/>
      <c r="D142" s="178"/>
      <c r="E142" s="8">
        <f>'1. CADENA DE VALOR + POBLACION'!F$179</f>
        <v>0</v>
      </c>
      <c r="F142" s="8">
        <f>'1. CADENA DE VALOR + POBLACION'!G$179</f>
        <v>0</v>
      </c>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row>
    <row r="143" spans="1:44" x14ac:dyDescent="0.25">
      <c r="A143" s="178"/>
      <c r="B143" s="178"/>
      <c r="C143" s="178"/>
      <c r="D143" s="178"/>
      <c r="E143" s="8">
        <f>'1. CADENA DE VALOR + POBLACION'!F$180</f>
        <v>0</v>
      </c>
      <c r="F143" s="8">
        <f>'1. CADENA DE VALOR + POBLACION'!G$180</f>
        <v>0</v>
      </c>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row>
    <row r="144" spans="1:44" x14ac:dyDescent="0.25">
      <c r="A144" s="178"/>
      <c r="B144" s="178"/>
      <c r="C144" s="178"/>
      <c r="D144" s="178"/>
      <c r="E144" s="8">
        <f>'1. CADENA DE VALOR + POBLACION'!F$181</f>
        <v>0</v>
      </c>
      <c r="F144" s="8">
        <f>'1. CADENA DE VALOR + POBLACION'!G$181</f>
        <v>0</v>
      </c>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row>
    <row r="145" spans="1:44" x14ac:dyDescent="0.25">
      <c r="A145" s="178"/>
      <c r="B145" s="178"/>
      <c r="C145" s="178"/>
      <c r="D145" s="178"/>
      <c r="E145" s="8">
        <f>'1. CADENA DE VALOR + POBLACION'!F$182</f>
        <v>0</v>
      </c>
      <c r="F145" s="8">
        <f>'1. CADENA DE VALOR + POBLACION'!G$182</f>
        <v>0</v>
      </c>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row>
    <row r="146" spans="1:44" x14ac:dyDescent="0.25">
      <c r="A146" s="179"/>
      <c r="B146" s="179"/>
      <c r="C146" s="179"/>
      <c r="D146" s="179"/>
      <c r="E146" s="8">
        <f>'1. CADENA DE VALOR + POBLACION'!F$183</f>
        <v>0</v>
      </c>
      <c r="F146" s="8">
        <f>'1. CADENA DE VALOR + POBLACION'!G$183</f>
        <v>0</v>
      </c>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row>
    <row r="147" spans="1:44" x14ac:dyDescent="0.25">
      <c r="A147" s="177">
        <f>'1. CADENA DE VALOR + POBLACION'!$A$185</f>
        <v>0</v>
      </c>
      <c r="B147" s="177" t="str">
        <f>'1. CADENA DE VALOR + POBLACION'!$C$185</f>
        <v/>
      </c>
      <c r="C147" s="177">
        <f>'1. CADENA DE VALOR + POBLACION'!$D$185</f>
        <v>0</v>
      </c>
      <c r="D147" s="177">
        <f>'1. CADENA DE VALOR + POBLACION'!$E$185</f>
        <v>0</v>
      </c>
      <c r="E147" s="8">
        <f>'1. CADENA DE VALOR + POBLACION'!F$185</f>
        <v>0</v>
      </c>
      <c r="F147" s="8">
        <f>'1. CADENA DE VALOR + POBLACION'!G$185</f>
        <v>0</v>
      </c>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row>
    <row r="148" spans="1:44" x14ac:dyDescent="0.25">
      <c r="A148" s="178"/>
      <c r="B148" s="178"/>
      <c r="C148" s="178"/>
      <c r="D148" s="178"/>
      <c r="E148" s="8">
        <f>'1. CADENA DE VALOR + POBLACION'!F$186</f>
        <v>0</v>
      </c>
      <c r="F148" s="8">
        <f>'1. CADENA DE VALOR + POBLACION'!G$186</f>
        <v>0</v>
      </c>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row>
    <row r="149" spans="1:44" x14ac:dyDescent="0.25">
      <c r="A149" s="178"/>
      <c r="B149" s="178"/>
      <c r="C149" s="178"/>
      <c r="D149" s="178"/>
      <c r="E149" s="8">
        <f>'1. CADENA DE VALOR + POBLACION'!F$187</f>
        <v>0</v>
      </c>
      <c r="F149" s="8">
        <f>'1. CADENA DE VALOR + POBLACION'!G$187</f>
        <v>0</v>
      </c>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row>
    <row r="150" spans="1:44" x14ac:dyDescent="0.25">
      <c r="A150" s="178"/>
      <c r="B150" s="178"/>
      <c r="C150" s="178"/>
      <c r="D150" s="178"/>
      <c r="E150" s="8">
        <f>'1. CADENA DE VALOR + POBLACION'!F$188</f>
        <v>0</v>
      </c>
      <c r="F150" s="8">
        <f>'1. CADENA DE VALOR + POBLACION'!G$188</f>
        <v>0</v>
      </c>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row>
    <row r="151" spans="1:44" x14ac:dyDescent="0.25">
      <c r="A151" s="178"/>
      <c r="B151" s="178"/>
      <c r="C151" s="178"/>
      <c r="D151" s="178"/>
      <c r="E151" s="8">
        <f>'1. CADENA DE VALOR + POBLACION'!F$189</f>
        <v>0</v>
      </c>
      <c r="F151" s="8">
        <f>'1. CADENA DE VALOR + POBLACION'!G$189</f>
        <v>0</v>
      </c>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row>
    <row r="152" spans="1:44" x14ac:dyDescent="0.25">
      <c r="A152" s="178"/>
      <c r="B152" s="178"/>
      <c r="C152" s="178"/>
      <c r="D152" s="178"/>
      <c r="E152" s="8">
        <f>'1. CADENA DE VALOR + POBLACION'!F$190</f>
        <v>0</v>
      </c>
      <c r="F152" s="8">
        <f>'1. CADENA DE VALOR + POBLACION'!G$190</f>
        <v>0</v>
      </c>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row>
    <row r="153" spans="1:44" x14ac:dyDescent="0.25">
      <c r="A153" s="178"/>
      <c r="B153" s="178"/>
      <c r="C153" s="178"/>
      <c r="D153" s="178"/>
      <c r="E153" s="8">
        <f>'1. CADENA DE VALOR + POBLACION'!F$1191</f>
        <v>0</v>
      </c>
      <c r="F153" s="8">
        <f>'1. CADENA DE VALOR + POBLACION'!G$191</f>
        <v>0</v>
      </c>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row>
    <row r="154" spans="1:44" x14ac:dyDescent="0.25">
      <c r="A154" s="178"/>
      <c r="B154" s="178"/>
      <c r="C154" s="178"/>
      <c r="D154" s="178"/>
      <c r="E154" s="8">
        <f>'1. CADENA DE VALOR + POBLACION'!F$192</f>
        <v>0</v>
      </c>
      <c r="F154" s="8">
        <f>'1. CADENA DE VALOR + POBLACION'!G$192</f>
        <v>0</v>
      </c>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row>
    <row r="155" spans="1:44" x14ac:dyDescent="0.25">
      <c r="A155" s="179"/>
      <c r="B155" s="179"/>
      <c r="C155" s="179"/>
      <c r="D155" s="179"/>
      <c r="E155" s="8">
        <f>'1. CADENA DE VALOR + POBLACION'!F$193</f>
        <v>0</v>
      </c>
      <c r="F155" s="8">
        <f>'1. CADENA DE VALOR + POBLACION'!G$193</f>
        <v>0</v>
      </c>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row>
    <row r="156" spans="1:44" x14ac:dyDescent="0.25">
      <c r="A156" s="177">
        <f>'1. CADENA DE VALOR + POBLACION'!$A$195</f>
        <v>0</v>
      </c>
      <c r="B156" s="177" t="str">
        <f>'1. CADENA DE VALOR + POBLACION'!$C$195</f>
        <v/>
      </c>
      <c r="C156" s="177">
        <f>'1. CADENA DE VALOR + POBLACION'!$D$195</f>
        <v>0</v>
      </c>
      <c r="D156" s="177">
        <f>'1. CADENA DE VALOR + POBLACION'!$E$195</f>
        <v>0</v>
      </c>
      <c r="E156" s="8">
        <f>'1. CADENA DE VALOR + POBLACION'!F$195</f>
        <v>0</v>
      </c>
      <c r="F156" s="8">
        <f>'1. CADENA DE VALOR + POBLACION'!G$195</f>
        <v>0</v>
      </c>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row>
    <row r="157" spans="1:44" x14ac:dyDescent="0.25">
      <c r="A157" s="178"/>
      <c r="B157" s="178"/>
      <c r="C157" s="178"/>
      <c r="D157" s="178"/>
      <c r="E157" s="8">
        <f>'1. CADENA DE VALOR + POBLACION'!F$196</f>
        <v>0</v>
      </c>
      <c r="F157" s="8">
        <f>'1. CADENA DE VALOR + POBLACION'!G$196</f>
        <v>0</v>
      </c>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row>
    <row r="158" spans="1:44" x14ac:dyDescent="0.25">
      <c r="A158" s="178"/>
      <c r="B158" s="178"/>
      <c r="C158" s="178"/>
      <c r="D158" s="178"/>
      <c r="E158" s="8">
        <f>'1. CADENA DE VALOR + POBLACION'!F$197</f>
        <v>0</v>
      </c>
      <c r="F158" s="8">
        <f>'1. CADENA DE VALOR + POBLACION'!G$197</f>
        <v>0</v>
      </c>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row>
    <row r="159" spans="1:44" x14ac:dyDescent="0.25">
      <c r="A159" s="178"/>
      <c r="B159" s="178"/>
      <c r="C159" s="178"/>
      <c r="D159" s="178"/>
      <c r="E159" s="8">
        <f>'1. CADENA DE VALOR + POBLACION'!F$198</f>
        <v>0</v>
      </c>
      <c r="F159" s="8">
        <f>'1. CADENA DE VALOR + POBLACION'!G$198</f>
        <v>0</v>
      </c>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row>
    <row r="160" spans="1:44" x14ac:dyDescent="0.25">
      <c r="A160" s="178"/>
      <c r="B160" s="178"/>
      <c r="C160" s="178"/>
      <c r="D160" s="178"/>
      <c r="E160" s="8">
        <f>'1. CADENA DE VALOR + POBLACION'!F$199</f>
        <v>0</v>
      </c>
      <c r="F160" s="8">
        <f>'1. CADENA DE VALOR + POBLACION'!G$199</f>
        <v>0</v>
      </c>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row>
    <row r="161" spans="1:44" x14ac:dyDescent="0.25">
      <c r="A161" s="178"/>
      <c r="B161" s="178"/>
      <c r="C161" s="178"/>
      <c r="D161" s="178"/>
      <c r="E161" s="8">
        <f>'1. CADENA DE VALOR + POBLACION'!F$200</f>
        <v>0</v>
      </c>
      <c r="F161" s="8">
        <f>'1. CADENA DE VALOR + POBLACION'!G$200</f>
        <v>0</v>
      </c>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row>
    <row r="162" spans="1:44" x14ac:dyDescent="0.25">
      <c r="A162" s="178"/>
      <c r="B162" s="178"/>
      <c r="C162" s="178"/>
      <c r="D162" s="178"/>
      <c r="E162" s="8">
        <f>'1. CADENA DE VALOR + POBLACION'!F$201</f>
        <v>0</v>
      </c>
      <c r="F162" s="8">
        <f>'1. CADENA DE VALOR + POBLACION'!G$201</f>
        <v>0</v>
      </c>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row>
    <row r="163" spans="1:44" x14ac:dyDescent="0.25">
      <c r="A163" s="178"/>
      <c r="B163" s="178"/>
      <c r="C163" s="178"/>
      <c r="D163" s="178"/>
      <c r="E163" s="8">
        <f>'1. CADENA DE VALOR + POBLACION'!F$202</f>
        <v>0</v>
      </c>
      <c r="F163" s="8">
        <f>'1. CADENA DE VALOR + POBLACION'!G$202</f>
        <v>0</v>
      </c>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row>
    <row r="164" spans="1:44" x14ac:dyDescent="0.25">
      <c r="A164" s="179"/>
      <c r="B164" s="179"/>
      <c r="C164" s="179"/>
      <c r="D164" s="179"/>
      <c r="E164" s="8">
        <f>'1. CADENA DE VALOR + POBLACION'!F$203</f>
        <v>0</v>
      </c>
      <c r="F164" s="8">
        <f>'1. CADENA DE VALOR + POBLACION'!G$203</f>
        <v>0</v>
      </c>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row>
    <row r="165" spans="1:44" x14ac:dyDescent="0.25">
      <c r="A165" s="15"/>
      <c r="B165" s="15"/>
      <c r="C165" s="15"/>
      <c r="D165" s="15"/>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row>
    <row r="166" spans="1:44" ht="30" customHeight="1" x14ac:dyDescent="0.25">
      <c r="A166" s="24" t="s">
        <v>14</v>
      </c>
      <c r="B166" s="189">
        <f>'1. CADENA DE VALOR + POBLACION'!$C$208</f>
        <v>0</v>
      </c>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1"/>
    </row>
    <row r="167" spans="1:44" ht="30" customHeight="1" x14ac:dyDescent="0.25">
      <c r="A167" s="24" t="s">
        <v>17</v>
      </c>
      <c r="B167" s="189" t="str">
        <f>'1. CADENA DE VALOR + POBLACION'!$C$209</f>
        <v/>
      </c>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1"/>
    </row>
    <row r="168" spans="1:44" x14ac:dyDescent="0.25">
      <c r="A168" s="177">
        <f>'1. CADENA DE VALOR + POBLACION'!$A$212</f>
        <v>0</v>
      </c>
      <c r="B168" s="177" t="str">
        <f>'1. CADENA DE VALOR + POBLACION'!$C$212</f>
        <v/>
      </c>
      <c r="C168" s="177">
        <f>'1. CADENA DE VALOR + POBLACION'!$D$212</f>
        <v>0</v>
      </c>
      <c r="D168" s="177">
        <f>'1. CADENA DE VALOR + POBLACION'!$E$212</f>
        <v>0</v>
      </c>
      <c r="E168" s="8">
        <f>'1. CADENA DE VALOR + POBLACION'!F$212</f>
        <v>0</v>
      </c>
      <c r="F168" s="8">
        <f>'1. CADENA DE VALOR + POBLACION'!G$212</f>
        <v>0</v>
      </c>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row>
    <row r="169" spans="1:44" x14ac:dyDescent="0.25">
      <c r="A169" s="178"/>
      <c r="B169" s="178"/>
      <c r="C169" s="178"/>
      <c r="D169" s="178"/>
      <c r="E169" s="8">
        <f>'1. CADENA DE VALOR + POBLACION'!F$213</f>
        <v>0</v>
      </c>
      <c r="F169" s="8">
        <f>'1. CADENA DE VALOR + POBLACION'!G$213</f>
        <v>0</v>
      </c>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row>
    <row r="170" spans="1:44" x14ac:dyDescent="0.25">
      <c r="A170" s="178"/>
      <c r="B170" s="178"/>
      <c r="C170" s="178"/>
      <c r="D170" s="178"/>
      <c r="E170" s="8">
        <f>'1. CADENA DE VALOR + POBLACION'!F$214</f>
        <v>0</v>
      </c>
      <c r="F170" s="8">
        <f>'1. CADENA DE VALOR + POBLACION'!G$214</f>
        <v>0</v>
      </c>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row>
    <row r="171" spans="1:44" x14ac:dyDescent="0.25">
      <c r="A171" s="178"/>
      <c r="B171" s="178"/>
      <c r="C171" s="178"/>
      <c r="D171" s="178"/>
      <c r="E171" s="8">
        <f>'1. CADENA DE VALOR + POBLACION'!F$215</f>
        <v>0</v>
      </c>
      <c r="F171" s="8">
        <f>'1. CADENA DE VALOR + POBLACION'!G$215</f>
        <v>0</v>
      </c>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row>
    <row r="172" spans="1:44" x14ac:dyDescent="0.25">
      <c r="A172" s="178"/>
      <c r="B172" s="178"/>
      <c r="C172" s="178"/>
      <c r="D172" s="178"/>
      <c r="E172" s="8">
        <f>'1. CADENA DE VALOR + POBLACION'!F$216</f>
        <v>0</v>
      </c>
      <c r="F172" s="8">
        <f>'1. CADENA DE VALOR + POBLACION'!G$216</f>
        <v>0</v>
      </c>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row>
    <row r="173" spans="1:44" x14ac:dyDescent="0.25">
      <c r="A173" s="178"/>
      <c r="B173" s="178"/>
      <c r="C173" s="178"/>
      <c r="D173" s="178"/>
      <c r="E173" s="8">
        <f>'1. CADENA DE VALOR + POBLACION'!F$217</f>
        <v>0</v>
      </c>
      <c r="F173" s="8">
        <f>'1. CADENA DE VALOR + POBLACION'!G$217</f>
        <v>0</v>
      </c>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row>
    <row r="174" spans="1:44" x14ac:dyDescent="0.25">
      <c r="A174" s="178"/>
      <c r="B174" s="178"/>
      <c r="C174" s="178"/>
      <c r="D174" s="178"/>
      <c r="E174" s="8">
        <f>'1. CADENA DE VALOR + POBLACION'!F$218</f>
        <v>0</v>
      </c>
      <c r="F174" s="8">
        <f>'1. CADENA DE VALOR + POBLACION'!G$218</f>
        <v>0</v>
      </c>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row>
    <row r="175" spans="1:44" x14ac:dyDescent="0.25">
      <c r="A175" s="178"/>
      <c r="B175" s="178"/>
      <c r="C175" s="178"/>
      <c r="D175" s="178"/>
      <c r="E175" s="8">
        <f>'1. CADENA DE VALOR + POBLACION'!F$219</f>
        <v>0</v>
      </c>
      <c r="F175" s="8">
        <f>'1. CADENA DE VALOR + POBLACION'!G$219</f>
        <v>0</v>
      </c>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row>
    <row r="176" spans="1:44" x14ac:dyDescent="0.25">
      <c r="A176" s="179"/>
      <c r="B176" s="179"/>
      <c r="C176" s="179"/>
      <c r="D176" s="179"/>
      <c r="E176" s="8">
        <f>'1. CADENA DE VALOR + POBLACION'!F$220</f>
        <v>0</v>
      </c>
      <c r="F176" s="8">
        <f>'1. CADENA DE VALOR + POBLACION'!G$220</f>
        <v>0</v>
      </c>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row>
    <row r="177" spans="1:44" x14ac:dyDescent="0.25">
      <c r="A177" s="177">
        <f>'1. CADENA DE VALOR + POBLACION'!$A$222</f>
        <v>0</v>
      </c>
      <c r="B177" s="177" t="str">
        <f>'1. CADENA DE VALOR + POBLACION'!$C$222</f>
        <v/>
      </c>
      <c r="C177" s="177">
        <f>'1. CADENA DE VALOR + POBLACION'!$D$222</f>
        <v>0</v>
      </c>
      <c r="D177" s="177">
        <f>'1. CADENA DE VALOR + POBLACION'!$E$222</f>
        <v>0</v>
      </c>
      <c r="E177" s="8">
        <f>'1. CADENA DE VALOR + POBLACION'!F$222</f>
        <v>0</v>
      </c>
      <c r="F177" s="8">
        <f>'1. CADENA DE VALOR + POBLACION'!G$222</f>
        <v>0</v>
      </c>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row>
    <row r="178" spans="1:44" x14ac:dyDescent="0.25">
      <c r="A178" s="178"/>
      <c r="B178" s="178"/>
      <c r="C178" s="178"/>
      <c r="D178" s="178"/>
      <c r="E178" s="8">
        <f>'1. CADENA DE VALOR + POBLACION'!F$223</f>
        <v>0</v>
      </c>
      <c r="F178" s="8">
        <f>'1. CADENA DE VALOR + POBLACION'!G$223</f>
        <v>0</v>
      </c>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row>
    <row r="179" spans="1:44" x14ac:dyDescent="0.25">
      <c r="A179" s="178"/>
      <c r="B179" s="178"/>
      <c r="C179" s="178"/>
      <c r="D179" s="178"/>
      <c r="E179" s="8">
        <f>'1. CADENA DE VALOR + POBLACION'!F$224</f>
        <v>0</v>
      </c>
      <c r="F179" s="8">
        <f>'1. CADENA DE VALOR + POBLACION'!G$224</f>
        <v>0</v>
      </c>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row>
    <row r="180" spans="1:44" x14ac:dyDescent="0.25">
      <c r="A180" s="178"/>
      <c r="B180" s="178"/>
      <c r="C180" s="178"/>
      <c r="D180" s="178"/>
      <c r="E180" s="8">
        <f>'1. CADENA DE VALOR + POBLACION'!F$225</f>
        <v>0</v>
      </c>
      <c r="F180" s="8">
        <f>'1. CADENA DE VALOR + POBLACION'!G$225</f>
        <v>0</v>
      </c>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row>
    <row r="181" spans="1:44" x14ac:dyDescent="0.25">
      <c r="A181" s="178"/>
      <c r="B181" s="178"/>
      <c r="C181" s="178"/>
      <c r="D181" s="178"/>
      <c r="E181" s="8">
        <f>'1. CADENA DE VALOR + POBLACION'!F$226</f>
        <v>0</v>
      </c>
      <c r="F181" s="8">
        <f>'1. CADENA DE VALOR + POBLACION'!G$226</f>
        <v>0</v>
      </c>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row>
    <row r="182" spans="1:44" x14ac:dyDescent="0.25">
      <c r="A182" s="178"/>
      <c r="B182" s="178"/>
      <c r="C182" s="178"/>
      <c r="D182" s="178"/>
      <c r="E182" s="8">
        <f>'1. CADENA DE VALOR + POBLACION'!F$227</f>
        <v>0</v>
      </c>
      <c r="F182" s="8">
        <f>'1. CADENA DE VALOR + POBLACION'!G$227</f>
        <v>0</v>
      </c>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row>
    <row r="183" spans="1:44" x14ac:dyDescent="0.25">
      <c r="A183" s="178"/>
      <c r="B183" s="178"/>
      <c r="C183" s="178"/>
      <c r="D183" s="178"/>
      <c r="E183" s="8">
        <f>'1. CADENA DE VALOR + POBLACION'!F$228</f>
        <v>0</v>
      </c>
      <c r="F183" s="8">
        <f>'1. CADENA DE VALOR + POBLACION'!G$228</f>
        <v>0</v>
      </c>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row>
    <row r="184" spans="1:44" x14ac:dyDescent="0.25">
      <c r="A184" s="178"/>
      <c r="B184" s="178"/>
      <c r="C184" s="178"/>
      <c r="D184" s="178"/>
      <c r="E184" s="8">
        <f>'1. CADENA DE VALOR + POBLACION'!F$229</f>
        <v>0</v>
      </c>
      <c r="F184" s="8">
        <f>'1. CADENA DE VALOR + POBLACION'!G$229</f>
        <v>0</v>
      </c>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row>
    <row r="185" spans="1:44" x14ac:dyDescent="0.25">
      <c r="A185" s="179"/>
      <c r="B185" s="179"/>
      <c r="C185" s="179"/>
      <c r="D185" s="179"/>
      <c r="E185" s="8">
        <f>'1. CADENA DE VALOR + POBLACION'!F$230</f>
        <v>0</v>
      </c>
      <c r="F185" s="8">
        <f>'1. CADENA DE VALOR + POBLACION'!G$230</f>
        <v>0</v>
      </c>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row>
    <row r="186" spans="1:44" x14ac:dyDescent="0.25">
      <c r="A186" s="177">
        <f>'1. CADENA DE VALOR + POBLACION'!$A$232</f>
        <v>0</v>
      </c>
      <c r="B186" s="177" t="str">
        <f>'1. CADENA DE VALOR + POBLACION'!$C$232</f>
        <v/>
      </c>
      <c r="C186" s="177">
        <f>'1. CADENA DE VALOR + POBLACION'!$D$232</f>
        <v>0</v>
      </c>
      <c r="D186" s="177">
        <f>'1. CADENA DE VALOR + POBLACION'!$E$232</f>
        <v>0</v>
      </c>
      <c r="E186" s="8">
        <f>'1. CADENA DE VALOR + POBLACION'!F$232</f>
        <v>0</v>
      </c>
      <c r="F186" s="8">
        <f>'1. CADENA DE VALOR + POBLACION'!G$232</f>
        <v>0</v>
      </c>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row>
    <row r="187" spans="1:44" x14ac:dyDescent="0.25">
      <c r="A187" s="178"/>
      <c r="B187" s="178"/>
      <c r="C187" s="178"/>
      <c r="D187" s="178"/>
      <c r="E187" s="8">
        <f>'1. CADENA DE VALOR + POBLACION'!F$233</f>
        <v>0</v>
      </c>
      <c r="F187" s="8">
        <f>'1. CADENA DE VALOR + POBLACION'!G$233</f>
        <v>0</v>
      </c>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row>
    <row r="188" spans="1:44" x14ac:dyDescent="0.25">
      <c r="A188" s="178"/>
      <c r="B188" s="178"/>
      <c r="C188" s="178"/>
      <c r="D188" s="178"/>
      <c r="E188" s="8">
        <f>'1. CADENA DE VALOR + POBLACION'!F$234</f>
        <v>0</v>
      </c>
      <c r="F188" s="8">
        <f>'1. CADENA DE VALOR + POBLACION'!G$234</f>
        <v>0</v>
      </c>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row>
    <row r="189" spans="1:44" x14ac:dyDescent="0.25">
      <c r="A189" s="178"/>
      <c r="B189" s="178"/>
      <c r="C189" s="178"/>
      <c r="D189" s="178"/>
      <c r="E189" s="8">
        <f>'1. CADENA DE VALOR + POBLACION'!F$235</f>
        <v>0</v>
      </c>
      <c r="F189" s="8">
        <f>'1. CADENA DE VALOR + POBLACION'!G$235</f>
        <v>0</v>
      </c>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row>
    <row r="190" spans="1:44" x14ac:dyDescent="0.25">
      <c r="A190" s="178"/>
      <c r="B190" s="178"/>
      <c r="C190" s="178"/>
      <c r="D190" s="178"/>
      <c r="E190" s="8">
        <f>'1. CADENA DE VALOR + POBLACION'!F$236</f>
        <v>0</v>
      </c>
      <c r="F190" s="8">
        <f>'1. CADENA DE VALOR + POBLACION'!G$236</f>
        <v>0</v>
      </c>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row>
    <row r="191" spans="1:44" x14ac:dyDescent="0.25">
      <c r="A191" s="178"/>
      <c r="B191" s="178"/>
      <c r="C191" s="178"/>
      <c r="D191" s="178"/>
      <c r="E191" s="8">
        <f>'1. CADENA DE VALOR + POBLACION'!F$237</f>
        <v>0</v>
      </c>
      <c r="F191" s="8">
        <f>'1. CADENA DE VALOR + POBLACION'!G$237</f>
        <v>0</v>
      </c>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row>
    <row r="192" spans="1:44" x14ac:dyDescent="0.25">
      <c r="A192" s="178"/>
      <c r="B192" s="178"/>
      <c r="C192" s="178"/>
      <c r="D192" s="178"/>
      <c r="E192" s="8">
        <f>'1. CADENA DE VALOR + POBLACION'!F$238</f>
        <v>0</v>
      </c>
      <c r="F192" s="8">
        <f>'1. CADENA DE VALOR + POBLACION'!G$238</f>
        <v>0</v>
      </c>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row>
    <row r="193" spans="1:44" x14ac:dyDescent="0.25">
      <c r="A193" s="178"/>
      <c r="B193" s="178"/>
      <c r="C193" s="178"/>
      <c r="D193" s="178"/>
      <c r="E193" s="8">
        <f>'1. CADENA DE VALOR + POBLACION'!F$239</f>
        <v>0</v>
      </c>
      <c r="F193" s="8">
        <f>'1. CADENA DE VALOR + POBLACION'!G$239</f>
        <v>0</v>
      </c>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row>
    <row r="194" spans="1:44" x14ac:dyDescent="0.25">
      <c r="A194" s="179"/>
      <c r="B194" s="179"/>
      <c r="C194" s="179"/>
      <c r="D194" s="179"/>
      <c r="E194" s="8">
        <f>'1. CADENA DE VALOR + POBLACION'!F$240</f>
        <v>0</v>
      </c>
      <c r="F194" s="8">
        <f>'1. CADENA DE VALOR + POBLACION'!G$240</f>
        <v>0</v>
      </c>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row>
    <row r="195" spans="1:44" x14ac:dyDescent="0.25">
      <c r="A195" s="177">
        <f>'1. CADENA DE VALOR + POBLACION'!$A$242</f>
        <v>0</v>
      </c>
      <c r="B195" s="177" t="str">
        <f>'1. CADENA DE VALOR + POBLACION'!$C$242</f>
        <v/>
      </c>
      <c r="C195" s="177">
        <f>'1. CADENA DE VALOR + POBLACION'!$D$242</f>
        <v>0</v>
      </c>
      <c r="D195" s="177">
        <f>'1. CADENA DE VALOR + POBLACION'!$E$242</f>
        <v>0</v>
      </c>
      <c r="E195" s="8">
        <f>'1. CADENA DE VALOR + POBLACION'!F$242</f>
        <v>0</v>
      </c>
      <c r="F195" s="8">
        <f>'1. CADENA DE VALOR + POBLACION'!G$242</f>
        <v>0</v>
      </c>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row>
    <row r="196" spans="1:44" x14ac:dyDescent="0.25">
      <c r="A196" s="178"/>
      <c r="B196" s="178"/>
      <c r="C196" s="178"/>
      <c r="D196" s="178"/>
      <c r="E196" s="8">
        <f>'1. CADENA DE VALOR + POBLACION'!F$243</f>
        <v>0</v>
      </c>
      <c r="F196" s="8">
        <f>'1. CADENA DE VALOR + POBLACION'!G$243</f>
        <v>0</v>
      </c>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row>
    <row r="197" spans="1:44" x14ac:dyDescent="0.25">
      <c r="A197" s="178"/>
      <c r="B197" s="178"/>
      <c r="C197" s="178"/>
      <c r="D197" s="178"/>
      <c r="E197" s="8">
        <f>'1. CADENA DE VALOR + POBLACION'!F$244</f>
        <v>0</v>
      </c>
      <c r="F197" s="8">
        <f>'1. CADENA DE VALOR + POBLACION'!G$244</f>
        <v>0</v>
      </c>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row>
    <row r="198" spans="1:44" x14ac:dyDescent="0.25">
      <c r="A198" s="178"/>
      <c r="B198" s="178"/>
      <c r="C198" s="178"/>
      <c r="D198" s="178"/>
      <c r="E198" s="8">
        <f>'1. CADENA DE VALOR + POBLACION'!F$245</f>
        <v>0</v>
      </c>
      <c r="F198" s="8">
        <f>'1. CADENA DE VALOR + POBLACION'!G$245</f>
        <v>0</v>
      </c>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row>
    <row r="199" spans="1:44" x14ac:dyDescent="0.25">
      <c r="A199" s="178"/>
      <c r="B199" s="178"/>
      <c r="C199" s="178"/>
      <c r="D199" s="178"/>
      <c r="E199" s="8">
        <f>'1. CADENA DE VALOR + POBLACION'!F$246</f>
        <v>0</v>
      </c>
      <c r="F199" s="8">
        <f>'1. CADENA DE VALOR + POBLACION'!G$246</f>
        <v>0</v>
      </c>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row>
    <row r="200" spans="1:44" x14ac:dyDescent="0.25">
      <c r="A200" s="178"/>
      <c r="B200" s="178"/>
      <c r="C200" s="178"/>
      <c r="D200" s="178"/>
      <c r="E200" s="8">
        <f>'1. CADENA DE VALOR + POBLACION'!F$247</f>
        <v>0</v>
      </c>
      <c r="F200" s="8">
        <f>'1. CADENA DE VALOR + POBLACION'!G$247</f>
        <v>0</v>
      </c>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row>
    <row r="201" spans="1:44" x14ac:dyDescent="0.25">
      <c r="A201" s="178"/>
      <c r="B201" s="178"/>
      <c r="C201" s="178"/>
      <c r="D201" s="178"/>
      <c r="E201" s="8">
        <f>'1. CADENA DE VALOR + POBLACION'!F$248</f>
        <v>0</v>
      </c>
      <c r="F201" s="8">
        <f>'1. CADENA DE VALOR + POBLACION'!G$248</f>
        <v>0</v>
      </c>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row>
    <row r="202" spans="1:44" x14ac:dyDescent="0.25">
      <c r="A202" s="178"/>
      <c r="B202" s="178"/>
      <c r="C202" s="178"/>
      <c r="D202" s="178"/>
      <c r="E202" s="8">
        <f>'1. CADENA DE VALOR + POBLACION'!F$249</f>
        <v>0</v>
      </c>
      <c r="F202" s="8">
        <f>'1. CADENA DE VALOR + POBLACION'!G$249</f>
        <v>0</v>
      </c>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row>
    <row r="203" spans="1:44" x14ac:dyDescent="0.25">
      <c r="A203" s="179"/>
      <c r="B203" s="179"/>
      <c r="C203" s="179"/>
      <c r="D203" s="179"/>
      <c r="E203" s="8">
        <f>'1. CADENA DE VALOR + POBLACION'!F$250</f>
        <v>0</v>
      </c>
      <c r="F203" s="8">
        <f>'1. CADENA DE VALOR + POBLACION'!G$250</f>
        <v>0</v>
      </c>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row>
  </sheetData>
  <sheetProtection algorithmName="SHA-512" hashValue="zKoECvH2yHhjTvBXa8l0tICx/tad6nwpTzQsAt0HHjSYT2dRwvD5JC/VU2KMxSDOFjjNkXks+DXVvy4FaswFFA==" saltValue="Xoy6oXZqlQIcScHi76VpyQ==" spinCount="100000" sheet="1" objects="1" scenarios="1"/>
  <mergeCells count="110">
    <mergeCell ref="A1:B4"/>
    <mergeCell ref="A6:AR6"/>
    <mergeCell ref="A10:A11"/>
    <mergeCell ref="D10:D11"/>
    <mergeCell ref="E10:E11"/>
    <mergeCell ref="F10:F11"/>
    <mergeCell ref="I10:T10"/>
    <mergeCell ref="D60:D68"/>
    <mergeCell ref="C69:C77"/>
    <mergeCell ref="D69:D77"/>
    <mergeCell ref="A30:A38"/>
    <mergeCell ref="B8:AR8"/>
    <mergeCell ref="AG10:AR10"/>
    <mergeCell ref="B30:B38"/>
    <mergeCell ref="C30:C38"/>
    <mergeCell ref="G10:G11"/>
    <mergeCell ref="A12:A20"/>
    <mergeCell ref="A51:A59"/>
    <mergeCell ref="A60:A68"/>
    <mergeCell ref="A69:A77"/>
    <mergeCell ref="B21:B29"/>
    <mergeCell ref="C21:C29"/>
    <mergeCell ref="D21:D29"/>
    <mergeCell ref="B129:B137"/>
    <mergeCell ref="B128:AR128"/>
    <mergeCell ref="H10:H11"/>
    <mergeCell ref="B12:B20"/>
    <mergeCell ref="C12:C20"/>
    <mergeCell ref="D12:D20"/>
    <mergeCell ref="B10:B11"/>
    <mergeCell ref="C10:C11"/>
    <mergeCell ref="U10:AF10"/>
    <mergeCell ref="D30:D38"/>
    <mergeCell ref="B39:B47"/>
    <mergeCell ref="C39:C47"/>
    <mergeCell ref="D39:D47"/>
    <mergeCell ref="B127:AR127"/>
    <mergeCell ref="B78:B86"/>
    <mergeCell ref="C78:C86"/>
    <mergeCell ref="D78:D86"/>
    <mergeCell ref="B88:AR88"/>
    <mergeCell ref="B90:B98"/>
    <mergeCell ref="C90:C98"/>
    <mergeCell ref="D90:D98"/>
    <mergeCell ref="D99:D107"/>
    <mergeCell ref="B108:B116"/>
    <mergeCell ref="C108:C116"/>
    <mergeCell ref="C138:C146"/>
    <mergeCell ref="D138:D146"/>
    <mergeCell ref="B147:B155"/>
    <mergeCell ref="C147:C155"/>
    <mergeCell ref="D147:D155"/>
    <mergeCell ref="D186:D194"/>
    <mergeCell ref="D156:D164"/>
    <mergeCell ref="B166:AR166"/>
    <mergeCell ref="B167:AR167"/>
    <mergeCell ref="D168:D176"/>
    <mergeCell ref="B177:B185"/>
    <mergeCell ref="C177:C185"/>
    <mergeCell ref="D177:D185"/>
    <mergeCell ref="B186:B194"/>
    <mergeCell ref="C186:C194"/>
    <mergeCell ref="D108:D116"/>
    <mergeCell ref="B117:B125"/>
    <mergeCell ref="C117:C125"/>
    <mergeCell ref="A186:A194"/>
    <mergeCell ref="D117:D125"/>
    <mergeCell ref="C168:C176"/>
    <mergeCell ref="A156:A164"/>
    <mergeCell ref="A195:A203"/>
    <mergeCell ref="A99:A107"/>
    <mergeCell ref="A108:A116"/>
    <mergeCell ref="A117:A125"/>
    <mergeCell ref="A129:A137"/>
    <mergeCell ref="A138:A146"/>
    <mergeCell ref="A147:A155"/>
    <mergeCell ref="B168:B176"/>
    <mergeCell ref="B156:B164"/>
    <mergeCell ref="C156:C164"/>
    <mergeCell ref="B195:B203"/>
    <mergeCell ref="C195:C203"/>
    <mergeCell ref="D195:D203"/>
    <mergeCell ref="C129:C137"/>
    <mergeCell ref="D129:D137"/>
    <mergeCell ref="B138:B146"/>
    <mergeCell ref="A168:A176"/>
    <mergeCell ref="A177:A185"/>
    <mergeCell ref="B99:B107"/>
    <mergeCell ref="C99:C107"/>
    <mergeCell ref="AN1:AR1"/>
    <mergeCell ref="AN2:AR2"/>
    <mergeCell ref="AN3:AR3"/>
    <mergeCell ref="AN4:AR4"/>
    <mergeCell ref="C1:AM1"/>
    <mergeCell ref="C2:AM2"/>
    <mergeCell ref="C3:AM4"/>
    <mergeCell ref="A90:A98"/>
    <mergeCell ref="A39:A47"/>
    <mergeCell ref="A78:A86"/>
    <mergeCell ref="C60:C68"/>
    <mergeCell ref="A21:A29"/>
    <mergeCell ref="B69:B77"/>
    <mergeCell ref="B89:AR89"/>
    <mergeCell ref="B49:AR49"/>
    <mergeCell ref="B50:AR50"/>
    <mergeCell ref="B60:B68"/>
    <mergeCell ref="B9:AR9"/>
    <mergeCell ref="B51:B59"/>
    <mergeCell ref="C51:C59"/>
    <mergeCell ref="D51:D59"/>
  </mergeCells>
  <pageMargins left="0.7" right="0.7" top="0.75" bottom="0.75" header="0.3" footer="0.3"/>
  <ignoredErrors>
    <ignoredError sqref="E109 E137:E138 E146" formula="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E940A-C0AF-3347-9E71-13E9F0AE51A4}">
  <dimension ref="A1:F107"/>
  <sheetViews>
    <sheetView workbookViewId="0">
      <selection sqref="A1:B4"/>
    </sheetView>
  </sheetViews>
  <sheetFormatPr baseColWidth="10" defaultRowHeight="15" x14ac:dyDescent="0.25"/>
  <cols>
    <col min="1" max="1" width="18" customWidth="1"/>
    <col min="2" max="2" width="23.28515625" customWidth="1"/>
    <col min="3" max="3" width="42.42578125" customWidth="1"/>
    <col min="4" max="4" width="25" bestFit="1" customWidth="1"/>
    <col min="5" max="5" width="19.28515625" customWidth="1"/>
    <col min="6" max="6" width="19.7109375" customWidth="1"/>
  </cols>
  <sheetData>
    <row r="1" spans="1:6" ht="15" customHeight="1" thickBot="1" x14ac:dyDescent="0.3">
      <c r="A1" s="79"/>
      <c r="B1" s="80"/>
      <c r="C1" s="160" t="s">
        <v>230</v>
      </c>
      <c r="D1" s="120"/>
      <c r="E1" s="120"/>
      <c r="F1" s="63" t="s">
        <v>518</v>
      </c>
    </row>
    <row r="2" spans="1:6" ht="15" customHeight="1" thickBot="1" x14ac:dyDescent="0.3">
      <c r="A2" s="81"/>
      <c r="B2" s="82"/>
      <c r="C2" s="122" t="s">
        <v>466</v>
      </c>
      <c r="D2" s="123"/>
      <c r="E2" s="123"/>
      <c r="F2" s="64" t="s">
        <v>521</v>
      </c>
    </row>
    <row r="3" spans="1:6" ht="15.75" thickBot="1" x14ac:dyDescent="0.3">
      <c r="A3" s="81"/>
      <c r="B3" s="82"/>
      <c r="C3" s="125" t="s">
        <v>231</v>
      </c>
      <c r="D3" s="126"/>
      <c r="E3" s="126"/>
      <c r="F3" s="67" t="s">
        <v>520</v>
      </c>
    </row>
    <row r="4" spans="1:6" ht="15.75" thickBot="1" x14ac:dyDescent="0.3">
      <c r="A4" s="83"/>
      <c r="B4" s="84"/>
      <c r="C4" s="128"/>
      <c r="D4" s="129"/>
      <c r="E4" s="129"/>
      <c r="F4" s="68" t="s">
        <v>462</v>
      </c>
    </row>
    <row r="6" spans="1:6" x14ac:dyDescent="0.25">
      <c r="A6" s="31" t="s">
        <v>14</v>
      </c>
      <c r="B6" s="31" t="s">
        <v>15</v>
      </c>
      <c r="C6" s="31" t="s">
        <v>253</v>
      </c>
      <c r="D6" s="31" t="s">
        <v>254</v>
      </c>
      <c r="E6" s="31" t="s">
        <v>255</v>
      </c>
      <c r="F6" s="31" t="s">
        <v>16</v>
      </c>
    </row>
    <row r="7" spans="1:6" ht="303.75" x14ac:dyDescent="0.25">
      <c r="A7" s="74" t="s">
        <v>155</v>
      </c>
      <c r="B7" s="1" t="s">
        <v>3</v>
      </c>
      <c r="C7" s="73" t="s">
        <v>469</v>
      </c>
      <c r="D7" s="73" t="s">
        <v>470</v>
      </c>
      <c r="E7" s="1" t="s">
        <v>257</v>
      </c>
      <c r="F7" s="1" t="s">
        <v>4</v>
      </c>
    </row>
    <row r="8" spans="1:6" ht="56.25" x14ac:dyDescent="0.25">
      <c r="A8" s="74" t="s">
        <v>155</v>
      </c>
      <c r="B8" s="1" t="s">
        <v>235</v>
      </c>
      <c r="C8" s="1" t="s">
        <v>471</v>
      </c>
      <c r="D8" s="1" t="s">
        <v>472</v>
      </c>
      <c r="E8" s="1" t="s">
        <v>259</v>
      </c>
      <c r="F8" s="1" t="s">
        <v>4</v>
      </c>
    </row>
    <row r="9" spans="1:6" ht="67.5" x14ac:dyDescent="0.25">
      <c r="A9" s="74" t="s">
        <v>155</v>
      </c>
      <c r="B9" s="1" t="s">
        <v>236</v>
      </c>
      <c r="C9" s="1" t="s">
        <v>260</v>
      </c>
      <c r="D9" s="1" t="s">
        <v>258</v>
      </c>
      <c r="E9" s="1" t="s">
        <v>259</v>
      </c>
      <c r="F9" s="1" t="s">
        <v>4</v>
      </c>
    </row>
    <row r="10" spans="1:6" ht="168.75" x14ac:dyDescent="0.25">
      <c r="A10" s="74" t="s">
        <v>155</v>
      </c>
      <c r="B10" s="1" t="s">
        <v>149</v>
      </c>
      <c r="C10" s="73" t="s">
        <v>473</v>
      </c>
      <c r="D10" s="73" t="s">
        <v>474</v>
      </c>
      <c r="E10" s="1" t="s">
        <v>259</v>
      </c>
      <c r="F10" s="1" t="s">
        <v>4</v>
      </c>
    </row>
    <row r="11" spans="1:6" ht="236.25" x14ac:dyDescent="0.25">
      <c r="A11" s="74" t="s">
        <v>155</v>
      </c>
      <c r="B11" s="1" t="s">
        <v>8</v>
      </c>
      <c r="C11" s="73" t="s">
        <v>475</v>
      </c>
      <c r="D11" s="73" t="s">
        <v>476</v>
      </c>
      <c r="E11" s="1" t="s">
        <v>261</v>
      </c>
      <c r="F11" s="1" t="s">
        <v>9</v>
      </c>
    </row>
    <row r="12" spans="1:6" ht="123.75" x14ac:dyDescent="0.25">
      <c r="A12" s="74" t="s">
        <v>155</v>
      </c>
      <c r="B12" s="1" t="s">
        <v>262</v>
      </c>
      <c r="C12" s="1" t="s">
        <v>263</v>
      </c>
      <c r="D12" s="1" t="s">
        <v>264</v>
      </c>
      <c r="E12" s="1" t="s">
        <v>265</v>
      </c>
      <c r="F12" s="1" t="s">
        <v>9</v>
      </c>
    </row>
    <row r="13" spans="1:6" ht="146.25" x14ac:dyDescent="0.25">
      <c r="A13" s="74" t="s">
        <v>155</v>
      </c>
      <c r="B13" s="1" t="s">
        <v>266</v>
      </c>
      <c r="C13" s="1" t="s">
        <v>267</v>
      </c>
      <c r="D13" s="1" t="s">
        <v>268</v>
      </c>
      <c r="E13" s="1" t="s">
        <v>269</v>
      </c>
      <c r="F13" s="1" t="s">
        <v>4</v>
      </c>
    </row>
    <row r="14" spans="1:6" ht="213.75" x14ac:dyDescent="0.25">
      <c r="A14" s="74" t="s">
        <v>155</v>
      </c>
      <c r="B14" s="1" t="s">
        <v>237</v>
      </c>
      <c r="C14" s="73" t="s">
        <v>477</v>
      </c>
      <c r="D14" s="1" t="s">
        <v>270</v>
      </c>
      <c r="E14" s="1" t="s">
        <v>271</v>
      </c>
      <c r="F14" s="1" t="s">
        <v>6</v>
      </c>
    </row>
    <row r="15" spans="1:6" ht="168.75" x14ac:dyDescent="0.25">
      <c r="A15" s="74" t="s">
        <v>156</v>
      </c>
      <c r="B15" s="1" t="s">
        <v>272</v>
      </c>
      <c r="C15" s="1" t="s">
        <v>273</v>
      </c>
      <c r="D15" s="1" t="s">
        <v>274</v>
      </c>
      <c r="E15" s="1" t="s">
        <v>275</v>
      </c>
      <c r="F15" s="1" t="s">
        <v>4</v>
      </c>
    </row>
    <row r="16" spans="1:6" ht="101.25" x14ac:dyDescent="0.25">
      <c r="A16" s="74" t="s">
        <v>156</v>
      </c>
      <c r="B16" s="1" t="s">
        <v>276</v>
      </c>
      <c r="C16" s="73" t="s">
        <v>478</v>
      </c>
      <c r="D16" s="1" t="s">
        <v>256</v>
      </c>
      <c r="E16" s="1" t="s">
        <v>257</v>
      </c>
      <c r="F16" s="1" t="s">
        <v>4</v>
      </c>
    </row>
    <row r="17" spans="1:6" ht="101.25" x14ac:dyDescent="0.25">
      <c r="A17" s="75" t="s">
        <v>156</v>
      </c>
      <c r="B17" s="71" t="s">
        <v>277</v>
      </c>
      <c r="C17" s="30" t="s">
        <v>278</v>
      </c>
      <c r="D17" s="30" t="s">
        <v>279</v>
      </c>
      <c r="E17" s="30" t="s">
        <v>280</v>
      </c>
      <c r="F17" s="30" t="s">
        <v>6</v>
      </c>
    </row>
    <row r="18" spans="1:6" ht="146.25" x14ac:dyDescent="0.25">
      <c r="A18" s="74" t="s">
        <v>156</v>
      </c>
      <c r="B18" s="1" t="s">
        <v>281</v>
      </c>
      <c r="C18" s="1" t="s">
        <v>282</v>
      </c>
      <c r="D18" s="1" t="s">
        <v>283</v>
      </c>
      <c r="E18" s="1" t="s">
        <v>284</v>
      </c>
      <c r="F18" s="1" t="s">
        <v>119</v>
      </c>
    </row>
    <row r="19" spans="1:6" ht="67.5" x14ac:dyDescent="0.25">
      <c r="A19" s="74" t="s">
        <v>156</v>
      </c>
      <c r="B19" s="1" t="s">
        <v>285</v>
      </c>
      <c r="C19" s="1" t="s">
        <v>286</v>
      </c>
      <c r="D19" s="1" t="s">
        <v>256</v>
      </c>
      <c r="E19" s="1" t="s">
        <v>257</v>
      </c>
      <c r="F19" s="1" t="s">
        <v>4</v>
      </c>
    </row>
    <row r="20" spans="1:6" ht="123.75" x14ac:dyDescent="0.25">
      <c r="A20" s="74" t="s">
        <v>156</v>
      </c>
      <c r="B20" s="1" t="s">
        <v>288</v>
      </c>
      <c r="C20" s="1" t="s">
        <v>289</v>
      </c>
      <c r="D20" s="1" t="s">
        <v>290</v>
      </c>
      <c r="E20" s="1" t="s">
        <v>291</v>
      </c>
      <c r="F20" s="1" t="s">
        <v>4</v>
      </c>
    </row>
    <row r="21" spans="1:6" ht="202.5" x14ac:dyDescent="0.25">
      <c r="A21" s="76" t="s">
        <v>156</v>
      </c>
      <c r="B21" s="72" t="s">
        <v>467</v>
      </c>
      <c r="C21" s="73" t="s">
        <v>479</v>
      </c>
      <c r="D21" s="73" t="s">
        <v>480</v>
      </c>
      <c r="E21" s="73" t="s">
        <v>481</v>
      </c>
      <c r="F21" s="73" t="s">
        <v>4</v>
      </c>
    </row>
    <row r="22" spans="1:6" ht="78.75" x14ac:dyDescent="0.25">
      <c r="A22" s="76" t="s">
        <v>156</v>
      </c>
      <c r="B22" s="72" t="s">
        <v>468</v>
      </c>
      <c r="C22" s="73" t="s">
        <v>482</v>
      </c>
      <c r="D22" s="73" t="s">
        <v>483</v>
      </c>
      <c r="E22" s="73" t="s">
        <v>484</v>
      </c>
      <c r="F22" s="73" t="s">
        <v>4</v>
      </c>
    </row>
    <row r="23" spans="1:6" ht="56.25" x14ac:dyDescent="0.25">
      <c r="A23" s="75" t="s">
        <v>156</v>
      </c>
      <c r="B23" s="30" t="s">
        <v>238</v>
      </c>
      <c r="C23" s="1" t="s">
        <v>292</v>
      </c>
      <c r="D23" s="1" t="s">
        <v>256</v>
      </c>
      <c r="E23" s="1" t="s">
        <v>257</v>
      </c>
      <c r="F23" s="1" t="s">
        <v>4</v>
      </c>
    </row>
    <row r="24" spans="1:6" ht="371.25" x14ac:dyDescent="0.25">
      <c r="A24" s="74" t="s">
        <v>157</v>
      </c>
      <c r="B24" s="1" t="s">
        <v>239</v>
      </c>
      <c r="C24" s="73" t="s">
        <v>485</v>
      </c>
      <c r="D24" s="1" t="s">
        <v>293</v>
      </c>
      <c r="E24" s="1" t="s">
        <v>275</v>
      </c>
      <c r="F24" s="1" t="s">
        <v>6</v>
      </c>
    </row>
    <row r="25" spans="1:6" ht="371.25" x14ac:dyDescent="0.25">
      <c r="A25" s="74" t="s">
        <v>157</v>
      </c>
      <c r="B25" s="1" t="s">
        <v>225</v>
      </c>
      <c r="C25" s="73" t="s">
        <v>486</v>
      </c>
      <c r="D25" s="1" t="s">
        <v>294</v>
      </c>
      <c r="E25" s="1" t="s">
        <v>295</v>
      </c>
      <c r="F25" s="1" t="s">
        <v>9</v>
      </c>
    </row>
    <row r="26" spans="1:6" ht="236.25" x14ac:dyDescent="0.25">
      <c r="A26" s="74" t="s">
        <v>157</v>
      </c>
      <c r="B26" s="1" t="s">
        <v>13</v>
      </c>
      <c r="C26" s="73" t="s">
        <v>487</v>
      </c>
      <c r="D26" s="1" t="s">
        <v>391</v>
      </c>
      <c r="E26" s="1" t="s">
        <v>392</v>
      </c>
      <c r="F26" s="1" t="s">
        <v>9</v>
      </c>
    </row>
    <row r="27" spans="1:6" ht="168.75" x14ac:dyDescent="0.25">
      <c r="A27" s="74" t="s">
        <v>157</v>
      </c>
      <c r="B27" s="1" t="s">
        <v>100</v>
      </c>
      <c r="C27" s="73" t="s">
        <v>488</v>
      </c>
      <c r="D27" s="1" t="s">
        <v>393</v>
      </c>
      <c r="E27" s="1" t="s">
        <v>296</v>
      </c>
      <c r="F27" s="1" t="s">
        <v>119</v>
      </c>
    </row>
    <row r="28" spans="1:6" ht="123.75" x14ac:dyDescent="0.25">
      <c r="A28" s="74" t="s">
        <v>157</v>
      </c>
      <c r="B28" s="1" t="s">
        <v>112</v>
      </c>
      <c r="C28" s="73" t="s">
        <v>489</v>
      </c>
      <c r="D28" s="1" t="s">
        <v>297</v>
      </c>
      <c r="E28" s="1" t="s">
        <v>112</v>
      </c>
      <c r="F28" s="1" t="s">
        <v>119</v>
      </c>
    </row>
    <row r="29" spans="1:6" ht="112.5" x14ac:dyDescent="0.25">
      <c r="A29" s="74" t="s">
        <v>157</v>
      </c>
      <c r="B29" s="1" t="s">
        <v>113</v>
      </c>
      <c r="C29" s="73" t="s">
        <v>490</v>
      </c>
      <c r="D29" s="1" t="s">
        <v>298</v>
      </c>
      <c r="E29" s="1" t="s">
        <v>299</v>
      </c>
      <c r="F29" s="1" t="s">
        <v>119</v>
      </c>
    </row>
    <row r="30" spans="1:6" ht="112.5" x14ac:dyDescent="0.25">
      <c r="A30" s="74" t="s">
        <v>157</v>
      </c>
      <c r="B30" s="1" t="s">
        <v>114</v>
      </c>
      <c r="C30" s="73" t="s">
        <v>490</v>
      </c>
      <c r="D30" s="1" t="s">
        <v>300</v>
      </c>
      <c r="E30" s="1" t="s">
        <v>301</v>
      </c>
      <c r="F30" s="1" t="s">
        <v>119</v>
      </c>
    </row>
    <row r="31" spans="1:6" ht="112.5" x14ac:dyDescent="0.25">
      <c r="A31" s="74" t="s">
        <v>157</v>
      </c>
      <c r="B31" s="1" t="s">
        <v>115</v>
      </c>
      <c r="C31" s="73" t="s">
        <v>490</v>
      </c>
      <c r="D31" s="1" t="s">
        <v>298</v>
      </c>
      <c r="E31" s="1" t="s">
        <v>115</v>
      </c>
      <c r="F31" s="1" t="s">
        <v>119</v>
      </c>
    </row>
    <row r="32" spans="1:6" ht="112.5" x14ac:dyDescent="0.25">
      <c r="A32" s="74" t="s">
        <v>157</v>
      </c>
      <c r="B32" s="1" t="s">
        <v>116</v>
      </c>
      <c r="C32" s="73" t="s">
        <v>491</v>
      </c>
      <c r="D32" s="1" t="s">
        <v>302</v>
      </c>
      <c r="E32" s="1" t="s">
        <v>116</v>
      </c>
      <c r="F32" s="1" t="s">
        <v>119</v>
      </c>
    </row>
    <row r="33" spans="1:6" ht="90" x14ac:dyDescent="0.25">
      <c r="A33" s="74" t="s">
        <v>157</v>
      </c>
      <c r="B33" s="1" t="s">
        <v>311</v>
      </c>
      <c r="C33" s="1" t="s">
        <v>312</v>
      </c>
      <c r="D33" s="1" t="s">
        <v>287</v>
      </c>
      <c r="E33" s="1" t="s">
        <v>306</v>
      </c>
      <c r="F33" s="1" t="s">
        <v>119</v>
      </c>
    </row>
    <row r="34" spans="1:6" ht="168.75" x14ac:dyDescent="0.25">
      <c r="A34" s="74" t="s">
        <v>158</v>
      </c>
      <c r="B34" s="1" t="s">
        <v>240</v>
      </c>
      <c r="C34" s="1" t="s">
        <v>394</v>
      </c>
      <c r="D34" s="1" t="s">
        <v>452</v>
      </c>
      <c r="E34" s="1" t="s">
        <v>303</v>
      </c>
      <c r="F34" s="1" t="s">
        <v>6</v>
      </c>
    </row>
    <row r="35" spans="1:6" ht="101.25" x14ac:dyDescent="0.25">
      <c r="A35" s="74" t="s">
        <v>158</v>
      </c>
      <c r="B35" s="1" t="s">
        <v>453</v>
      </c>
      <c r="C35" s="1" t="s">
        <v>454</v>
      </c>
      <c r="D35" s="1" t="s">
        <v>455</v>
      </c>
      <c r="E35" s="1" t="s">
        <v>456</v>
      </c>
      <c r="F35" s="1" t="s">
        <v>6</v>
      </c>
    </row>
    <row r="36" spans="1:6" ht="90" x14ac:dyDescent="0.25">
      <c r="A36" s="74" t="s">
        <v>158</v>
      </c>
      <c r="B36" s="1" t="s">
        <v>304</v>
      </c>
      <c r="C36" s="1" t="s">
        <v>305</v>
      </c>
      <c r="D36" s="1" t="s">
        <v>287</v>
      </c>
      <c r="E36" s="1" t="s">
        <v>306</v>
      </c>
      <c r="F36" s="1" t="s">
        <v>119</v>
      </c>
    </row>
    <row r="37" spans="1:6" ht="146.25" x14ac:dyDescent="0.25">
      <c r="A37" s="74" t="s">
        <v>158</v>
      </c>
      <c r="B37" s="1" t="s">
        <v>307</v>
      </c>
      <c r="C37" s="1" t="s">
        <v>308</v>
      </c>
      <c r="D37" s="1" t="s">
        <v>309</v>
      </c>
      <c r="E37" s="1" t="s">
        <v>310</v>
      </c>
      <c r="F37" s="1" t="s">
        <v>241</v>
      </c>
    </row>
    <row r="38" spans="1:6" ht="146.25" x14ac:dyDescent="0.25">
      <c r="A38" s="74" t="s">
        <v>158</v>
      </c>
      <c r="B38" s="1" t="s">
        <v>313</v>
      </c>
      <c r="C38" s="1" t="s">
        <v>314</v>
      </c>
      <c r="D38" s="1" t="s">
        <v>315</v>
      </c>
      <c r="E38" s="1" t="s">
        <v>316</v>
      </c>
      <c r="F38" s="1" t="s">
        <v>6</v>
      </c>
    </row>
    <row r="39" spans="1:6" ht="168.75" x14ac:dyDescent="0.25">
      <c r="A39" s="74" t="s">
        <v>158</v>
      </c>
      <c r="B39" s="1" t="s">
        <v>5</v>
      </c>
      <c r="C39" s="73" t="s">
        <v>492</v>
      </c>
      <c r="D39" s="1" t="s">
        <v>317</v>
      </c>
      <c r="E39" s="1" t="s">
        <v>318</v>
      </c>
      <c r="F39" s="1" t="s">
        <v>4</v>
      </c>
    </row>
    <row r="40" spans="1:6" ht="382.5" x14ac:dyDescent="0.25">
      <c r="A40" s="74" t="s">
        <v>158</v>
      </c>
      <c r="B40" s="1" t="s">
        <v>10</v>
      </c>
      <c r="C40" s="73" t="s">
        <v>493</v>
      </c>
      <c r="D40" s="73" t="s">
        <v>494</v>
      </c>
      <c r="E40" s="1" t="s">
        <v>319</v>
      </c>
      <c r="F40" s="1" t="s">
        <v>9</v>
      </c>
    </row>
    <row r="41" spans="1:6" ht="123.75" x14ac:dyDescent="0.25">
      <c r="A41" s="74" t="s">
        <v>158</v>
      </c>
      <c r="B41" s="1" t="s">
        <v>12</v>
      </c>
      <c r="C41" s="73" t="s">
        <v>495</v>
      </c>
      <c r="D41" s="1" t="s">
        <v>320</v>
      </c>
      <c r="E41" s="1" t="s">
        <v>12</v>
      </c>
      <c r="F41" s="1" t="s">
        <v>9</v>
      </c>
    </row>
    <row r="42" spans="1:6" ht="409.5" x14ac:dyDescent="0.25">
      <c r="A42" s="74" t="s">
        <v>158</v>
      </c>
      <c r="B42" s="1" t="s">
        <v>104</v>
      </c>
      <c r="C42" s="73" t="s">
        <v>496</v>
      </c>
      <c r="D42" s="1" t="s">
        <v>321</v>
      </c>
      <c r="E42" s="1" t="s">
        <v>322</v>
      </c>
      <c r="F42" s="1" t="s">
        <v>119</v>
      </c>
    </row>
    <row r="43" spans="1:6" ht="90" x14ac:dyDescent="0.25">
      <c r="A43" s="74" t="s">
        <v>158</v>
      </c>
      <c r="B43" s="1" t="s">
        <v>105</v>
      </c>
      <c r="C43" s="73" t="s">
        <v>497</v>
      </c>
      <c r="D43" s="1" t="s">
        <v>321</v>
      </c>
      <c r="E43" s="1" t="s">
        <v>323</v>
      </c>
      <c r="F43" s="1" t="s">
        <v>119</v>
      </c>
    </row>
    <row r="44" spans="1:6" ht="101.25" x14ac:dyDescent="0.25">
      <c r="A44" s="74" t="s">
        <v>158</v>
      </c>
      <c r="B44" s="1" t="s">
        <v>106</v>
      </c>
      <c r="C44" s="73" t="s">
        <v>498</v>
      </c>
      <c r="D44" s="1" t="s">
        <v>324</v>
      </c>
      <c r="E44" s="1" t="s">
        <v>325</v>
      </c>
      <c r="F44" s="1" t="s">
        <v>119</v>
      </c>
    </row>
    <row r="45" spans="1:6" ht="45" x14ac:dyDescent="0.25">
      <c r="A45" s="74" t="s">
        <v>158</v>
      </c>
      <c r="B45" s="1" t="s">
        <v>107</v>
      </c>
      <c r="C45" s="1" t="s">
        <v>326</v>
      </c>
      <c r="D45" s="1" t="s">
        <v>321</v>
      </c>
      <c r="E45" s="1" t="s">
        <v>327</v>
      </c>
      <c r="F45" s="1" t="s">
        <v>119</v>
      </c>
    </row>
    <row r="46" spans="1:6" ht="90" x14ac:dyDescent="0.25">
      <c r="A46" s="74" t="s">
        <v>158</v>
      </c>
      <c r="B46" s="1" t="s">
        <v>109</v>
      </c>
      <c r="C46" s="73" t="s">
        <v>499</v>
      </c>
      <c r="D46" s="1" t="s">
        <v>328</v>
      </c>
      <c r="E46" s="1" t="s">
        <v>109</v>
      </c>
      <c r="F46" s="1" t="s">
        <v>119</v>
      </c>
    </row>
    <row r="47" spans="1:6" ht="90" x14ac:dyDescent="0.25">
      <c r="A47" s="74" t="s">
        <v>158</v>
      </c>
      <c r="B47" s="1" t="s">
        <v>110</v>
      </c>
      <c r="C47" s="73" t="s">
        <v>500</v>
      </c>
      <c r="D47" s="1" t="s">
        <v>328</v>
      </c>
      <c r="E47" s="1" t="s">
        <v>110</v>
      </c>
      <c r="F47" s="1" t="s">
        <v>119</v>
      </c>
    </row>
    <row r="48" spans="1:6" ht="45" x14ac:dyDescent="0.25">
      <c r="A48" s="74" t="s">
        <v>158</v>
      </c>
      <c r="B48" s="1" t="s">
        <v>111</v>
      </c>
      <c r="C48" s="1" t="s">
        <v>329</v>
      </c>
      <c r="D48" s="1" t="s">
        <v>328</v>
      </c>
      <c r="E48" s="1" t="s">
        <v>111</v>
      </c>
      <c r="F48" s="1" t="s">
        <v>119</v>
      </c>
    </row>
    <row r="49" spans="1:6" ht="33.75" x14ac:dyDescent="0.25">
      <c r="A49" s="74" t="s">
        <v>158</v>
      </c>
      <c r="B49" s="1" t="s">
        <v>117</v>
      </c>
      <c r="C49" s="1" t="s">
        <v>330</v>
      </c>
      <c r="D49" s="1" t="s">
        <v>331</v>
      </c>
      <c r="E49" s="1" t="s">
        <v>117</v>
      </c>
      <c r="F49" s="1" t="s">
        <v>119</v>
      </c>
    </row>
    <row r="50" spans="1:6" ht="33.75" x14ac:dyDescent="0.25">
      <c r="A50" s="74" t="s">
        <v>158</v>
      </c>
      <c r="B50" s="1" t="s">
        <v>118</v>
      </c>
      <c r="C50" s="1" t="s">
        <v>330</v>
      </c>
      <c r="D50" s="1" t="s">
        <v>331</v>
      </c>
      <c r="E50" s="1" t="s">
        <v>118</v>
      </c>
      <c r="F50" s="1" t="s">
        <v>119</v>
      </c>
    </row>
    <row r="51" spans="1:6" ht="303.75" x14ac:dyDescent="0.25">
      <c r="A51" s="74" t="s">
        <v>158</v>
      </c>
      <c r="B51" s="1" t="s">
        <v>228</v>
      </c>
      <c r="C51" s="73" t="s">
        <v>501</v>
      </c>
      <c r="D51" s="1" t="s">
        <v>332</v>
      </c>
      <c r="E51" s="1" t="s">
        <v>333</v>
      </c>
      <c r="F51" s="1" t="s">
        <v>4</v>
      </c>
    </row>
    <row r="52" spans="1:6" ht="135" x14ac:dyDescent="0.25">
      <c r="A52" s="74" t="s">
        <v>7</v>
      </c>
      <c r="B52" s="1" t="s">
        <v>242</v>
      </c>
      <c r="C52" s="1" t="s">
        <v>334</v>
      </c>
      <c r="D52" s="1" t="s">
        <v>335</v>
      </c>
      <c r="E52" s="1" t="s">
        <v>336</v>
      </c>
      <c r="F52" s="1" t="s">
        <v>6</v>
      </c>
    </row>
    <row r="53" spans="1:6" ht="146.25" x14ac:dyDescent="0.25">
      <c r="A53" s="74" t="s">
        <v>7</v>
      </c>
      <c r="B53" s="1" t="s">
        <v>11</v>
      </c>
      <c r="C53" s="73" t="s">
        <v>502</v>
      </c>
      <c r="D53" s="1" t="s">
        <v>337</v>
      </c>
      <c r="E53" s="1" t="s">
        <v>338</v>
      </c>
      <c r="F53" s="1" t="s">
        <v>9</v>
      </c>
    </row>
    <row r="54" spans="1:6" ht="101.25" x14ac:dyDescent="0.25">
      <c r="A54" s="74" t="s">
        <v>7</v>
      </c>
      <c r="B54" s="1" t="s">
        <v>53</v>
      </c>
      <c r="C54" s="73" t="s">
        <v>503</v>
      </c>
      <c r="D54" s="1" t="s">
        <v>339</v>
      </c>
      <c r="E54" s="1" t="s">
        <v>53</v>
      </c>
      <c r="F54" s="1" t="s">
        <v>119</v>
      </c>
    </row>
    <row r="55" spans="1:6" ht="90" x14ac:dyDescent="0.25">
      <c r="A55" s="74" t="s">
        <v>7</v>
      </c>
      <c r="B55" s="1" t="s">
        <v>54</v>
      </c>
      <c r="C55" s="73" t="s">
        <v>504</v>
      </c>
      <c r="D55" s="1" t="s">
        <v>339</v>
      </c>
      <c r="E55" s="1" t="s">
        <v>54</v>
      </c>
      <c r="F55" s="1" t="s">
        <v>119</v>
      </c>
    </row>
    <row r="56" spans="1:6" ht="90" x14ac:dyDescent="0.25">
      <c r="A56" s="74" t="s">
        <v>7</v>
      </c>
      <c r="B56" s="1" t="s">
        <v>55</v>
      </c>
      <c r="C56" s="73" t="s">
        <v>504</v>
      </c>
      <c r="D56" s="1" t="s">
        <v>339</v>
      </c>
      <c r="E56" s="1" t="s">
        <v>55</v>
      </c>
      <c r="F56" s="1" t="s">
        <v>119</v>
      </c>
    </row>
    <row r="57" spans="1:6" ht="90" x14ac:dyDescent="0.25">
      <c r="A57" s="74" t="s">
        <v>7</v>
      </c>
      <c r="B57" s="1" t="s">
        <v>56</v>
      </c>
      <c r="C57" s="73" t="s">
        <v>504</v>
      </c>
      <c r="D57" s="1" t="s">
        <v>339</v>
      </c>
      <c r="E57" s="1" t="s">
        <v>56</v>
      </c>
      <c r="F57" s="1" t="s">
        <v>119</v>
      </c>
    </row>
    <row r="58" spans="1:6" ht="78.75" x14ac:dyDescent="0.25">
      <c r="A58" s="74" t="s">
        <v>7</v>
      </c>
      <c r="B58" s="1" t="s">
        <v>57</v>
      </c>
      <c r="C58" s="73" t="s">
        <v>505</v>
      </c>
      <c r="D58" s="1" t="s">
        <v>339</v>
      </c>
      <c r="E58" s="1" t="s">
        <v>57</v>
      </c>
      <c r="F58" s="1" t="s">
        <v>119</v>
      </c>
    </row>
    <row r="59" spans="1:6" ht="90" x14ac:dyDescent="0.25">
      <c r="A59" s="74" t="s">
        <v>7</v>
      </c>
      <c r="B59" s="1" t="s">
        <v>58</v>
      </c>
      <c r="C59" s="73" t="s">
        <v>504</v>
      </c>
      <c r="D59" s="1" t="s">
        <v>339</v>
      </c>
      <c r="E59" s="1" t="s">
        <v>58</v>
      </c>
      <c r="F59" s="1" t="s">
        <v>119</v>
      </c>
    </row>
    <row r="60" spans="1:6" ht="90" x14ac:dyDescent="0.25">
      <c r="A60" s="74" t="s">
        <v>7</v>
      </c>
      <c r="B60" s="1" t="s">
        <v>59</v>
      </c>
      <c r="C60" s="73" t="s">
        <v>506</v>
      </c>
      <c r="D60" s="1" t="s">
        <v>340</v>
      </c>
      <c r="E60" s="1" t="s">
        <v>59</v>
      </c>
      <c r="F60" s="1" t="s">
        <v>119</v>
      </c>
    </row>
    <row r="61" spans="1:6" ht="90" x14ac:dyDescent="0.25">
      <c r="A61" s="74" t="s">
        <v>7</v>
      </c>
      <c r="B61" s="1" t="s">
        <v>60</v>
      </c>
      <c r="C61" s="73" t="s">
        <v>506</v>
      </c>
      <c r="D61" s="1" t="s">
        <v>340</v>
      </c>
      <c r="E61" s="1" t="s">
        <v>60</v>
      </c>
      <c r="F61" s="1" t="s">
        <v>119</v>
      </c>
    </row>
    <row r="62" spans="1:6" ht="90" x14ac:dyDescent="0.25">
      <c r="A62" s="74" t="s">
        <v>7</v>
      </c>
      <c r="B62" s="1" t="s">
        <v>61</v>
      </c>
      <c r="C62" s="73" t="s">
        <v>506</v>
      </c>
      <c r="D62" s="1" t="s">
        <v>340</v>
      </c>
      <c r="E62" s="1" t="s">
        <v>61</v>
      </c>
      <c r="F62" s="1" t="s">
        <v>119</v>
      </c>
    </row>
    <row r="63" spans="1:6" ht="90" x14ac:dyDescent="0.25">
      <c r="A63" s="74" t="s">
        <v>7</v>
      </c>
      <c r="B63" s="1" t="s">
        <v>62</v>
      </c>
      <c r="C63" s="73" t="s">
        <v>507</v>
      </c>
      <c r="D63" s="1" t="s">
        <v>340</v>
      </c>
      <c r="E63" s="1" t="s">
        <v>62</v>
      </c>
      <c r="F63" s="1" t="s">
        <v>119</v>
      </c>
    </row>
    <row r="64" spans="1:6" ht="90" x14ac:dyDescent="0.25">
      <c r="A64" s="74" t="s">
        <v>7</v>
      </c>
      <c r="B64" s="1" t="s">
        <v>63</v>
      </c>
      <c r="C64" s="73" t="s">
        <v>506</v>
      </c>
      <c r="D64" s="1" t="s">
        <v>340</v>
      </c>
      <c r="E64" s="1" t="s">
        <v>63</v>
      </c>
      <c r="F64" s="1" t="s">
        <v>119</v>
      </c>
    </row>
    <row r="65" spans="1:6" ht="90" x14ac:dyDescent="0.25">
      <c r="A65" s="74" t="s">
        <v>7</v>
      </c>
      <c r="B65" s="1" t="s">
        <v>64</v>
      </c>
      <c r="C65" s="73" t="s">
        <v>506</v>
      </c>
      <c r="D65" s="1" t="s">
        <v>340</v>
      </c>
      <c r="E65" s="1" t="s">
        <v>64</v>
      </c>
      <c r="F65" s="1" t="s">
        <v>119</v>
      </c>
    </row>
    <row r="66" spans="1:6" ht="112.5" x14ac:dyDescent="0.25">
      <c r="A66" s="74" t="s">
        <v>7</v>
      </c>
      <c r="B66" s="1" t="s">
        <v>65</v>
      </c>
      <c r="C66" s="1" t="s">
        <v>341</v>
      </c>
      <c r="D66" s="1" t="s">
        <v>342</v>
      </c>
      <c r="E66" s="1" t="s">
        <v>65</v>
      </c>
      <c r="F66" s="1" t="s">
        <v>119</v>
      </c>
    </row>
    <row r="67" spans="1:6" ht="112.5" x14ac:dyDescent="0.25">
      <c r="A67" s="74" t="s">
        <v>7</v>
      </c>
      <c r="B67" s="1" t="s">
        <v>66</v>
      </c>
      <c r="C67" s="1" t="s">
        <v>341</v>
      </c>
      <c r="D67" s="1" t="s">
        <v>342</v>
      </c>
      <c r="E67" s="1" t="s">
        <v>66</v>
      </c>
      <c r="F67" s="1" t="s">
        <v>119</v>
      </c>
    </row>
    <row r="68" spans="1:6" ht="112.5" x14ac:dyDescent="0.25">
      <c r="A68" s="74" t="s">
        <v>7</v>
      </c>
      <c r="B68" s="1" t="s">
        <v>67</v>
      </c>
      <c r="C68" s="1" t="s">
        <v>341</v>
      </c>
      <c r="D68" s="1" t="s">
        <v>342</v>
      </c>
      <c r="E68" s="1" t="s">
        <v>67</v>
      </c>
      <c r="F68" s="1" t="s">
        <v>119</v>
      </c>
    </row>
    <row r="69" spans="1:6" ht="112.5" x14ac:dyDescent="0.25">
      <c r="A69" s="74" t="s">
        <v>7</v>
      </c>
      <c r="B69" s="1" t="s">
        <v>68</v>
      </c>
      <c r="C69" s="1" t="s">
        <v>341</v>
      </c>
      <c r="D69" s="1" t="s">
        <v>342</v>
      </c>
      <c r="E69" s="1" t="s">
        <v>68</v>
      </c>
      <c r="F69" s="1" t="s">
        <v>119</v>
      </c>
    </row>
    <row r="70" spans="1:6" ht="112.5" x14ac:dyDescent="0.25">
      <c r="A70" s="74" t="s">
        <v>7</v>
      </c>
      <c r="B70" s="1" t="s">
        <v>69</v>
      </c>
      <c r="C70" s="1" t="s">
        <v>341</v>
      </c>
      <c r="D70" s="1" t="s">
        <v>342</v>
      </c>
      <c r="E70" s="1" t="s">
        <v>69</v>
      </c>
      <c r="F70" s="1" t="s">
        <v>119</v>
      </c>
    </row>
    <row r="71" spans="1:6" ht="112.5" x14ac:dyDescent="0.25">
      <c r="A71" s="74" t="s">
        <v>7</v>
      </c>
      <c r="B71" s="1" t="s">
        <v>70</v>
      </c>
      <c r="C71" s="1" t="s">
        <v>341</v>
      </c>
      <c r="D71" s="1" t="s">
        <v>342</v>
      </c>
      <c r="E71" s="1" t="s">
        <v>70</v>
      </c>
      <c r="F71" s="1" t="s">
        <v>119</v>
      </c>
    </row>
    <row r="72" spans="1:6" ht="45" x14ac:dyDescent="0.25">
      <c r="A72" s="74" t="s">
        <v>7</v>
      </c>
      <c r="B72" s="1" t="s">
        <v>71</v>
      </c>
      <c r="C72" s="1" t="s">
        <v>343</v>
      </c>
      <c r="D72" s="1" t="s">
        <v>344</v>
      </c>
      <c r="E72" s="1" t="s">
        <v>71</v>
      </c>
      <c r="F72" s="1" t="s">
        <v>119</v>
      </c>
    </row>
    <row r="73" spans="1:6" ht="45" x14ac:dyDescent="0.25">
      <c r="A73" s="74" t="s">
        <v>7</v>
      </c>
      <c r="B73" s="1" t="s">
        <v>72</v>
      </c>
      <c r="C73" s="1" t="s">
        <v>343</v>
      </c>
      <c r="D73" s="1" t="s">
        <v>344</v>
      </c>
      <c r="E73" s="1" t="s">
        <v>72</v>
      </c>
      <c r="F73" s="1" t="s">
        <v>119</v>
      </c>
    </row>
    <row r="74" spans="1:6" ht="56.25" x14ac:dyDescent="0.25">
      <c r="A74" s="74" t="s">
        <v>7</v>
      </c>
      <c r="B74" s="1" t="s">
        <v>73</v>
      </c>
      <c r="C74" s="1" t="s">
        <v>343</v>
      </c>
      <c r="D74" s="1" t="s">
        <v>344</v>
      </c>
      <c r="E74" s="1" t="s">
        <v>73</v>
      </c>
      <c r="F74" s="1" t="s">
        <v>119</v>
      </c>
    </row>
    <row r="75" spans="1:6" ht="45" x14ac:dyDescent="0.25">
      <c r="A75" s="74" t="s">
        <v>7</v>
      </c>
      <c r="B75" s="1" t="s">
        <v>74</v>
      </c>
      <c r="C75" s="1" t="s">
        <v>343</v>
      </c>
      <c r="D75" s="1" t="s">
        <v>344</v>
      </c>
      <c r="E75" s="1" t="s">
        <v>74</v>
      </c>
      <c r="F75" s="1" t="s">
        <v>119</v>
      </c>
    </row>
    <row r="76" spans="1:6" ht="315" x14ac:dyDescent="0.25">
      <c r="A76" s="74" t="s">
        <v>7</v>
      </c>
      <c r="B76" s="1" t="s">
        <v>75</v>
      </c>
      <c r="C76" s="73" t="s">
        <v>508</v>
      </c>
      <c r="D76" s="73" t="s">
        <v>509</v>
      </c>
      <c r="E76" s="1" t="s">
        <v>346</v>
      </c>
      <c r="F76" s="1" t="s">
        <v>119</v>
      </c>
    </row>
    <row r="77" spans="1:6" ht="168.75" x14ac:dyDescent="0.25">
      <c r="A77" s="74" t="s">
        <v>7</v>
      </c>
      <c r="B77" s="1" t="s">
        <v>76</v>
      </c>
      <c r="C77" s="73" t="s">
        <v>510</v>
      </c>
      <c r="D77" s="1" t="s">
        <v>345</v>
      </c>
      <c r="E77" s="1" t="s">
        <v>347</v>
      </c>
      <c r="F77" s="1" t="s">
        <v>119</v>
      </c>
    </row>
    <row r="78" spans="1:6" ht="33.75" x14ac:dyDescent="0.25">
      <c r="A78" s="74" t="s">
        <v>7</v>
      </c>
      <c r="B78" s="1" t="s">
        <v>77</v>
      </c>
      <c r="C78" s="1" t="s">
        <v>348</v>
      </c>
      <c r="D78" s="1" t="s">
        <v>349</v>
      </c>
      <c r="E78" s="1" t="s">
        <v>77</v>
      </c>
      <c r="F78" s="1" t="s">
        <v>119</v>
      </c>
    </row>
    <row r="79" spans="1:6" ht="33.75" x14ac:dyDescent="0.25">
      <c r="A79" s="74" t="s">
        <v>7</v>
      </c>
      <c r="B79" s="1" t="s">
        <v>78</v>
      </c>
      <c r="C79" s="1" t="s">
        <v>348</v>
      </c>
      <c r="D79" s="1" t="s">
        <v>349</v>
      </c>
      <c r="E79" s="1" t="s">
        <v>78</v>
      </c>
      <c r="F79" s="1" t="s">
        <v>119</v>
      </c>
    </row>
    <row r="80" spans="1:6" ht="33.75" x14ac:dyDescent="0.25">
      <c r="A80" s="74" t="s">
        <v>7</v>
      </c>
      <c r="B80" s="1" t="s">
        <v>79</v>
      </c>
      <c r="C80" s="1" t="s">
        <v>348</v>
      </c>
      <c r="D80" s="1" t="s">
        <v>349</v>
      </c>
      <c r="E80" s="1" t="s">
        <v>79</v>
      </c>
      <c r="F80" s="1" t="s">
        <v>119</v>
      </c>
    </row>
    <row r="81" spans="1:6" ht="33.75" x14ac:dyDescent="0.25">
      <c r="A81" s="74" t="s">
        <v>7</v>
      </c>
      <c r="B81" s="1" t="s">
        <v>80</v>
      </c>
      <c r="C81" s="1" t="s">
        <v>348</v>
      </c>
      <c r="D81" s="1" t="s">
        <v>349</v>
      </c>
      <c r="E81" s="1" t="s">
        <v>80</v>
      </c>
      <c r="F81" s="1" t="s">
        <v>119</v>
      </c>
    </row>
    <row r="82" spans="1:6" ht="33.75" x14ac:dyDescent="0.25">
      <c r="A82" s="74" t="s">
        <v>7</v>
      </c>
      <c r="B82" s="1" t="s">
        <v>81</v>
      </c>
      <c r="C82" s="1" t="s">
        <v>348</v>
      </c>
      <c r="D82" s="1" t="s">
        <v>349</v>
      </c>
      <c r="E82" s="1" t="s">
        <v>81</v>
      </c>
      <c r="F82" s="1" t="s">
        <v>119</v>
      </c>
    </row>
    <row r="83" spans="1:6" ht="67.5" x14ac:dyDescent="0.25">
      <c r="A83" s="74" t="s">
        <v>7</v>
      </c>
      <c r="B83" s="1" t="s">
        <v>82</v>
      </c>
      <c r="C83" s="1" t="s">
        <v>350</v>
      </c>
      <c r="D83" s="1" t="s">
        <v>351</v>
      </c>
      <c r="E83" s="1" t="s">
        <v>82</v>
      </c>
      <c r="F83" s="1" t="s">
        <v>119</v>
      </c>
    </row>
    <row r="84" spans="1:6" ht="67.5" x14ac:dyDescent="0.25">
      <c r="A84" s="74" t="s">
        <v>7</v>
      </c>
      <c r="B84" s="1" t="s">
        <v>83</v>
      </c>
      <c r="C84" s="1" t="s">
        <v>350</v>
      </c>
      <c r="D84" s="1" t="s">
        <v>351</v>
      </c>
      <c r="E84" s="1" t="s">
        <v>83</v>
      </c>
      <c r="F84" s="1" t="s">
        <v>119</v>
      </c>
    </row>
    <row r="85" spans="1:6" ht="67.5" x14ac:dyDescent="0.25">
      <c r="A85" s="74" t="s">
        <v>7</v>
      </c>
      <c r="B85" s="1" t="s">
        <v>84</v>
      </c>
      <c r="C85" s="1" t="s">
        <v>350</v>
      </c>
      <c r="D85" s="1" t="s">
        <v>351</v>
      </c>
      <c r="E85" s="1" t="s">
        <v>84</v>
      </c>
      <c r="F85" s="1" t="s">
        <v>119</v>
      </c>
    </row>
    <row r="86" spans="1:6" ht="67.5" x14ac:dyDescent="0.25">
      <c r="A86" s="74" t="s">
        <v>7</v>
      </c>
      <c r="B86" s="1" t="s">
        <v>85</v>
      </c>
      <c r="C86" s="1" t="s">
        <v>350</v>
      </c>
      <c r="D86" s="1" t="s">
        <v>351</v>
      </c>
      <c r="E86" s="1" t="s">
        <v>85</v>
      </c>
      <c r="F86" s="1" t="s">
        <v>119</v>
      </c>
    </row>
    <row r="87" spans="1:6" ht="67.5" x14ac:dyDescent="0.25">
      <c r="A87" s="74" t="s">
        <v>7</v>
      </c>
      <c r="B87" s="1" t="s">
        <v>86</v>
      </c>
      <c r="C87" s="1" t="s">
        <v>350</v>
      </c>
      <c r="D87" s="1" t="s">
        <v>351</v>
      </c>
      <c r="E87" s="1" t="s">
        <v>86</v>
      </c>
      <c r="F87" s="1" t="s">
        <v>119</v>
      </c>
    </row>
    <row r="88" spans="1:6" ht="67.5" x14ac:dyDescent="0.25">
      <c r="A88" s="74" t="s">
        <v>7</v>
      </c>
      <c r="B88" s="1" t="s">
        <v>87</v>
      </c>
      <c r="C88" s="1" t="s">
        <v>350</v>
      </c>
      <c r="D88" s="1" t="s">
        <v>351</v>
      </c>
      <c r="E88" s="1" t="s">
        <v>87</v>
      </c>
      <c r="F88" s="1" t="s">
        <v>119</v>
      </c>
    </row>
    <row r="89" spans="1:6" ht="112.5" x14ac:dyDescent="0.25">
      <c r="A89" s="74" t="s">
        <v>7</v>
      </c>
      <c r="B89" s="1" t="s">
        <v>88</v>
      </c>
      <c r="C89" s="1" t="s">
        <v>352</v>
      </c>
      <c r="D89" s="1" t="s">
        <v>353</v>
      </c>
      <c r="E89" s="1" t="s">
        <v>88</v>
      </c>
      <c r="F89" s="1" t="s">
        <v>119</v>
      </c>
    </row>
    <row r="90" spans="1:6" ht="112.5" x14ac:dyDescent="0.25">
      <c r="A90" s="74" t="s">
        <v>7</v>
      </c>
      <c r="B90" s="1" t="s">
        <v>89</v>
      </c>
      <c r="C90" s="1" t="s">
        <v>352</v>
      </c>
      <c r="D90" s="1" t="s">
        <v>353</v>
      </c>
      <c r="E90" s="1" t="s">
        <v>89</v>
      </c>
      <c r="F90" s="1" t="s">
        <v>119</v>
      </c>
    </row>
    <row r="91" spans="1:6" ht="112.5" x14ac:dyDescent="0.25">
      <c r="A91" s="74" t="s">
        <v>7</v>
      </c>
      <c r="B91" s="1" t="s">
        <v>90</v>
      </c>
      <c r="C91" s="1" t="s">
        <v>352</v>
      </c>
      <c r="D91" s="1" t="s">
        <v>353</v>
      </c>
      <c r="E91" s="1" t="s">
        <v>90</v>
      </c>
      <c r="F91" s="1" t="s">
        <v>119</v>
      </c>
    </row>
    <row r="92" spans="1:6" ht="112.5" x14ac:dyDescent="0.25">
      <c r="A92" s="74" t="s">
        <v>7</v>
      </c>
      <c r="B92" s="1" t="s">
        <v>91</v>
      </c>
      <c r="C92" s="1" t="s">
        <v>352</v>
      </c>
      <c r="D92" s="1" t="s">
        <v>353</v>
      </c>
      <c r="E92" s="1" t="s">
        <v>91</v>
      </c>
      <c r="F92" s="1" t="s">
        <v>119</v>
      </c>
    </row>
    <row r="93" spans="1:6" ht="112.5" x14ac:dyDescent="0.25">
      <c r="A93" s="74" t="s">
        <v>7</v>
      </c>
      <c r="B93" s="1" t="s">
        <v>92</v>
      </c>
      <c r="C93" s="1" t="s">
        <v>352</v>
      </c>
      <c r="D93" s="1" t="s">
        <v>353</v>
      </c>
      <c r="E93" s="1" t="s">
        <v>92</v>
      </c>
      <c r="F93" s="1" t="s">
        <v>119</v>
      </c>
    </row>
    <row r="94" spans="1:6" ht="112.5" x14ac:dyDescent="0.25">
      <c r="A94" s="74" t="s">
        <v>7</v>
      </c>
      <c r="B94" s="1" t="s">
        <v>93</v>
      </c>
      <c r="C94" s="1" t="s">
        <v>352</v>
      </c>
      <c r="D94" s="1" t="s">
        <v>353</v>
      </c>
      <c r="E94" s="1" t="s">
        <v>93</v>
      </c>
      <c r="F94" s="1" t="s">
        <v>119</v>
      </c>
    </row>
    <row r="95" spans="1:6" ht="78.75" x14ac:dyDescent="0.25">
      <c r="A95" s="74" t="s">
        <v>7</v>
      </c>
      <c r="B95" s="1" t="s">
        <v>94</v>
      </c>
      <c r="C95" s="73" t="s">
        <v>511</v>
      </c>
      <c r="D95" s="73" t="s">
        <v>512</v>
      </c>
      <c r="E95" s="1" t="s">
        <v>354</v>
      </c>
      <c r="F95" s="1" t="s">
        <v>119</v>
      </c>
    </row>
    <row r="96" spans="1:6" ht="22.5" x14ac:dyDescent="0.25">
      <c r="A96" s="74" t="s">
        <v>7</v>
      </c>
      <c r="B96" s="1" t="s">
        <v>95</v>
      </c>
      <c r="C96" s="1" t="s">
        <v>355</v>
      </c>
      <c r="D96" s="1" t="s">
        <v>356</v>
      </c>
      <c r="E96" s="1" t="s">
        <v>357</v>
      </c>
      <c r="F96" s="1" t="s">
        <v>119</v>
      </c>
    </row>
    <row r="97" spans="1:6" ht="33.75" x14ac:dyDescent="0.25">
      <c r="A97" s="74" t="s">
        <v>7</v>
      </c>
      <c r="B97" s="1" t="s">
        <v>96</v>
      </c>
      <c r="C97" s="1" t="s">
        <v>358</v>
      </c>
      <c r="D97" s="1" t="s">
        <v>359</v>
      </c>
      <c r="E97" s="1" t="s">
        <v>360</v>
      </c>
      <c r="F97" s="1" t="s">
        <v>119</v>
      </c>
    </row>
    <row r="98" spans="1:6" ht="22.5" x14ac:dyDescent="0.25">
      <c r="A98" s="74" t="s">
        <v>7</v>
      </c>
      <c r="B98" s="1" t="s">
        <v>97</v>
      </c>
      <c r="C98" s="1" t="s">
        <v>361</v>
      </c>
      <c r="D98" s="1" t="s">
        <v>359</v>
      </c>
      <c r="E98" s="1" t="s">
        <v>362</v>
      </c>
      <c r="F98" s="1" t="s">
        <v>119</v>
      </c>
    </row>
    <row r="99" spans="1:6" ht="101.25" x14ac:dyDescent="0.25">
      <c r="A99" s="74" t="s">
        <v>7</v>
      </c>
      <c r="B99" s="1" t="s">
        <v>98</v>
      </c>
      <c r="C99" s="1" t="s">
        <v>363</v>
      </c>
      <c r="D99" s="1" t="s">
        <v>359</v>
      </c>
      <c r="E99" s="1" t="s">
        <v>364</v>
      </c>
      <c r="F99" s="1" t="s">
        <v>119</v>
      </c>
    </row>
    <row r="100" spans="1:6" ht="22.5" x14ac:dyDescent="0.25">
      <c r="A100" s="74" t="s">
        <v>7</v>
      </c>
      <c r="B100" s="1" t="s">
        <v>99</v>
      </c>
      <c r="C100" s="1" t="s">
        <v>365</v>
      </c>
      <c r="D100" s="1" t="s">
        <v>366</v>
      </c>
      <c r="E100" s="1" t="s">
        <v>367</v>
      </c>
      <c r="F100" s="1" t="s">
        <v>119</v>
      </c>
    </row>
    <row r="101" spans="1:6" ht="78.75" x14ac:dyDescent="0.25">
      <c r="A101" s="74" t="s">
        <v>7</v>
      </c>
      <c r="B101" s="1" t="s">
        <v>101</v>
      </c>
      <c r="C101" s="1" t="s">
        <v>395</v>
      </c>
      <c r="D101" s="1" t="s">
        <v>457</v>
      </c>
      <c r="E101" s="1" t="s">
        <v>368</v>
      </c>
      <c r="F101" s="1" t="s">
        <v>119</v>
      </c>
    </row>
    <row r="102" spans="1:6" ht="112.5" x14ac:dyDescent="0.25">
      <c r="A102" s="74" t="s">
        <v>7</v>
      </c>
      <c r="B102" s="1" t="s">
        <v>120</v>
      </c>
      <c r="C102" s="73" t="s">
        <v>513</v>
      </c>
      <c r="D102" s="73" t="s">
        <v>514</v>
      </c>
      <c r="E102" s="1" t="s">
        <v>369</v>
      </c>
      <c r="F102" s="1" t="s">
        <v>119</v>
      </c>
    </row>
    <row r="103" spans="1:6" ht="112.5" x14ac:dyDescent="0.25">
      <c r="A103" s="74" t="s">
        <v>7</v>
      </c>
      <c r="B103" s="1" t="s">
        <v>102</v>
      </c>
      <c r="C103" s="1" t="s">
        <v>515</v>
      </c>
      <c r="D103" s="73" t="s">
        <v>516</v>
      </c>
      <c r="E103" s="1" t="s">
        <v>370</v>
      </c>
      <c r="F103" s="1" t="s">
        <v>119</v>
      </c>
    </row>
    <row r="104" spans="1:6" ht="146.25" x14ac:dyDescent="0.25">
      <c r="A104" s="74" t="s">
        <v>7</v>
      </c>
      <c r="B104" s="1" t="s">
        <v>103</v>
      </c>
      <c r="C104" s="73" t="s">
        <v>517</v>
      </c>
      <c r="D104" s="1" t="s">
        <v>371</v>
      </c>
      <c r="E104" s="1" t="s">
        <v>372</v>
      </c>
      <c r="F104" s="1" t="s">
        <v>119</v>
      </c>
    </row>
    <row r="105" spans="1:6" ht="78.75" x14ac:dyDescent="0.25">
      <c r="A105" s="74" t="s">
        <v>7</v>
      </c>
      <c r="B105" s="1" t="s">
        <v>108</v>
      </c>
      <c r="C105" s="1" t="s">
        <v>373</v>
      </c>
      <c r="D105" s="1" t="s">
        <v>374</v>
      </c>
      <c r="E105" s="1" t="s">
        <v>108</v>
      </c>
      <c r="F105" s="1" t="s">
        <v>119</v>
      </c>
    </row>
    <row r="106" spans="1:6" ht="33.75" x14ac:dyDescent="0.25">
      <c r="A106" s="74" t="s">
        <v>7</v>
      </c>
      <c r="B106" s="1" t="s">
        <v>122</v>
      </c>
      <c r="C106" s="1" t="s">
        <v>375</v>
      </c>
      <c r="D106" s="1" t="s">
        <v>374</v>
      </c>
      <c r="E106" s="1" t="s">
        <v>376</v>
      </c>
      <c r="F106" s="1" t="s">
        <v>119</v>
      </c>
    </row>
    <row r="107" spans="1:6" ht="45" x14ac:dyDescent="0.25">
      <c r="A107" s="74" t="s">
        <v>7</v>
      </c>
      <c r="B107" s="1" t="s">
        <v>121</v>
      </c>
      <c r="C107" s="1" t="s">
        <v>377</v>
      </c>
      <c r="D107" s="1" t="s">
        <v>378</v>
      </c>
      <c r="E107" s="1" t="s">
        <v>379</v>
      </c>
      <c r="F107" s="1" t="s">
        <v>119</v>
      </c>
    </row>
  </sheetData>
  <sheetProtection algorithmName="SHA-512" hashValue="3HH+WnqLhrSWCPEclbx3u6lGU+PgKoWJ9WNeGoaWCfTmdeKa4RWLSMhWyvnDazqjb8yJCB+Zut6RKQyHvEgL3Q==" saltValue="yhSH5feClOy/YcpA5L2M/g==" spinCount="100000" sheet="1" objects="1" scenarios="1"/>
  <autoFilter ref="A6:F105" xr:uid="{FE727F7F-51A6-2C41-BF95-97F81578B322}"/>
  <mergeCells count="4">
    <mergeCell ref="C1:E1"/>
    <mergeCell ref="C2:E2"/>
    <mergeCell ref="C3:E4"/>
    <mergeCell ref="A1:B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21</vt:i4>
      </vt:variant>
    </vt:vector>
  </HeadingPairs>
  <TitlesOfParts>
    <vt:vector size="32" baseType="lpstr">
      <vt:lpstr>GENERAL (2)</vt:lpstr>
      <vt:lpstr>GENERAL</vt:lpstr>
      <vt:lpstr>PROFOR</vt:lpstr>
      <vt:lpstr>1. CADENA DE VALOR + POBLACION</vt:lpstr>
      <vt:lpstr>2. ANÁLISIS DE RIESGOS</vt:lpstr>
      <vt:lpstr>3. INDICADORES DE SEGUIMIENTO</vt:lpstr>
      <vt:lpstr>4. BENEFICIOS</vt:lpstr>
      <vt:lpstr>5. CRONOGRAMA</vt:lpstr>
      <vt:lpstr>6. CATALOGO DE PRODUCTOS</vt:lpstr>
      <vt:lpstr>7. MATRIZ DE SEGUIMIENTO </vt:lpstr>
      <vt:lpstr>CONTROL DE CAMBIOS</vt:lpstr>
      <vt:lpstr>GENERAL!ATRIBUTO</vt:lpstr>
      <vt:lpstr>CE_1.AUTORRECONOCIMIENTO_Y_RECONOCIMIENTO</vt:lpstr>
      <vt:lpstr>CE_1.AUTORRECONOCIMIENTO_Y_RECONOCIMIENTO1</vt:lpstr>
      <vt:lpstr>CE_2.PROYECTO_COLECTIVO</vt:lpstr>
      <vt:lpstr>CE_2.PROYECTO_COLECTIVO1</vt:lpstr>
      <vt:lpstr>CE_3.FORMAS_DE_ORGANIZACIÓN_Y_RELACIONAMIENTO</vt:lpstr>
      <vt:lpstr>CE_3.FORMAS_DE_ORGANIZACIÓN_Y_RELACIONAMIENTO1</vt:lpstr>
      <vt:lpstr>CE_4.PRÁCTICAS_COLECTIVAS</vt:lpstr>
      <vt:lpstr>CE_4.PRÁCTICAS_COLECTIVAS1</vt:lpstr>
      <vt:lpstr>CE_5.TERRITORIO</vt:lpstr>
      <vt:lpstr>CE_5.TERRITORIO1</vt:lpstr>
      <vt:lpstr>CE_COMUNIDAD_O_PUEBLO_ÉTNICO</vt:lpstr>
      <vt:lpstr>CLASIFICACIÓN_DE_LA_ACTIVIDAD</vt:lpstr>
      <vt:lpstr>DIRECCIÓN_TERRITORIAL</vt:lpstr>
      <vt:lpstr>EXISTEN_PREACUERDOS_RELACIONADOS_CON_LA_MATERIALIZACIÓN_DE_ESTA_ACCIÓN</vt:lpstr>
      <vt:lpstr>IMPACTO</vt:lpstr>
      <vt:lpstr>PROBABILIDAD</vt:lpstr>
      <vt:lpstr>TIPO_DE_FUENTE</vt:lpstr>
      <vt:lpstr>TIPO_DE_RIESGO</vt:lpstr>
      <vt:lpstr>TIPOLOGÍA</vt:lpstr>
      <vt:lpstr>UNIDAD_MEDIDA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Nather Bismark Rodríguez Molina</cp:lastModifiedBy>
  <dcterms:created xsi:type="dcterms:W3CDTF">2018-05-15T16:54:55Z</dcterms:created>
  <dcterms:modified xsi:type="dcterms:W3CDTF">2023-04-24T14:36:12Z</dcterms:modified>
</cp:coreProperties>
</file>