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72. P. DFyA PIRC SRC É/"/>
    </mc:Choice>
  </mc:AlternateContent>
  <xr:revisionPtr revIDLastSave="1" documentId="13_ncr:1_{9A054562-2F52-4170-B970-55036571F384}" xr6:coauthVersionLast="47" xr6:coauthVersionMax="47" xr10:uidLastSave="{E614CDA3-E2D7-4485-9572-06DDD488F7E7}"/>
  <bookViews>
    <workbookView xWindow="-120" yWindow="-120" windowWidth="29040" windowHeight="15840" tabRatio="935" firstSheet="3" activeTab="3" xr2:uid="{00000000-000D-0000-FFFF-FFFF00000000}"/>
  </bookViews>
  <sheets>
    <sheet name="GENERAL (2)" sheetId="18" state="hidden" r:id="rId1"/>
    <sheet name="GENERAL" sheetId="12" state="hidden" r:id="rId2"/>
    <sheet name="PROFOR" sheetId="9" state="hidden" r:id="rId3"/>
    <sheet name="1. CADENA DE VALOR + POBLACION" sheetId="3" r:id="rId4"/>
    <sheet name="2. ANÁLISIS DE RIESGOS" sheetId="5" r:id="rId5"/>
    <sheet name="3. INDICADORES DE SEGUIMIENTO" sheetId="15" r:id="rId6"/>
    <sheet name="4. BENEFICIOS" sheetId="17" r:id="rId7"/>
    <sheet name="5. CRONOGRAMA" sheetId="10" r:id="rId8"/>
    <sheet name="6. CATALOGO DE PRODUCTOS" sheetId="19" r:id="rId9"/>
    <sheet name="7. MATRIZ DE SEGUIMIENTO " sheetId="16" r:id="rId10"/>
    <sheet name="CONTROL DE CAMBIOS" sheetId="11" r:id="rId11"/>
  </sheets>
  <definedNames>
    <definedName name="_xlnm._FilterDatabase" localSheetId="8" hidden="1">'6. CATALOGO DE PRODUCTOS'!$A$6:$F$105</definedName>
    <definedName name="_xlnm._FilterDatabase" localSheetId="2" hidden="1">PROFOR!$A$1:$F$101</definedName>
    <definedName name="ATRIBUTO" localSheetId="1">GENERAL!$B$2:$B$6</definedName>
    <definedName name="CE_1.AUTORRECONOCIMIENTO_Y_RECONOCIMIENTO">'GENERAL (2)'!$C$2:$C$7</definedName>
    <definedName name="CE_1.AUTORRECONOCIMIENTO_Y_RECONOCIMIENTO1">'GENERAL (2)'!$J$2:$J$9</definedName>
    <definedName name="CE_2.PROYECTO_COLECTIVO">'GENERAL (2)'!$D$2</definedName>
    <definedName name="CE_2.PROYECTO_COLECTIVO1">'GENERAL (2)'!$L$2:$L$19</definedName>
    <definedName name="CE_3.FORMAS_DE_ORGANIZACIÓN_Y_RELACIONAMIENTO">'GENERAL (2)'!$E$2:$E$8</definedName>
    <definedName name="CE_3.FORMAS_DE_ORGANIZACIÓN_Y_RELACIONAMIENTO1">'GENERAL (2)'!$N$2:$N$10</definedName>
    <definedName name="CE_4.PRÁCTICAS_COLECTIVAS">'GENERAL (2)'!$F$2:$F$9</definedName>
    <definedName name="CE_4.PRÁCTICAS_COLECTIVAS1">'GENERAL (2)'!$P$2:$P$11</definedName>
    <definedName name="CE_5.TERRITORIO">'GENERAL (2)'!$G$2:$G$7</definedName>
    <definedName name="CE_5.TERRITORIO1">'GENERAL (2)'!$R$2:$R$57</definedName>
    <definedName name="CE_COMUNIDAD_O_PUEBLO_ÉTNICO">'GENERAL (2)'!$B$2:$B$6</definedName>
    <definedName name="CLASIFICACIÓN_DE_LA_ACTIVIDAD">GENERAL!$I$2:$I$13</definedName>
    <definedName name="DIRECCIÓN_TERRITORIAL">GENERAL!$A$1:$A$20</definedName>
    <definedName name="EXISTEN_PREACUERDOS_RELACIONADOS_CON_LA_MATERIALIZACIÓN_DE_ESTA_ACCIÓN">'GENERAL (2)'!$I$2:$I$3</definedName>
    <definedName name="IMPACTO">GENERAL!$G$2:$G$6</definedName>
    <definedName name="PROBABILIDAD">GENERAL!$F$2:$F$6</definedName>
    <definedName name="TIPO_DE_FUENTE">GENERAL!$J$2:$J$7</definedName>
    <definedName name="TIPO_DE_RIESGO">GENERAL!$E$2:$E$12</definedName>
    <definedName name="TIPOLOGÍA">'GENERAL (2)'!$A$2:$A$8</definedName>
    <definedName name="UNIDAD_MEDIDA">GENERAL!$H$2:$H$3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3" l="1"/>
  <c r="C242" i="3" l="1"/>
  <c r="C232" i="3"/>
  <c r="C222" i="3"/>
  <c r="C212" i="3"/>
  <c r="C195" i="3"/>
  <c r="C185" i="3"/>
  <c r="C175" i="3"/>
  <c r="C165" i="3"/>
  <c r="C148" i="3"/>
  <c r="C138" i="3"/>
  <c r="C128" i="3"/>
  <c r="C118" i="3"/>
  <c r="C101" i="3"/>
  <c r="C91" i="3"/>
  <c r="C81" i="3"/>
  <c r="C71" i="3"/>
  <c r="C54" i="3"/>
  <c r="C44" i="3"/>
  <c r="C34" i="3"/>
  <c r="C24" i="3"/>
  <c r="B12" i="15" l="1"/>
  <c r="C12" i="15" s="1"/>
  <c r="F102" i="16" l="1"/>
  <c r="F98" i="16"/>
  <c r="F94" i="16"/>
  <c r="F90" i="16"/>
  <c r="F83" i="16"/>
  <c r="F79" i="16"/>
  <c r="F75" i="16"/>
  <c r="F71" i="16"/>
  <c r="F64" i="16"/>
  <c r="F60" i="16"/>
  <c r="F56" i="16"/>
  <c r="F52" i="16"/>
  <c r="F45" i="16"/>
  <c r="F41" i="16"/>
  <c r="F37" i="16"/>
  <c r="F33" i="16"/>
  <c r="F26" i="16"/>
  <c r="F22" i="16"/>
  <c r="F18" i="16"/>
  <c r="E102" i="16"/>
  <c r="E98" i="16"/>
  <c r="E94" i="16"/>
  <c r="E90" i="16"/>
  <c r="E83" i="16"/>
  <c r="E79" i="16"/>
  <c r="E75" i="16"/>
  <c r="E71" i="16"/>
  <c r="E64" i="16"/>
  <c r="E60" i="16"/>
  <c r="E56" i="16"/>
  <c r="E52" i="16"/>
  <c r="E45" i="16"/>
  <c r="E41" i="16"/>
  <c r="E37" i="16"/>
  <c r="E33" i="16"/>
  <c r="E26" i="16"/>
  <c r="E22" i="16"/>
  <c r="E18" i="16"/>
  <c r="B102" i="16"/>
  <c r="B98" i="16"/>
  <c r="B94" i="16"/>
  <c r="B90" i="16"/>
  <c r="B83" i="16"/>
  <c r="B79" i="16"/>
  <c r="B75" i="16"/>
  <c r="B71" i="16"/>
  <c r="B64" i="16"/>
  <c r="B60" i="16"/>
  <c r="B56" i="16"/>
  <c r="B52" i="16"/>
  <c r="B45" i="16"/>
  <c r="B41" i="16"/>
  <c r="B37" i="16"/>
  <c r="B33" i="16"/>
  <c r="B26" i="16"/>
  <c r="B22" i="16"/>
  <c r="B18" i="16"/>
  <c r="E14" i="16"/>
  <c r="F14" i="16"/>
  <c r="C10" i="16" l="1"/>
  <c r="B14" i="16"/>
  <c r="D31" i="15"/>
  <c r="D102" i="16" s="1"/>
  <c r="D30" i="15"/>
  <c r="D98" i="16" s="1"/>
  <c r="D29" i="15"/>
  <c r="D94" i="16" s="1"/>
  <c r="D28" i="15"/>
  <c r="D90" i="16" s="1"/>
  <c r="D27" i="15"/>
  <c r="D83" i="16" s="1"/>
  <c r="D26" i="15"/>
  <c r="D79" i="16" s="1"/>
  <c r="D25" i="15"/>
  <c r="D75" i="16" s="1"/>
  <c r="D24" i="15"/>
  <c r="D71" i="16" s="1"/>
  <c r="D23" i="15"/>
  <c r="D64" i="16" s="1"/>
  <c r="D22" i="15"/>
  <c r="D60" i="16" s="1"/>
  <c r="D21" i="15"/>
  <c r="D56" i="16" s="1"/>
  <c r="D20" i="15"/>
  <c r="D52" i="16" s="1"/>
  <c r="D19" i="15"/>
  <c r="D45" i="16" s="1"/>
  <c r="D18" i="15"/>
  <c r="D41" i="16" s="1"/>
  <c r="D17" i="15"/>
  <c r="D37" i="16" s="1"/>
  <c r="D16" i="15"/>
  <c r="D33" i="16" s="1"/>
  <c r="D15" i="15"/>
  <c r="D26" i="16" s="1"/>
  <c r="D14" i="15"/>
  <c r="D22" i="16" s="1"/>
  <c r="D13" i="15"/>
  <c r="D18" i="16" s="1"/>
  <c r="D12" i="15"/>
  <c r="D14" i="16" s="1"/>
  <c r="E27" i="15"/>
  <c r="E31" i="15"/>
  <c r="E30" i="15"/>
  <c r="E29" i="15"/>
  <c r="E28" i="15"/>
  <c r="E26" i="15"/>
  <c r="E25" i="15"/>
  <c r="E24" i="15"/>
  <c r="E23" i="15"/>
  <c r="E22" i="15"/>
  <c r="E21" i="15"/>
  <c r="E20" i="15"/>
  <c r="E19" i="15"/>
  <c r="E18" i="15"/>
  <c r="E17" i="15"/>
  <c r="E16" i="15"/>
  <c r="E15" i="15"/>
  <c r="E14" i="15"/>
  <c r="E13" i="15"/>
  <c r="E12" i="15"/>
  <c r="B88" i="16"/>
  <c r="B69" i="16"/>
  <c r="B50" i="16"/>
  <c r="B31" i="16"/>
  <c r="B12" i="16"/>
  <c r="B31" i="15"/>
  <c r="B30" i="15"/>
  <c r="B29" i="15"/>
  <c r="B28" i="15"/>
  <c r="B27" i="15"/>
  <c r="B26" i="15"/>
  <c r="B25" i="15"/>
  <c r="B24" i="15"/>
  <c r="B23" i="15"/>
  <c r="B22" i="15"/>
  <c r="B21" i="15"/>
  <c r="B20" i="15"/>
  <c r="B19" i="15"/>
  <c r="B18" i="15"/>
  <c r="B17" i="15"/>
  <c r="B16" i="15"/>
  <c r="B15" i="15"/>
  <c r="B14" i="15"/>
  <c r="C14" i="15" s="1"/>
  <c r="B13" i="15"/>
  <c r="C13" i="15" s="1"/>
  <c r="C14" i="16"/>
  <c r="B26" i="5"/>
  <c r="B10" i="5"/>
  <c r="C209" i="3"/>
  <c r="B89" i="16" s="1"/>
  <c r="C162" i="3"/>
  <c r="B70" i="16" s="1"/>
  <c r="C115" i="3"/>
  <c r="B51" i="16" s="1"/>
  <c r="C68" i="3"/>
  <c r="B32" i="16" s="1"/>
  <c r="C17" i="3"/>
  <c r="C19" i="3" s="1"/>
  <c r="B13" i="16"/>
  <c r="C23" i="15" l="1"/>
  <c r="C64" i="16" s="1"/>
  <c r="C31" i="15"/>
  <c r="C102" i="16" s="1"/>
  <c r="C22" i="15"/>
  <c r="C60" i="16" s="1"/>
  <c r="C16" i="15"/>
  <c r="C33" i="16" s="1"/>
  <c r="C17" i="15"/>
  <c r="C37" i="16" s="1"/>
  <c r="C18" i="15"/>
  <c r="C41" i="16" s="1"/>
  <c r="C26" i="15"/>
  <c r="C79" i="16" s="1"/>
  <c r="C24" i="15"/>
  <c r="C71" i="16" s="1"/>
  <c r="C25" i="15"/>
  <c r="C75" i="16" s="1"/>
  <c r="C19" i="15"/>
  <c r="C45" i="16" s="1"/>
  <c r="C27" i="15"/>
  <c r="C83" i="16" s="1"/>
  <c r="C30" i="15"/>
  <c r="C98" i="16" s="1"/>
  <c r="C20" i="15"/>
  <c r="C52" i="16" s="1"/>
  <c r="C28" i="15"/>
  <c r="C90" i="16" s="1"/>
  <c r="C21" i="15"/>
  <c r="C56" i="16" s="1"/>
  <c r="C29" i="15"/>
  <c r="C94" i="16" s="1"/>
  <c r="C15" i="15"/>
  <c r="C26" i="16" s="1"/>
  <c r="C160" i="3"/>
  <c r="C18" i="16"/>
  <c r="C22" i="16"/>
  <c r="E10" i="15"/>
  <c r="E10" i="16" s="1"/>
  <c r="C207" i="3"/>
  <c r="C113" i="3"/>
  <c r="C66" i="3"/>
  <c r="B168" i="10"/>
  <c r="B17" i="5"/>
  <c r="B16" i="5"/>
  <c r="B15" i="5"/>
  <c r="B14" i="5"/>
  <c r="B13" i="5"/>
  <c r="B12" i="5"/>
  <c r="B11" i="5"/>
  <c r="B167" i="10"/>
  <c r="B166" i="10"/>
  <c r="B128" i="10"/>
  <c r="B127" i="10"/>
  <c r="B89" i="10"/>
  <c r="B88"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4" i="10"/>
  <c r="F163" i="10"/>
  <c r="F162" i="10"/>
  <c r="F161" i="10"/>
  <c r="F160" i="10"/>
  <c r="F159" i="10"/>
  <c r="F158" i="10"/>
  <c r="F157" i="10"/>
  <c r="F156" i="10"/>
  <c r="E155" i="10"/>
  <c r="E154" i="10"/>
  <c r="E153"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B50" i="10"/>
  <c r="B49" i="10"/>
  <c r="E164" i="10"/>
  <c r="E163" i="10"/>
  <c r="E162" i="10"/>
  <c r="E161" i="10"/>
  <c r="E160" i="10"/>
  <c r="E159" i="10"/>
  <c r="E158" i="10"/>
  <c r="E157" i="10"/>
  <c r="E156" i="10"/>
  <c r="E152" i="10"/>
  <c r="E151" i="10"/>
  <c r="E150" i="10"/>
  <c r="E149" i="10"/>
  <c r="E148" i="10"/>
  <c r="E147" i="10"/>
  <c r="E146" i="10"/>
  <c r="E145" i="10"/>
  <c r="E144" i="10"/>
  <c r="E143" i="10"/>
  <c r="E142" i="10"/>
  <c r="E141" i="10"/>
  <c r="E140" i="10"/>
  <c r="E139" i="10"/>
  <c r="E138" i="10"/>
  <c r="E136" i="10"/>
  <c r="E135" i="10"/>
  <c r="E137" i="10"/>
  <c r="E134" i="10"/>
  <c r="E133" i="10"/>
  <c r="E132" i="10"/>
  <c r="E131" i="10"/>
  <c r="E130" i="10"/>
  <c r="E129"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D195" i="10"/>
  <c r="C195" i="10"/>
  <c r="B195" i="10"/>
  <c r="D186" i="10"/>
  <c r="C186" i="10"/>
  <c r="B186" i="10"/>
  <c r="D177" i="10"/>
  <c r="C177" i="10"/>
  <c r="B177" i="10"/>
  <c r="D168" i="10"/>
  <c r="C168" i="10"/>
  <c r="D156" i="10"/>
  <c r="C156" i="10"/>
  <c r="B156" i="10"/>
  <c r="D147" i="10"/>
  <c r="C147" i="10"/>
  <c r="B147" i="10"/>
  <c r="D138" i="10"/>
  <c r="C138" i="10"/>
  <c r="B138" i="10"/>
  <c r="D129" i="10"/>
  <c r="C129" i="10"/>
  <c r="B129" i="10"/>
  <c r="D117" i="10"/>
  <c r="C117" i="10"/>
  <c r="B117" i="10"/>
  <c r="D108" i="10"/>
  <c r="C108" i="10"/>
  <c r="B108" i="10"/>
  <c r="D99" i="10"/>
  <c r="C99" i="10"/>
  <c r="B99" i="10"/>
  <c r="D90" i="10"/>
  <c r="C90" i="10"/>
  <c r="B90" i="10"/>
  <c r="A195" i="10"/>
  <c r="A186" i="10"/>
  <c r="A177" i="10"/>
  <c r="A168" i="10"/>
  <c r="A156" i="10"/>
  <c r="A147" i="10"/>
  <c r="A138" i="10"/>
  <c r="A129" i="10"/>
  <c r="A117" i="10"/>
  <c r="A108" i="10"/>
  <c r="A99" i="10"/>
  <c r="A90" i="10"/>
  <c r="D78" i="10"/>
  <c r="C78" i="10"/>
  <c r="B78" i="10"/>
  <c r="D69" i="10"/>
  <c r="C69" i="10"/>
  <c r="B69" i="10"/>
  <c r="D60" i="10"/>
  <c r="C60" i="10"/>
  <c r="B60" i="10"/>
  <c r="D51" i="10"/>
  <c r="C51" i="10"/>
  <c r="B51" i="10"/>
  <c r="A78" i="10"/>
  <c r="A69" i="10"/>
  <c r="A60" i="10"/>
  <c r="A51" i="10"/>
  <c r="B9" i="10"/>
  <c r="B20" i="5"/>
  <c r="C12" i="10"/>
  <c r="D12" i="10"/>
  <c r="B29" i="5"/>
  <c r="B28" i="5"/>
  <c r="B27" i="5"/>
  <c r="B25" i="5"/>
  <c r="B24" i="5"/>
  <c r="B23" i="5"/>
  <c r="B22" i="5"/>
  <c r="B21" i="5"/>
  <c r="B19" i="5"/>
  <c r="B18" i="5"/>
  <c r="K251" i="3"/>
  <c r="K221" i="3"/>
  <c r="K231" i="3"/>
  <c r="K241" i="3"/>
  <c r="K174" i="3"/>
  <c r="K184" i="3"/>
  <c r="K194" i="3"/>
  <c r="K204" i="3"/>
  <c r="K127" i="3"/>
  <c r="K137" i="3"/>
  <c r="K147" i="3"/>
  <c r="K157" i="3"/>
  <c r="K80" i="3"/>
  <c r="K90" i="3"/>
  <c r="K100" i="3"/>
  <c r="K110" i="3"/>
  <c r="K33" i="3"/>
  <c r="K43" i="3"/>
  <c r="K53" i="3"/>
  <c r="K63" i="3"/>
  <c r="L251" i="3"/>
  <c r="L241" i="3"/>
  <c r="L221" i="3"/>
  <c r="L231" i="3"/>
  <c r="L174" i="3"/>
  <c r="L184" i="3"/>
  <c r="L194" i="3"/>
  <c r="L204" i="3"/>
  <c r="L127" i="3"/>
  <c r="L137" i="3"/>
  <c r="L147" i="3"/>
  <c r="L157" i="3"/>
  <c r="L80" i="3"/>
  <c r="L90" i="3"/>
  <c r="L100" i="3"/>
  <c r="L110" i="3"/>
  <c r="L33" i="3"/>
  <c r="L43" i="3"/>
  <c r="L53" i="3"/>
  <c r="L63" i="3"/>
  <c r="J251" i="3"/>
  <c r="M251" i="3" s="1"/>
  <c r="J241" i="3"/>
  <c r="M241" i="3" s="1"/>
  <c r="J221" i="3"/>
  <c r="J231" i="3"/>
  <c r="J174" i="3"/>
  <c r="J184" i="3"/>
  <c r="J194" i="3"/>
  <c r="J204" i="3"/>
  <c r="J127" i="3"/>
  <c r="M127" i="3" s="1"/>
  <c r="J137" i="3"/>
  <c r="J147" i="3"/>
  <c r="M147" i="3" s="1"/>
  <c r="J157" i="3"/>
  <c r="J80" i="3"/>
  <c r="J90" i="3"/>
  <c r="J100" i="3"/>
  <c r="J110" i="3"/>
  <c r="J33" i="3"/>
  <c r="J43" i="3"/>
  <c r="J53" i="3"/>
  <c r="M53" i="3" s="1"/>
  <c r="J63" i="3"/>
  <c r="M63" i="3" s="1"/>
  <c r="B12" i="10"/>
  <c r="A12" i="10"/>
  <c r="B21" i="10"/>
  <c r="F47" i="10"/>
  <c r="E47" i="10"/>
  <c r="F46" i="10"/>
  <c r="E46" i="10"/>
  <c r="F45" i="10"/>
  <c r="E45" i="10"/>
  <c r="F44" i="10"/>
  <c r="E44" i="10"/>
  <c r="F43" i="10"/>
  <c r="E43" i="10"/>
  <c r="F42" i="10"/>
  <c r="E42" i="10"/>
  <c r="F41" i="10"/>
  <c r="E41" i="10"/>
  <c r="F40" i="10"/>
  <c r="E40" i="10"/>
  <c r="F39" i="10"/>
  <c r="E39" i="10"/>
  <c r="D39" i="10"/>
  <c r="C39" i="10"/>
  <c r="A39" i="10"/>
  <c r="F38" i="10"/>
  <c r="E38" i="10"/>
  <c r="F37" i="10"/>
  <c r="E37" i="10"/>
  <c r="F36" i="10"/>
  <c r="E36" i="10"/>
  <c r="F35" i="10"/>
  <c r="E35" i="10"/>
  <c r="F34" i="10"/>
  <c r="E34" i="10"/>
  <c r="F33" i="10"/>
  <c r="E33" i="10"/>
  <c r="F32" i="10"/>
  <c r="E32" i="10"/>
  <c r="F31" i="10"/>
  <c r="E31" i="10"/>
  <c r="F30" i="10"/>
  <c r="E30" i="10"/>
  <c r="D30" i="10"/>
  <c r="C30" i="10"/>
  <c r="A30" i="10"/>
  <c r="F29" i="10"/>
  <c r="E29" i="10"/>
  <c r="F28" i="10"/>
  <c r="E28" i="10"/>
  <c r="F27" i="10"/>
  <c r="E27" i="10"/>
  <c r="F26" i="10"/>
  <c r="E26" i="10"/>
  <c r="F25" i="10"/>
  <c r="E25" i="10"/>
  <c r="F24" i="10"/>
  <c r="E24" i="10"/>
  <c r="F23" i="10"/>
  <c r="E23" i="10"/>
  <c r="F22" i="10"/>
  <c r="E22" i="10"/>
  <c r="F21" i="10"/>
  <c r="E21" i="10"/>
  <c r="D21" i="10"/>
  <c r="C21" i="10"/>
  <c r="A21" i="10"/>
  <c r="F20" i="10"/>
  <c r="E20" i="10"/>
  <c r="F19" i="10"/>
  <c r="E19" i="10"/>
  <c r="F18" i="10"/>
  <c r="E18" i="10"/>
  <c r="F17" i="10"/>
  <c r="E17" i="10"/>
  <c r="F16" i="10"/>
  <c r="E16" i="10"/>
  <c r="F15" i="10"/>
  <c r="E15" i="10"/>
  <c r="F14" i="10"/>
  <c r="E14" i="10"/>
  <c r="F13" i="10"/>
  <c r="E13" i="10"/>
  <c r="F12" i="10"/>
  <c r="E12" i="10"/>
  <c r="B8" i="10"/>
  <c r="B39" i="10"/>
  <c r="B30" i="10"/>
  <c r="M100" i="3" l="1"/>
  <c r="M231" i="3"/>
  <c r="M174" i="3"/>
  <c r="K64" i="3"/>
  <c r="M90" i="3"/>
  <c r="M157" i="3"/>
  <c r="M137" i="3"/>
  <c r="M204" i="3"/>
  <c r="M184" i="3"/>
  <c r="K158" i="3"/>
  <c r="K205" i="3"/>
  <c r="L158" i="3"/>
  <c r="L252" i="3"/>
  <c r="K111" i="3"/>
  <c r="M43" i="3"/>
  <c r="M110" i="3"/>
  <c r="M80" i="3"/>
  <c r="J205" i="3"/>
  <c r="J252" i="3"/>
  <c r="L111" i="3"/>
  <c r="L205" i="3"/>
  <c r="M221" i="3"/>
  <c r="M252" i="3" s="1"/>
  <c r="J111" i="3"/>
  <c r="M194" i="3"/>
  <c r="J64" i="3"/>
  <c r="L64" i="3"/>
  <c r="K252" i="3"/>
  <c r="J158" i="3"/>
  <c r="B9" i="5"/>
  <c r="B10" i="16"/>
  <c r="M33" i="3"/>
  <c r="M64" i="3" s="1"/>
  <c r="K254" i="3" l="1"/>
  <c r="M158" i="3"/>
  <c r="M205" i="3"/>
  <c r="M111" i="3"/>
  <c r="J254" i="3"/>
  <c r="L254" i="3"/>
  <c r="M25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0" authorId="0" shapeId="0" xr:uid="{238B2D31-9799-AD41-84FA-90B8BA961CB9}">
      <text>
        <r>
          <rPr>
            <sz val="9"/>
            <color rgb="FF000000"/>
            <rFont val="Tahoma"/>
            <family val="2"/>
          </rPr>
          <t xml:space="preserve">Total de productos del PIRC
</t>
        </r>
      </text>
    </comment>
    <comment ref="C32" authorId="0" shapeId="0" xr:uid="{4508A9AF-36FF-EA43-91AF-9F9665A44554}">
      <text>
        <r>
          <rPr>
            <sz val="9"/>
            <color rgb="FF000000"/>
            <rFont val="Tahoma"/>
            <family val="2"/>
          </rPr>
          <t>De acuerdo a la columna de indicador del catálogo de productos (copiar y pegar)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ROCIO HERRERA CRUZ</author>
  </authors>
  <commentList>
    <comment ref="A6" authorId="0" shapeId="0" xr:uid="{E2B68B3A-FEDE-EF43-A96A-58D1CE386602}">
      <text>
        <r>
          <rPr>
            <b/>
            <sz val="8"/>
            <color rgb="FF000000"/>
            <rFont val="Tahoma"/>
            <family val="2"/>
          </rPr>
          <t>ROCIO HERRERA CRUZ:</t>
        </r>
        <r>
          <rPr>
            <sz val="8"/>
            <color rgb="FF000000"/>
            <rFont val="Tahoma"/>
            <family val="2"/>
          </rPr>
          <t xml:space="preserve">
</t>
        </r>
        <r>
          <rPr>
            <sz val="8"/>
            <color rgb="FF000000"/>
            <rFont val="Tahoma"/>
            <family val="2"/>
          </rPr>
          <t>Para identificar los beneficios, vaya a los fines del árbol de objetivos y trate de cuantificarlos. No todos son cuantificables, pero le ayudan a encontrarlos...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0" authorId="0" shapeId="0" xr:uid="{DEFF115D-B84C-DB48-B877-03F1D5E46F2F}">
      <text>
        <r>
          <rPr>
            <sz val="9"/>
            <color rgb="FF000000"/>
            <rFont val="Tahoma"/>
            <family val="2"/>
          </rPr>
          <t xml:space="preserve">Total de productos del PIRC
</t>
        </r>
      </text>
    </comment>
  </commentList>
</comments>
</file>

<file path=xl/sharedStrings.xml><?xml version="1.0" encoding="utf-8"?>
<sst xmlns="http://schemas.openxmlformats.org/spreadsheetml/2006/main" count="2185" uniqueCount="522">
  <si>
    <t>NÚMERO DE IDENTIFICACIÓN</t>
  </si>
  <si>
    <t>DIRECCIÓN TERRITORIAL</t>
  </si>
  <si>
    <t>UBICACIÓN (DEPARTAMENTO - MUNICIPIO)</t>
  </si>
  <si>
    <t>Servicio de educación informal frente a la violencia basada en género</t>
  </si>
  <si>
    <t>Garantías de no repetición</t>
  </si>
  <si>
    <t>Servicios de socialización de rutas de prevención y protección a las víctimas del conflicto armado</t>
  </si>
  <si>
    <t>Rehabilitación</t>
  </si>
  <si>
    <t>Territorio</t>
  </si>
  <si>
    <t>Actos simbólicos y de dignificación</t>
  </si>
  <si>
    <t>Satisfacción</t>
  </si>
  <si>
    <t>Servicios de difusión, reconstrucción y apropiación de la memoria</t>
  </si>
  <si>
    <t xml:space="preserve">Servicios de demarcación de lugares de memoria </t>
  </si>
  <si>
    <t>Monumentos de memoria construidos</t>
  </si>
  <si>
    <t>Servicios de formación y dotación en prácticas tradicionales, sociales y culturales afectadas por el conflicto armado</t>
  </si>
  <si>
    <t>ATRIBUTO</t>
  </si>
  <si>
    <t>PRODUCTO</t>
  </si>
  <si>
    <t>MEDIDA</t>
  </si>
  <si>
    <t>OBJETIVO ESPECÍFICO</t>
  </si>
  <si>
    <t>ACTIVIDADES</t>
  </si>
  <si>
    <t>ETAPA
(Preinversión, inversión, operación)</t>
  </si>
  <si>
    <t>RUTA CRÍTICA (Marque con una X)</t>
  </si>
  <si>
    <t>COSTO POR AÑO (MILES DE PESOS)</t>
  </si>
  <si>
    <t>TOTAL</t>
  </si>
  <si>
    <t>AÑO 1</t>
  </si>
  <si>
    <t>AÑO 2</t>
  </si>
  <si>
    <t>AÑO 3</t>
  </si>
  <si>
    <t>TOTAL PRODUCTO</t>
  </si>
  <si>
    <t>OBJETIVO GENERAL</t>
  </si>
  <si>
    <t>Recuperar_y_fortalecer_el_proyecto_colectivo_del_sujeto_colectivo</t>
  </si>
  <si>
    <t>Restablecer_/_recuperar_las_prácticas_colectivas</t>
  </si>
  <si>
    <t>Fortalecer_las_formas_de_organización_y_relacionamiento_del_sujeto_colectivo</t>
  </si>
  <si>
    <t>Aportar_al_restablecimiento_del_territorio_del_sujeto_colectivo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</si>
  <si>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</si>
  <si>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</si>
  <si>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</si>
  <si>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</si>
  <si>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</si>
  <si>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</si>
  <si>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</si>
  <si>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</si>
  <si>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</si>
  <si>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</si>
  <si>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</si>
  <si>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</si>
  <si>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</si>
  <si>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</si>
  <si>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</si>
  <si>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</si>
  <si>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</si>
  <si>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</si>
  <si>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</si>
  <si>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DT_VALLE</t>
  </si>
  <si>
    <t>Específico</t>
  </si>
  <si>
    <t>Infraestructura de pos cosecha adecuada</t>
  </si>
  <si>
    <t>Infraestructura de pos cosecha ampliada</t>
  </si>
  <si>
    <t>Infraestructura de pos cosecha con reforzamiento estructural</t>
  </si>
  <si>
    <t>Infraestructura de pos cosecha construida</t>
  </si>
  <si>
    <t>Infraestructura de pos cosecha modificada</t>
  </si>
  <si>
    <t>Infraestructura de pos cosecha restaurada</t>
  </si>
  <si>
    <t>Infraestructura de producción agrícola adecuada</t>
  </si>
  <si>
    <t>Infraestructura de producción agrícola ampliada</t>
  </si>
  <si>
    <t>Infraestructura de producción agrícola con reforzamiento estructural</t>
  </si>
  <si>
    <t>Infraestructura de producción agrícola construida</t>
  </si>
  <si>
    <t>Infraestructura de producción agrícola modificada</t>
  </si>
  <si>
    <t>Infraestructura de producción agrícola restaurada</t>
  </si>
  <si>
    <t>Infraestructura de producción pecuaria adecuada</t>
  </si>
  <si>
    <t>Infraestructura de producción pecuaria ampliada</t>
  </si>
  <si>
    <t>Infraestructura de producción pecuaria con reforzamiento estructural</t>
  </si>
  <si>
    <t>Infraestructura de producción pecuaria construida</t>
  </si>
  <si>
    <t>Infraestructura de producción pecuaria modificada</t>
  </si>
  <si>
    <t>Infraestructura de producción pecuaria restaurada</t>
  </si>
  <si>
    <t>Infraestructura para el almacenamiento adecuada</t>
  </si>
  <si>
    <t>Infraestructura para el almacenamiento ampliada</t>
  </si>
  <si>
    <t>Infraestructura para el almacenamiento con reforzamiento estructural</t>
  </si>
  <si>
    <t>Infraestructura para el almacenamiento construida</t>
  </si>
  <si>
    <t>Servicio de asistencia técnica agropecuaria</t>
  </si>
  <si>
    <t>Servicio de extensión agropecuaria</t>
  </si>
  <si>
    <t>Centros de acopio adecuados</t>
  </si>
  <si>
    <t>Centros de acopio ampliados</t>
  </si>
  <si>
    <t>Centros de acopio con reforzamiento estructural</t>
  </si>
  <si>
    <t>Centros de acopio modificados</t>
  </si>
  <si>
    <t>Centros de acopio restaurados</t>
  </si>
  <si>
    <t>Cuartos Fríos adecuados</t>
  </si>
  <si>
    <t>Cuartos Fríos ampliados</t>
  </si>
  <si>
    <t>Cuartos Fríos con reforzamiento estructural</t>
  </si>
  <si>
    <t>Cuartos Fríos construidos</t>
  </si>
  <si>
    <t>Cuartos Fríos modificados</t>
  </si>
  <si>
    <t>Cuartos Fríos restaurados</t>
  </si>
  <si>
    <t>Infraestructura para la transformación de productos agropecuarios adecuada</t>
  </si>
  <si>
    <t>Infraestructura para la transformación de productos agropecuarios ampliada</t>
  </si>
  <si>
    <t>Infraestructura para la transformación de productos agropecuarios con reforzamiento estructural</t>
  </si>
  <si>
    <t>Infraestructura para la transformación de productos agropecuarios construida</t>
  </si>
  <si>
    <t>Infraestructura para la transformación de productos agropecuarios modificada</t>
  </si>
  <si>
    <t>Infraestructura para la transformación de productos agropecuarios restaurada</t>
  </si>
  <si>
    <t>Servicio de promoción turística</t>
  </si>
  <si>
    <t>Servicio de circuito turístico </t>
  </si>
  <si>
    <t>Sendero turístico construido</t>
  </si>
  <si>
    <t>Sendero turístico ampliado</t>
  </si>
  <si>
    <t>Sendero turístico mantenido</t>
  </si>
  <si>
    <t>Señalización turística construida</t>
  </si>
  <si>
    <t>Servicio de asistencia técnica para la actividad artesanal</t>
  </si>
  <si>
    <t>Servicio de gestión para la transferencia de activos productivos</t>
  </si>
  <si>
    <t>Servicio de asistencia técnica y acompañamiento productivo y empresarial</t>
  </si>
  <si>
    <t>Servicio de apoyo técnico a proyectos de educación ambiental y participación con enfoque diferencial</t>
  </si>
  <si>
    <t>Infraestructura educativa mejorada</t>
  </si>
  <si>
    <t>Infraestructura educativa restaurada</t>
  </si>
  <si>
    <t>Infraestructura para educación inicial mejorada</t>
  </si>
  <si>
    <t>Instituciones educativas fortalecidas</t>
  </si>
  <si>
    <t>Vía terciaria mejorada</t>
  </si>
  <si>
    <t>Centros comunitarios adecuados</t>
  </si>
  <si>
    <t>Centros comunitarios restaurados</t>
  </si>
  <si>
    <t>Centros comunitarios dotados</t>
  </si>
  <si>
    <t>Polideportivos adecuados</t>
  </si>
  <si>
    <t>Cancha adecuada</t>
  </si>
  <si>
    <t>Parques recreativos adecuados</t>
  </si>
  <si>
    <t>Canchas multifuncionales adecuadas</t>
  </si>
  <si>
    <t>Placa deportiva adecuada</t>
  </si>
  <si>
    <t>Casas comunitarias campesinas adecuadas</t>
  </si>
  <si>
    <t>Casas comunitarias campesinas restauradas</t>
  </si>
  <si>
    <t>Restitución</t>
  </si>
  <si>
    <t>Servicio de asistencia técnica en alianzas para la comercialización</t>
  </si>
  <si>
    <t>Puente de la red vial terciaria rehabilitado</t>
  </si>
  <si>
    <t>Vía terciaria rehabilitada</t>
  </si>
  <si>
    <t>TOTAL ATRIBUTO / OBJETIVO ESPECÍFICO</t>
  </si>
  <si>
    <t>NIVEL DE CLASIFICACIÓN</t>
  </si>
  <si>
    <t>NOMBRE DE LA ACTIVIDAD/PRODUCTO/OBJETIVO</t>
  </si>
  <si>
    <t>DESCRIPCIÓN DEL RIESGO</t>
  </si>
  <si>
    <t>TIPO DE RIESGO</t>
  </si>
  <si>
    <t>PROBABILIDAD</t>
  </si>
  <si>
    <t>IMPACTOS</t>
  </si>
  <si>
    <t>EFECTO</t>
  </si>
  <si>
    <t>OBJ. GENERAL</t>
  </si>
  <si>
    <t>ANÁLISIS DE RIESGOS</t>
  </si>
  <si>
    <t>MEDIDAS DE MITIGACIÓN</t>
  </si>
  <si>
    <t>PRODUCTOS</t>
  </si>
  <si>
    <t>ACTIVIDADES PRINCIPALES
(Una por producto marcada como ruta crítica)</t>
  </si>
  <si>
    <t xml:space="preserve">INDICADOR PRODUCTO </t>
  </si>
  <si>
    <t>FUENTE</t>
  </si>
  <si>
    <t>INDICADORES DE SEGUIMIENTO</t>
  </si>
  <si>
    <t>COMPONENTE</t>
  </si>
  <si>
    <t xml:space="preserve">INDICADOR </t>
  </si>
  <si>
    <t xml:space="preserve">FUENTE DE VERIFICACIÓN </t>
  </si>
  <si>
    <t>SUPUESTOS</t>
  </si>
  <si>
    <t>TIPO DE COMPONENTE</t>
  </si>
  <si>
    <t>NOMBRE COMPONENTE</t>
  </si>
  <si>
    <t>NOMBRE</t>
  </si>
  <si>
    <t>UNIDAD DE MEDIDA</t>
  </si>
  <si>
    <t>META TOTAL</t>
  </si>
  <si>
    <t xml:space="preserve">OBJETIVO GENERAL </t>
  </si>
  <si>
    <t>Servicio de Promoción de espacios de diálogo para la prevención de violaciones a los derechos humanos</t>
  </si>
  <si>
    <t>Preinversión</t>
  </si>
  <si>
    <t>Inversión</t>
  </si>
  <si>
    <t>Operación</t>
  </si>
  <si>
    <t>Etapa</t>
  </si>
  <si>
    <t>Recuperar_los_referentes_de_reconocimiento_y_autoreconocimiento_del_Sujeto_Colectivo</t>
  </si>
  <si>
    <t>Autorreconocimiento_y_o_reconocimiento_por_terceros</t>
  </si>
  <si>
    <t>Formas_de_organización_y_relacionamiento</t>
  </si>
  <si>
    <t>Prácticas_Colectivas</t>
  </si>
  <si>
    <t>Proyecto_Colectivo</t>
  </si>
  <si>
    <t>Financieros</t>
  </si>
  <si>
    <t>Legales</t>
  </si>
  <si>
    <t>Operacionales</t>
  </si>
  <si>
    <t>Sanitarios</t>
  </si>
  <si>
    <t>Asesoría</t>
  </si>
  <si>
    <t>Dotación</t>
  </si>
  <si>
    <t>Eventos</t>
  </si>
  <si>
    <t>Formación</t>
  </si>
  <si>
    <t>Gestión</t>
  </si>
  <si>
    <t>Intervención</t>
  </si>
  <si>
    <t>Investigación</t>
  </si>
  <si>
    <t>Mantenimientos</t>
  </si>
  <si>
    <t>CLASIFICACIÓN DE LA ACTIVIDAD</t>
  </si>
  <si>
    <t>IMPACTO</t>
  </si>
  <si>
    <t>TIPO_DE_RIESGO</t>
  </si>
  <si>
    <t>UNIDAD_DE_MEDIDA</t>
  </si>
  <si>
    <t>CLASIFICACIÓN_DE_LA_ACTIVIDAD</t>
  </si>
  <si>
    <t>Estadísticas</t>
  </si>
  <si>
    <t>Evaluación</t>
  </si>
  <si>
    <t>Informe</t>
  </si>
  <si>
    <t>Inspección</t>
  </si>
  <si>
    <t>Publicación</t>
  </si>
  <si>
    <t>Registros contables</t>
  </si>
  <si>
    <t>TIPO_DE_FUENTE</t>
  </si>
  <si>
    <t>Asociados_a_fenómenos_de_origen_humano_no_intencionales:_aglomeración_de_público</t>
  </si>
  <si>
    <t>1._Rara</t>
  </si>
  <si>
    <t>1._Insignificante</t>
  </si>
  <si>
    <t>Asociados_a_fenómenos_de_origen_natural:_atmosféricos,_hidrológicos,_geológicos,_otros</t>
  </si>
  <si>
    <t>2._Improbable</t>
  </si>
  <si>
    <t>2._Menor</t>
  </si>
  <si>
    <t>Desarrollo_productivo</t>
  </si>
  <si>
    <t>Asociados_a_fenómenos_de_origen_socio-natural:_inundaciones,_movimientos_en_masa,_incendios_forestales</t>
  </si>
  <si>
    <t>3._Posible</t>
  </si>
  <si>
    <t>3._Moderado</t>
  </si>
  <si>
    <t>Asociados_a_fenómenos_de_origen_tecnológico:_químicos,_eléctricos,_mecánicos,_térmicos</t>
  </si>
  <si>
    <t>4._Probable</t>
  </si>
  <si>
    <t>4._Mayor</t>
  </si>
  <si>
    <t>De_calendario</t>
  </si>
  <si>
    <t>5._Casi_seguro</t>
  </si>
  <si>
    <t>5._Catastrófico</t>
  </si>
  <si>
    <t>De_costos</t>
  </si>
  <si>
    <t>Formación_para_el_trabajo</t>
  </si>
  <si>
    <t>De_mercado</t>
  </si>
  <si>
    <t>Infraestructura_institucional</t>
  </si>
  <si>
    <t>Infraestructura_productiva</t>
  </si>
  <si>
    <t>CRONOGRAMA</t>
  </si>
  <si>
    <t>E</t>
  </si>
  <si>
    <t>F</t>
  </si>
  <si>
    <t>M</t>
  </si>
  <si>
    <t>A</t>
  </si>
  <si>
    <t>J</t>
  </si>
  <si>
    <t>S</t>
  </si>
  <si>
    <t>O</t>
  </si>
  <si>
    <t>N</t>
  </si>
  <si>
    <t>D</t>
  </si>
  <si>
    <t>RESPONSABLES</t>
  </si>
  <si>
    <t>Producto</t>
  </si>
  <si>
    <t>Actividades</t>
  </si>
  <si>
    <t>Resolución de cumplimiento del PIRC</t>
  </si>
  <si>
    <r>
      <t xml:space="preserve">Anexo 1 </t>
    </r>
    <r>
      <rPr>
        <sz val="11"/>
        <color theme="1"/>
        <rFont val="Arial"/>
        <family val="2"/>
      </rPr>
      <t>Control de cambios</t>
    </r>
  </si>
  <si>
    <t>Versión</t>
  </si>
  <si>
    <t>Fecha del cambio</t>
  </si>
  <si>
    <t>Descripción de la modificación</t>
  </si>
  <si>
    <t>V1</t>
  </si>
  <si>
    <t>TOTAL PIRC</t>
  </si>
  <si>
    <t>INDICADOR DE GESTIÓN</t>
  </si>
  <si>
    <t>Servicios de realización de eventos relacionados con prácticas tradicionales, sociales y culturales afectadas por el conflicto armado</t>
  </si>
  <si>
    <t>MATRIZ DE SEGUIMIENTO</t>
  </si>
  <si>
    <t>Número</t>
  </si>
  <si>
    <t>Servicios de apoyo a Iniciativas Locales de no repetición</t>
  </si>
  <si>
    <t>Creación del instrumento con enfoque étnico</t>
  </si>
  <si>
    <t>INSTRUMENTOS PARA LA FORMULACIÓN DE PIRC - COMUNIDADES Y PUEBLOS ÉTNICOS</t>
  </si>
  <si>
    <t>PROCEDIMIENTO DE DISEÑO, FORMULACIÓN Y APROBACIÓN DEL PLAN INTEGRAL DE REPARACIÓN COLECTIVA PARA SUJETOS ÉTNICOS</t>
  </si>
  <si>
    <t>NOMBRE DEL SUJETO COLECTIVO ÉTNICO</t>
  </si>
  <si>
    <t>ANÁLISIS DE POBLACIÓN DE COMUNIDADES Y PUEBLOS ÉTNICOS</t>
  </si>
  <si>
    <t>CADENA DE VALOR PARA COMUNIDADES Y PUEBLOS ÉTNICOS</t>
  </si>
  <si>
    <t>Servicio de Promoción de espacios de diálogo para la prevención del racismo y la discriminación racial</t>
  </si>
  <si>
    <t>Servicio de promoción de la diversidad cultural y étnica de la región y de sus organizaciones</t>
  </si>
  <si>
    <t>Servicios de apoyo a la transmisión y divulgación del conocimiento de la medicina ancestral.</t>
  </si>
  <si>
    <t>Servicio de educación informal en liderazgo y participación</t>
  </si>
  <si>
    <t>Servicios de rehabilitación psicosocial de las prácticas ancestrales de salud y armonización colectiva</t>
  </si>
  <si>
    <t>Servicios de acompañamiento técnico a los sabedores ancestrales en las formas de cuidado, resistencia y autocuidado.</t>
  </si>
  <si>
    <t>Indemnización</t>
  </si>
  <si>
    <t>Servicios de rehabilitación psicosocial de la relación sagrada del colectivo con el territorio.</t>
  </si>
  <si>
    <t xml:space="preserve">Numero de niñas, niños y adolescentes </t>
  </si>
  <si>
    <t>Número de mujeres</t>
  </si>
  <si>
    <t>Número de hombres</t>
  </si>
  <si>
    <t>Porcentaje</t>
  </si>
  <si>
    <t>Año 1</t>
  </si>
  <si>
    <t>Año 2</t>
  </si>
  <si>
    <t>Año 3</t>
  </si>
  <si>
    <t>TIPO DE FUENTE</t>
  </si>
  <si>
    <t>NÚMERO TOTAL DEL CENSO POBLACIONAL</t>
  </si>
  <si>
    <t>DESCRIPCIÓN POBLACIÓN AFECTADA Y POBLACIÓN OBJETIVO
¿Quíenes son?</t>
  </si>
  <si>
    <t>DESCRIPCIÓN</t>
  </si>
  <si>
    <t>MEDIDO A TRAVÉS DE</t>
  </si>
  <si>
    <t>INDICADOR</t>
  </si>
  <si>
    <t>Número de personas</t>
  </si>
  <si>
    <t>Personas capacitadas</t>
  </si>
  <si>
    <t>Número de jornadas</t>
  </si>
  <si>
    <t>Jornadas de divulgación realizadas</t>
  </si>
  <si>
    <t>Consiste en la divulgación a terceros (autoridades, organizaciones, antagonistas, empresa privada) de los propósitos de las organizaciones étnicas, la diversidad cultural y étnica local y regional y su importancia para la participación ciudadana.</t>
  </si>
  <si>
    <t>Conmemoraciones y homenajes realizados</t>
  </si>
  <si>
    <t>Servicio de divulgación para la transformación de prácticas racistas y discriminatorias</t>
  </si>
  <si>
    <t xml:space="preserve">Consiste en el diseño, diagramación y producción de material pedagógico y comunicativo enfocado en la sensibilización y transformación de estereotipos que promueven prácticas de discriminación y segregación contra comunidades étnicas y sujetos de especial protección. Incluye la elaboración de piezas como cartillas, afiches, volantes, entre otros similares dirigidos al mismo fin, bien sea para divulgación física o vía web. </t>
  </si>
  <si>
    <t>Número de piezas pedagógicas</t>
  </si>
  <si>
    <t>Piezas pedagógicas entregadas</t>
  </si>
  <si>
    <t>Servicio de apoyo a emisoras comunitarias</t>
  </si>
  <si>
    <t xml:space="preserve">Consiste en la dotación de emisoras comunitarias pertenecientes a los sujetos de reparación colectiva étnicos, que hayan sido afectadas en el marco del conflicto armado. Deberán ser emisoras que funcionen en la actualidad vía web o que ya cuenten con permiso para uso de espectro electromagnético.
Este apoyo integra la entrega de consolas de sonido, reproductores de sonido, micrófonos, audífonos, entre otros similares dirigidos al mismo fin. </t>
  </si>
  <si>
    <t>Número de equipos para emisoras comunitarias</t>
  </si>
  <si>
    <t>Equipos para emisoras comunitarias entregados</t>
  </si>
  <si>
    <t>1. Número de jornadas de intercambio de saberes realizadas.
2. Número de piezas comunicativas producidas y divulgadas.</t>
  </si>
  <si>
    <t>Piezas comunicativas entregadas</t>
  </si>
  <si>
    <t>Servicio de apoyo a las formas propias de protección comunitaria y control territorial étnicas</t>
  </si>
  <si>
    <t xml:space="preserve">Consiste en:
1. El desarrollo de formaciones e intercambios de experiencias para el fortalecimiento de las formas propias de protección comunitaria de los sujetos de reparación colectiva étnicos.  
2. La dotación a los sujetos reparación colectiva étnicos con elementos para el desarrollo de sus formas propias de protección comunitaria. Entre estos elementos se encuentran uniformes, radioteléfonos, botas, chalecos, insumos para bastones de mando y otros similares dirigidos al mismo fin. </t>
  </si>
  <si>
    <t>Número de implementos entregados</t>
  </si>
  <si>
    <t>Implementos entregados</t>
  </si>
  <si>
    <t>Servicio de educación informal en Derechos Humanos, Derecho Internacional Humanitario</t>
  </si>
  <si>
    <t xml:space="preserve">Servicios de rehabilitación psicosocial de las formas propias de ordenamiento de género </t>
  </si>
  <si>
    <t>Consiste en:
1. Intercambios de saberes para la recuperación de los roles de las mujeres en i) la producción y el sostenimiento del tejido social; y ii) la transmisión de la cultura  
2. Intercambios de saberes para el fortalecimiento de las redes interétnicas de apoyo de las mujeres.</t>
  </si>
  <si>
    <t>Número de intercambios de saberes</t>
  </si>
  <si>
    <t>Intercambios de saberes realizados</t>
  </si>
  <si>
    <t>Servicio de asistencia técnica para el fortalecimiento de las formas propias de organización comunitaria</t>
  </si>
  <si>
    <t xml:space="preserve">Consiste en brindar asesoría a las formas propias de organización comunitaria de los sujetos de reparación colectiva étnicos tales como asambleas o consejos, en la elaboración o actualización de información sobre: i) sus agendas políticas y sociales de incidencia; y ii) sus redes de trabajo comunitario. 
Esta asesoría incluye el acompañamiento para el desarrollo de herramientas técnicas y metodológicas que les permitan planear el desarrollo de estas actividades. </t>
  </si>
  <si>
    <t>Número de formas propias de organización comunitaria</t>
  </si>
  <si>
    <t>Formas propias de organización comunitaria asistidas técnicamente</t>
  </si>
  <si>
    <t>Servicio de educación informal en mecanismos alternativos de solución de conflictos</t>
  </si>
  <si>
    <t>Consiste en brindar herramientas técnicas y conceptuales mediante capacitaciones para la promoción e implementación de mecanismos alternativos de solución de conflictos contemplados en la Ley en los colectivos víctimas del conflicto armado</t>
  </si>
  <si>
    <t>Número de espacios de encuentro</t>
  </si>
  <si>
    <t>Servicios de promoción de espacios de
participación de niños, niñas y jóvenes</t>
  </si>
  <si>
    <t xml:space="preserve">Consiste en el desarrollo de espacios de encuentro entre niños, niñas y jóvenes, al interior de los sujetos de reparación colectiva étnicos y con otras comunidades o pueblos. Estos espacios buscan favorecer la creación y/o fortalecimiento de redes de niños, niñas y jóvenes como forma de organización comunitaria, siempre garantizando su armonía con los usos y costumbres de los sujetos de reparación colectiva étnicos. </t>
  </si>
  <si>
    <t xml:space="preserve">Número de espacios de encuentro de niños, niñas y jóvenes </t>
  </si>
  <si>
    <t xml:space="preserve">Espacios de encuentro de niños, niñas y jóvenes realizados </t>
  </si>
  <si>
    <t>Consiste en la realización de capacitaciones en el conocimiento de los espacios de participación ciudadana, habilidades relacionadas con el liderazgo y la toma de decisiones colectivas.</t>
  </si>
  <si>
    <t xml:space="preserve">1. Número de rituales realizados
2. Número de implementos entregados.
3. Número de encuentros comunitarios de acompañamiento psicosocial
</t>
  </si>
  <si>
    <t>Número de eventos</t>
  </si>
  <si>
    <t>Eventos realizados</t>
  </si>
  <si>
    <t>Asesorías realizadas</t>
  </si>
  <si>
    <t>Número de polideportivos</t>
  </si>
  <si>
    <t>Número de canchas</t>
  </si>
  <si>
    <t>Cancha adecuadas</t>
  </si>
  <si>
    <t>Número de parques</t>
  </si>
  <si>
    <t>Parques adecuados</t>
  </si>
  <si>
    <t>Número de placas deportivas</t>
  </si>
  <si>
    <t>Encuentros realizados</t>
  </si>
  <si>
    <t>Servicios de apoyo a planes de vida y planes de etnodesarrollo</t>
  </si>
  <si>
    <t>Consiste en la realización de espacios de encuentro al interior de los sujetos de reparación colectiva, dirigidos a la elaboración, revisión y ajuste de sus planes de vida y planes de etnodesarrollo. Incluye tambien la elaboración y/o actualización de los estatutos de los sujetos de reparación colectiva.</t>
  </si>
  <si>
    <t>Espacios de encuentro realizados</t>
  </si>
  <si>
    <t>Servicio de  indemnización colectiva étnica</t>
  </si>
  <si>
    <t xml:space="preserve">Corresponde a la entrega de indemnización colectiva a los sujetos de reparación colectiva étnicos de acuerdo con el proceso de concertación realizado con la institucionalidad. Esta indemnización debe estar destinada a la implementación de programas, proyectos, obras y actividades que beneficien a toda la comunidad de acuerdo con sus planes de vida y planes de etnodesarrollo. Incluye el acompañamiento al uso de los recursos de la indemnización en el proyecto definido por el sujeto de reparación colectiva. </t>
  </si>
  <si>
    <t>Número de indemnizaciones colectivas étnicas</t>
  </si>
  <si>
    <t>Indemnizaciones colectivas étnicas entregadas</t>
  </si>
  <si>
    <t>Servicio de apoyo para el fortalecimiento de la productividad y el autosostenimiento alimentario</t>
  </si>
  <si>
    <t xml:space="preserve">Este producto consiste en el desarrollo de espacios de encuentro al interior de los sujetos de reparación colectiva étnicos, dirigidos a i) la recuperación de prácticas agropuecuarias propias; y ii) la apropiación de nuevas prácticas agropecuarias, para la productividad y el autosostenimiento alimentario. </t>
  </si>
  <si>
    <t>Servicios de apoyo para la conservación de la medicina tradicional étnica</t>
  </si>
  <si>
    <t xml:space="preserve">Este producto consiste en:
1. Entrega de las semillas de plantas que hacen parte de la botánica o medicina tradicional de la comunidad étnica para su conservación y recuperación.
2. Elaboración y entrega de material pedagógico para la siembra y tratamiento de las plantas de botánica o medicina tradicional étnica. Incluye la elaboración de piezas como afiches, volantes, entre otros similares dirigidos al mismo fin, bien sea para divulgación física o vía web. </t>
  </si>
  <si>
    <t>1. Número de tipos de semilas de plantas
2. Número de piezas pedagógicas</t>
  </si>
  <si>
    <t>Tipos de semillas de plantas entregadas</t>
  </si>
  <si>
    <t>Número de jornadas
Número de personas</t>
  </si>
  <si>
    <t>Jornadas de divulgación realizadas
Personas que asistieron a las jornadas de divulgación</t>
  </si>
  <si>
    <t>Herramientas comunicativas y artísticas realizadas</t>
  </si>
  <si>
    <t>Número de monumentos</t>
  </si>
  <si>
    <t>Número de sedes</t>
  </si>
  <si>
    <t xml:space="preserve">Sedes educativas mejoradas </t>
  </si>
  <si>
    <t>Sedes de instituciones de educación restauradas</t>
  </si>
  <si>
    <t>Número de aulas</t>
  </si>
  <si>
    <t>Sedes para la educación inicial mejoradas</t>
  </si>
  <si>
    <t>Incluye la adquisición y entrega de  dotación básica escolar (pupitres, tableros, lockers, entre otros) de conformidad con los lineamientos técnicos del sector.</t>
  </si>
  <si>
    <t>Sedes dotadas</t>
  </si>
  <si>
    <t>Número de centros</t>
  </si>
  <si>
    <t xml:space="preserve">Dotación de infraestructura dispuesta a la comunidad para que pueda desarrollar actividades culturales, sociales y de formación. </t>
  </si>
  <si>
    <t>Espacios comunitarios campesinos para intercambio de productos, reuniones y alojamiento.</t>
  </si>
  <si>
    <t>Número de casas comunitarias campesinas</t>
  </si>
  <si>
    <t>Número de iniciativas de no repetición</t>
  </si>
  <si>
    <t>Iniciativas de no repetición asistidas técnicamente</t>
  </si>
  <si>
    <t>Consiste en:
1. Ceremonias tradicionales, ejercicios de protección, recorridos de apropiación y/o mingas de limpieza espiritual y física de la comunidad, de sitios sagrados y/o del territorio en general.
2. Dotación a los sujetos de reparacipon colectiva con elementos rituales y ceremoniales propios, por ejemplo: Altares, Piedras, pinturas, plantas sagradas, entre otros acordes con su cosmovisión</t>
  </si>
  <si>
    <t>1. Número de ceremonias realizadas. 
2. Número de implementos entregados</t>
  </si>
  <si>
    <t>Ceremonias realizadas</t>
  </si>
  <si>
    <t>Número de Lugares de memoria</t>
  </si>
  <si>
    <t>Lugares de memoria demarcados</t>
  </si>
  <si>
    <t>Número de infraestructura poscosecha</t>
  </si>
  <si>
    <t>Número de infraestructura de producción agrícola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</si>
  <si>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</si>
  <si>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Número de infraestructura de producción pecuaria</t>
  </si>
  <si>
    <t>infraestructura utilizada en el manejo, almacenamiento de productos agrícolas, así mismo, almacenamiento de los agro insumos. Ej. Silos.</t>
  </si>
  <si>
    <t>Número de infraestructura para almacenamiento</t>
  </si>
  <si>
    <t>Número de productores</t>
  </si>
  <si>
    <t>Productores atendidos con asistencia técnica agropecuaria</t>
  </si>
  <si>
    <t>Productores atendidos con servicio de extensión agropecuaria</t>
  </si>
  <si>
    <t>Los centros de acopio cumplen la función de reunir la producción para su posterior distribución y comercialización</t>
  </si>
  <si>
    <t>Número de centros de acopio</t>
  </si>
  <si>
    <t xml:space="preserve">Lugar determinado para la manipulación de productos frescos y productos no elaborados. También es uno de los lugares de recepción de mercancías para que posteriormente sean ordenados en las distintas neveras. </t>
  </si>
  <si>
    <t>Número de cuartos fríos</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</si>
  <si>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</si>
  <si>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Número de infraestructura para transformación de productos agropecuarios</t>
  </si>
  <si>
    <t>Campañas realizadas</t>
  </si>
  <si>
    <t>Corresponde a un recorrido por determinados atractivos turísticos.</t>
  </si>
  <si>
    <t>Número de recorridos</t>
  </si>
  <si>
    <t>Recorridos realizados</t>
  </si>
  <si>
    <t>Corresponde a la construcción de un camino o ruta con el fin de apreciar el entorno turístico.</t>
  </si>
  <si>
    <t>Número de senderos</t>
  </si>
  <si>
    <t>Senderos construidos</t>
  </si>
  <si>
    <t>Incrementar el área construida de la infraestructura ya existente.</t>
  </si>
  <si>
    <t>Senderos ampliados</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</si>
  <si>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</si>
  <si>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Senderos mantenidos</t>
  </si>
  <si>
    <t>Corresponde a la señalización de espacios turísticos que lo requieran.</t>
  </si>
  <si>
    <t>Número de señalizaciones</t>
  </si>
  <si>
    <t>Señalización realizada</t>
  </si>
  <si>
    <t>Recursos entregados a las unidades productivas</t>
  </si>
  <si>
    <t xml:space="preserve">Personas asistidas técnicamente </t>
  </si>
  <si>
    <t>Personas beneficiadas</t>
  </si>
  <si>
    <t>Número de proyectos</t>
  </si>
  <si>
    <t>Proyectos de protección y recuperación del conocimiento tradicional asociado a la biodiversidad</t>
  </si>
  <si>
    <t>Incluye la construcción de obras de infraestructura vial en vías de la red vial terciaria que mejoren la prestación del servicio, así como los cambios en una infraestructura de transporte con el propósito de mejorar sus especificaciones técnicas iniciales</t>
  </si>
  <si>
    <t>Kilómetros de vías terciaria</t>
  </si>
  <si>
    <t>Incluye las intervenciones en vías para devolverlas al estado inicial para la cual fueron construidas</t>
  </si>
  <si>
    <t xml:space="preserve">Vía terciaria rehabilitada </t>
  </si>
  <si>
    <t>Puentes de la red vial terciaria con intervenciones de  infraestructura para devolverlos al estado inicial para el cual fueron construidos</t>
  </si>
  <si>
    <t>Número de puentes</t>
  </si>
  <si>
    <t xml:space="preserve">Puentes de la red terciaria rehabilitados </t>
  </si>
  <si>
    <t xml:space="preserve">TIPO DE INDICADOR </t>
  </si>
  <si>
    <t xml:space="preserve">DESCRIPCIÓN </t>
  </si>
  <si>
    <t xml:space="preserve">UNIDAD DE MEDIDA </t>
  </si>
  <si>
    <t xml:space="preserve">META TOTAL </t>
  </si>
  <si>
    <t>FUENTE DE VERIFICACIÓN</t>
  </si>
  <si>
    <t xml:space="preserve">INDICADOR DE RESULTADO </t>
  </si>
  <si>
    <t>Productos del Plan Integral de Reparación Colectiva implementados</t>
  </si>
  <si>
    <t xml:space="preserve">INDICADORES DE PRODUCTO </t>
  </si>
  <si>
    <t>INDICADORES DE GESTIÓN
(Una por producto marcada como ruta crítica)</t>
  </si>
  <si>
    <t>ACTIVIDAD PRINCIPAL</t>
  </si>
  <si>
    <t xml:space="preserve">No aplica </t>
  </si>
  <si>
    <t>Número de eventos de formación</t>
  </si>
  <si>
    <t>Eventos de formación realizados</t>
  </si>
  <si>
    <t>Número de asesorias realizadas</t>
  </si>
  <si>
    <t>Consiste en: 
1. Encuentros de saberes entre los sabedores tradicionales (parteras, sobanderos, médicos tradicionales, rezanderas, curanderas, botánicos, entre otros) de la misma comunidad alrededor de las formas de cuidado, resistencia y autocuidado, así como del rol de los sabedores. 
2. Encuentros de trasmisión de saberes ancestrales dirigidos a los y las jóvenes y a la formación del relevo generacional, según la tradición de cada pueblo y comunidad.</t>
  </si>
  <si>
    <t>Se busca que mediante el acceso a la acumulación de activos la población vulnerable logre una inclusión productiva sostenible. Entre los componentes que se entregan se encuentran: insumos, maquinaria, equipos para dotar las unidades productivas.</t>
  </si>
  <si>
    <t>NOMBRE DEL BENEFICIO</t>
  </si>
  <si>
    <t>DESCRIPCIÓN DEL BENEFICIO</t>
  </si>
  <si>
    <t>FECHA ELABORACIÓN</t>
  </si>
  <si>
    <t>CE_1.AUTORRECONOCIMIENTO_Y_RECONOCIMIENTO</t>
  </si>
  <si>
    <t>CE_2.PROYECTO_COLECTIVO</t>
  </si>
  <si>
    <t>CE_3.FORMAS_DE_ORGANIZACIÓN_Y_RELACIONAMIENTO</t>
  </si>
  <si>
    <t>CE_4.PRÁCTICAS_COLECTIVAS</t>
  </si>
  <si>
    <t>CE_5.TERRITORIO</t>
  </si>
  <si>
    <t>CE_COMUNIDAD_O_PUEBLO_ÉTNICO</t>
  </si>
  <si>
    <t>MEDIDAS</t>
  </si>
  <si>
    <t>EXISTEN PREACUERDOS RELACIONADOS CON LA MATERIALIZACIÓN DE ESTA ACCIÓN</t>
  </si>
  <si>
    <t>Pérdida/debilitamiento_de_la_identidad_colectiva_y_el_sentido_de_pertenencia_del_sujeto_colectivo</t>
  </si>
  <si>
    <t>Desestructuración_del_plan_de_vida_o_Plan_de_etnodesarrollo_o_Plan_del_largo_y_buen_camino</t>
  </si>
  <si>
    <t>Debilitamiento_de_los_mecanismos_de_toma_de_decisiones_del_colectivo</t>
  </si>
  <si>
    <t>Pérdida_de_elementos_materiales_y_simbólicos_sobre_los_que_se_funda_la_identidad_étnica_cultural</t>
  </si>
  <si>
    <t>Afectación_a_la_vocación_y_uso_del_territorio</t>
  </si>
  <si>
    <t>SATISFACCIÓN</t>
  </si>
  <si>
    <t>SI</t>
  </si>
  <si>
    <t>Pérdida/debilitamiento_de_la_confianza_al_interior_del_colectivo</t>
  </si>
  <si>
    <t>Pérdida_de_liderazgos_tradicionales</t>
  </si>
  <si>
    <t>Afectación_a_los_espacios_de_encuentro</t>
  </si>
  <si>
    <t>Afectación_a_las_características_físicas_del_territorio</t>
  </si>
  <si>
    <t>REHABILITACIÓN</t>
  </si>
  <si>
    <t>NO</t>
  </si>
  <si>
    <t>Estigmatización_a_las_comunidades_y_autoridades_étnico_territoriales</t>
  </si>
  <si>
    <t>Debilitamiento_de_estructuras_político_organizativas_propias</t>
  </si>
  <si>
    <t>Limitaciones_al_uso_y_enseñanza_de_la_lengua_propia</t>
  </si>
  <si>
    <t>Degradación_ambiental_y_uso_indebido_de_los_recursos_naturales</t>
  </si>
  <si>
    <t>GARANTÍAS_DE_NO_REPETICIÓN</t>
  </si>
  <si>
    <t>Prevalencia_de_esquemas_de_discriminación_racial_y_exclusión_del_entorno_hacia_el_sujeto_colectivo</t>
  </si>
  <si>
    <t>Debilitamiento_de_espacios_de_autogobierno_y_prácticas_identitarias_y_tradicionales</t>
  </si>
  <si>
    <t>Pérdida_o_deterioro_de_rituales_y_ceremonias</t>
  </si>
  <si>
    <t>Desplazamiento_de_prácticas_productivas_agrícolas</t>
  </si>
  <si>
    <t>INDEMNIZACIÓN</t>
  </si>
  <si>
    <t>Desconocimiento_de_la_Autoridad_Tradicional_por_parte_de_los_operadores_de_justicia_ordinaria_e_Instituciones_del_Estado</t>
  </si>
  <si>
    <t>Disminución_de_la_participación_de_la_comunidad_en_espacios_de_gobierno_propio</t>
  </si>
  <si>
    <t>Pérdida_imposición_de_sistemas_y_prácticas_médicas</t>
  </si>
  <si>
    <t>Desincentivo_de_prácticas_productivas_acordes_a_su_cosmovisión</t>
  </si>
  <si>
    <t>RESTITUCIÓN</t>
  </si>
  <si>
    <t>Pérdida_del_reconocimiento_de_la_importancia_de_los_saberes_tradicionales_del_colectivo</t>
  </si>
  <si>
    <t>Debilitamiento_de_las_formas_propias_de_protección_comunitaria_y_control_territorial</t>
  </si>
  <si>
    <t>Pérdida_imposición_de_formas_de_crianza</t>
  </si>
  <si>
    <t>Profanación_de_lugares_sagrados</t>
  </si>
  <si>
    <t>Disminución_de_prácticas_de_resolución_de_conflictos_desde_la_autonomía_y_el_derecho_propio</t>
  </si>
  <si>
    <t>Pérdida_imposición_de_ordenamientos_de_género_y_generacionales_</t>
  </si>
  <si>
    <t>Pérdida_imposición_de_estrategias_y_redes_comunicacionales</t>
  </si>
  <si>
    <t>ESPECIFICO</t>
  </si>
  <si>
    <t>TIPOLOGÍA</t>
  </si>
  <si>
    <t>PUEBLO INDÍGENA</t>
  </si>
  <si>
    <t>COMUNIDAD INDÍGENA</t>
  </si>
  <si>
    <t xml:space="preserve">COMUNIDAD AFROCOLOMBIANA </t>
  </si>
  <si>
    <t>COMUNIDAD NEGRA</t>
  </si>
  <si>
    <t xml:space="preserve">COMUNIDAD PALENQUERA </t>
  </si>
  <si>
    <t xml:space="preserve">COMUNIDAD RAIZAL </t>
  </si>
  <si>
    <t>PUEBLO RROM</t>
  </si>
  <si>
    <t>TAREAS</t>
  </si>
  <si>
    <t>1. Número de encuentros de  saberes 
2. Número de encuentros de trasmisión de saberes</t>
  </si>
  <si>
    <t>Servicios de acompañamiento para la investigación y documentación de los saberes y prácticas tradicionales sanadoras, de armonización propia y resistencia del colectivo.</t>
  </si>
  <si>
    <t xml:space="preserve">Consiste en el desarrollo de espacios para la investigación y / o documentación de los saberes y prácticas tradicionales sanadoras, de armonización propia y resistencia de cada comunidad y/o pueblo. En el desarrollo de estos espacios se podrán construir material oral, escrito y audiovisual que den cuenta de las prácticas documentadas. </t>
  </si>
  <si>
    <t xml:space="preserve">Número de espacios para la investigación y la documentación </t>
  </si>
  <si>
    <t>Espacios para la investigación y documentación realizados</t>
  </si>
  <si>
    <t>Número de insumos, maquinaria y equipos</t>
  </si>
  <si>
    <t>Pagina: 1 de 7</t>
  </si>
  <si>
    <t>Pagina: 2 de 7</t>
  </si>
  <si>
    <t>Pagina: 3 de 7</t>
  </si>
  <si>
    <t>Pagina: 7 de 7</t>
  </si>
  <si>
    <t>Pagina: 6 de 7</t>
  </si>
  <si>
    <t>Pagina: 5 de 7</t>
  </si>
  <si>
    <t>Pagina: 4 de 7</t>
  </si>
  <si>
    <t>ACCIÓN PROPUESTA</t>
  </si>
  <si>
    <t>PROCESO REPARACIÓN INTEGRAL</t>
  </si>
  <si>
    <t>Servicio de educación informal en liderazgo y participación para SEP</t>
  </si>
  <si>
    <t>Servicio de educación informal en exigibilidad de derechos para SEP</t>
  </si>
  <si>
    <t>Este producto consiste en la realización de capacitaciones sobre la prevención de la  violencia basada en género y la discriminación por diversidad sexual. 
ALCANCE: 
1. Capacitación y Socialización de rutas de prevención de violencias basadas en género.
2.Capacitación sobre la ley 1257 de 2008, "Por la cual se dictan normas de sensibilización, prevención y sanción de formas de violencia y discriminación contra las mujeres". 
3. Capacitación sobre la Ley Antidiscriminación 1482 de 2011 "Esta ley tiene por objeto garantizar la protección de los derechos de una persona, grupo de personas, comunidad o pueblo, que sean vulnerados a través de actos de racismo o discriminación. 
4. Capacitación sobre enfoques diferenciales y de género. Curso virtual de autoformación en enfoques diferenciales y de género.</t>
  </si>
  <si>
    <t>Número de personas. 
 Número de Personas desagregar por - SEP-.
Número de Capacitaciones</t>
  </si>
  <si>
    <t xml:space="preserve">Consiste en la divulgación a terceros (autoridades, organizaciones, antagonistas, empresa privada) de mecanismos y programas relacionados con la prevención del racismo y la discriminación racial. </t>
  </si>
  <si>
    <t xml:space="preserve">Número de jornadas. 
</t>
  </si>
  <si>
    <t>Consiste en la divulgación a terceros (autoridades, organizaciones, antagonistas, empresa privada) de la vivencia del conflicto armado de los sujetos de reparación colectiva. 
1. Realización de conversatorios, foros, seminarios (jornadas) sobre las particularidades del conflicto armado y las afectaciones diferenciales y desproporcionadas a los Sujetos de Especial Protección -SEP- niñas, niños, jóvenes, mujeres, personas con orientaciones sexual e identidades de género diversas, personas mayores, personas con discapacidad, que pertenecen al SRC.</t>
  </si>
  <si>
    <t xml:space="preserve">Número de jornadas.
Número de Personas desagregar por - SEP-. 
</t>
  </si>
  <si>
    <t>Consiste en la realización de conmemoraciones y homenajes de acuerdo a las costumbres propias de los colectivos víctimas del conflicto armado para el restablecimiento de su buen nombre. 
1. Realización de encuentros que permita la dignificación del buen nombre de aquellas personas que dentro del colectivo sufrieron discriminación o vulneración de sus derechos a razón de  su raza, sexo, género, orientación sexual y que este se acentuó en el marco del conflicto armado. 
2. Realización  de actos de conmemoración y de homenaje que dignifiquen los derechos de los Sujetos de Especial Protección -SEP- niñas, niños, jóvenes, mujeres, personas con orientaciones sexual e identidades de género diversas, personas mayores, personas con discapacidad, que pertenecen al SRC.</t>
  </si>
  <si>
    <t>Número de conmemoraciones/homenajes. 
Número de Personas participantes  desagregar por - SEP-.</t>
  </si>
  <si>
    <t>Consiste en:
1.  Intercambios de saberes sobre medicina ancestral entre los sabedores tradicionales del sujeto de reparación colectiva étnica, con los cuidadores de otras comunidades y otros actores con los que se pueda favorecer el diálogo intercultural alrededor de la medicina ancestral, como personal de la salud, academia u actores presentes en el territorio en el que se encuentre el sujeto de reparación colectiva. 
2. Realización de Encuentros intergeneracionales para el intercambio de saberes de medicina ancestral.
3.  Piezas comunicativas (gráficas, fotográficas, radiofónicas, audiovisuales o de tipo interactivo) sobre medicina ancestral.</t>
  </si>
  <si>
    <t xml:space="preserve">Desarrollo de actividades educativas orientadas al conocimiento y  ejercicio de los DDHH y el DIH. 
1. Desarrollo de actividades  orientadas a la formación y conocimiento de los derechos de las niñas, niños, jóvenes, mujeres, personas con orientaciones sexual e identidades de género diversas, personas mayores y personas con discapacidad. </t>
  </si>
  <si>
    <t xml:space="preserve">
Diseño y realización de una Estrategia de fortalecimiento de liderazgo y participación de los Sujetos de Especial Protección -SEP- (niñas, niños, jóvenes, mujeres, personas con orientaciones sexual e identidades de género diversas, personas mayores, personas con discapacidad), la cual reconozca las particularidades de los Sujetos de Especial Protección -SEP- y las barreras de acceso en los espacios de participación. Asimismo, que esta estrategia contenga como ejes temáticos formación en la construcción de agendas de incidencia política de los Sujetos de Especial Protección-SEP-, así como de mapeo de espacios territoriales de participación, por ejemplo: Consejos consultivos de mujeres.</t>
  </si>
  <si>
    <t>Número de Estrategias
Número de Sujetos de Especial Protección -SEP- participantes de la estrategia.</t>
  </si>
  <si>
    <t xml:space="preserve">Estrategia de fortalecimiento del liderazgo y participación SEP. 
Personas participaron en la estrategia </t>
  </si>
  <si>
    <t xml:space="preserve">Realizar encuentros que permita a los SEP- (niñas, niños, jóvenes, mujeres, personas con orientaciones sexual e identidades de género diversas, personas mayores, personas con discapacidad) y personas con orientaciones sexuales realizar la incidencia en exigibilidad de derechos. </t>
  </si>
  <si>
    <t>Número de Encuentros</t>
  </si>
  <si>
    <t>Número de encuentros</t>
  </si>
  <si>
    <t>Consiste en: 
1.  Dotar de elementos propios a los sabedores tradicionales (parteras, sobanderos, médicos tradicionales, rezanderas, curanderas, botánicos, entre otros) para la realización de sus prácticas sanadoras, curativas o de armonización de acuerdo con cada comunidad o pueblo. 
2. Realizar rituales (ceremonias tradicionales, alabaos, misas, funerales, novenarios entre otros) para tramitar el dolor, los daños emocionales y recuperar la armonía, salud física, espiritual y moral con apoyo de profesionales externos. 
3. Realizar encuentros comunitarios de acompañamiento psicosocial desde el diálogo intercultural y con apoyo de profesionales externos, para el trámite de daños emocionales ajenos a la cosmovisión propia que han generado desarmonía en los sujetos de reparación colectiva étnicos.  
4. Realización de actividades, formaciones, intercambios que resignifiquen y transformen las practicas de los Sujetos de Especial protección -SEP-( niñas, niños, jóvenes, mujeres, personas con orientaciones sexual e identidades de género diversas, personas mayores, personas con discapacidad) que integran el SRC.</t>
  </si>
  <si>
    <t>Consiste en la realización de eventos tradicionales, sociales y culturales (tales como fiestas patronales, campeonatos deportivos, fiestas tradicionales –Ej. Fiestas campesinas–, festivales musicales, de teatro o danzas, fiestas religiosas), que se caracterizan o se caracterizaban por tener cierta periodicidad y que se vieron afectadas por el conflicto armado. Ejemplo: se realizaban una vez al año, pero no hacian parte de la vida cotidiana del colectivo. 
1. Realización de encuentros de mujeres alrededor de las practicas tradiconales , que permitan su revitalización y visibilizacion de sus practicas.  
2.. Realización de Encuentros intergeneracionales que permita la revitalización de practicas colectivas, y de reconocimiento.
3. Diseño y realización de eventos y actividades sociales y culturales, que reconozcan o dignifiquen a los Sujetos de Especial Protección -SEP- (niñas, niños, jóvenes, mujeres, personas con orientaciones sexual e identidades de género diversas, personas mayores, personas con discapacidad), y que con el conflicto se vieron afectadas ( Por ejemplo. el día de la mujer rural, actividades culturales y de visibilización de población LGBTI, actividades culturales y deportivas de los jóvenes)</t>
  </si>
  <si>
    <t xml:space="preserve">Consiste en brindar formación a miembros de los sujetos colectivos en disciplinas artísticas o deportivas relacionadas con prácticas tradicionales, sociales, culturales o ancestrales que se vieron afectadas por el conflicto armado, así como dotar al sujeto colectivo de los instrumentos e implementos necesarios. 
1. Diseño e implementación de estrategias sobre recuperación cultural de espacios y escenarios de encuentro que permita por una parte la participación de los -SEP- Sujetos de Especial Protección (niñas, niños, jóvenes, mujeres, personas con orientaciones sexual e identidades de género diversas, personas mayores, personas con discapacidad). Asimismo, que  incluya formación artística, cultura, recreativa, deportiva considerando sus particularidades.   </t>
  </si>
  <si>
    <t>Brindar asesorías puntuales y capacitación por medio de talleres, acompañamiento técnico y transferencia de metodologías para enfrentar las debilidades de la actividad productiva y de acceso a los mercados. 
1. Brindar talleres de fortalecimiento y capacitación en proyectos productivos a las mujeres desde un enfoque interseccional, que les permita superar barreras de acceso y sostenimiento de sus proyectos.
2. Realización de ferias de exhibición de productos artesanales realizados por las mujeres e integrantes del SRC.</t>
  </si>
  <si>
    <t xml:space="preserve">Obras necesarias para adaptar un inmueble o sus espacios o instalaciones a un nuevo uso, garantizando la preservación de sus características. Permiten modernizar las instalaciones, y optimizar y mejorar el uso de los espacios. Enfocadas principalmente en lo correspondiente. 
Socializar documento de Recomendaciones de Accesibilidad Sujetos de Especial Protección, para las obras. </t>
  </si>
  <si>
    <t xml:space="preserve">Obras necesarias para adaptar un inmueble o sus espacios o instalaciones a un nuevo uso, garantizando la preservación de sus características. Permiten modernizar las instalaciones, y optimizar y mejorar el uso de los espacios. 
Socializar documento de Recomendaciones de Accesibilidad Sujetos de Especial Protección, para las obras. </t>
  </si>
  <si>
    <t xml:space="preserve">Obras necesarias para adaptar un inmueble o sus espacios o instalaciones a un nuevo uso, garantizando la preservación de sus características. Permiten modernizar las instalaciones, y optimizar y mejorar el uso de los espacios. 
Socializar documento de Recomendaciones de Accesibilidad Sujetos de Especial Protección , para las obras. </t>
  </si>
  <si>
    <t>Consiste en jornadas de divulgación de rutas de acceso a la justicia, acceso a protección, prevención en riesgo de minas, prevención del reclutamiento ilícito,  alertas tempranas y mecanismo búsqueda urgente en materia de desaparición forzada. 
1. Jornadas de divulgación que incluyan los riesgos de vulneración de derechos a los que están expuestos los Sujetos de Especial Protección -SEP- niñas, niños, jóvenes, mujeres, personas con orientaciones sexual e identidades de género diversas, personas mayores, personas con discapacidad, según los autos de la corte constitucional.</t>
  </si>
  <si>
    <t xml:space="preserve">Consiste en el desarrollo de piezas comunicativas y artísticas (documentales, cartillas, documentos, videos, canciones, otros), que promuevan la difusión, reconstrucción y apropiación de la memoria de las víctimas.  
1. Diseño y Construcción de estrategias de comunicación que incluya piezas comunicativas que promuevan la memoria, la dignificación, la transformación de prejuicios de los -Sujetos de Especial Protección -SEP- (niñas, niños, jóvenes, mujeres, personas con orientaciones sexual e identidades de género diversas, personas mayores, personas con discapacidad. 
2.Actividades de reconocimiento (jornada)  de las luchas y reivindicaciones  de los -Sujetos de Especial Protección -SEP- (niñas, niños, jóvenes, mujeres, personas con orientaciones sexual e identidades de género diversas, personas mayores, personas con discapacidad, que le dieron origen al colectivo. 
3. Realización de actos de Conmemoración o actos simbólicos en el que se reconozca la participación y contribución al proyecto del colectivo  de los -Sujetos de Especial Protección -SEP- niñas, niños, jóvenes, mujeres, personas con orientaciones sexual e identidades de género diversas, personas mayores, personas con discapacidad. </t>
  </si>
  <si>
    <t>Número de herramientas. 
Número de jornadas.
Número de Personas participantes  desagregar por - SEP-.</t>
  </si>
  <si>
    <t>Consiste en la construcción monumentos que conmemoren a las víctimas o inscriban la memoria del conflicto armado en el territorio. 
1.Diseño y construcción de monumentos o placas conmemorativas a las victimas consideradas como Sujetos de Especial Protección -SEP- (niñas, niños, jóvenes, mujeres, personas con orientaciones sexual e identidades de género diversas, personas mayores, personas con discapacidad.)</t>
  </si>
  <si>
    <t xml:space="preserve">Contempla los diferentes tipos de intervención por mejoramiento de la infraestructura escolar existente en las categorías de:1. Mejoramiento: Corresponden a intervenciones de obras menores o de mejoramiento de elementos constructivos, para el mejoramiento de las condiciones de uso y operación de la infraestructura frente a condiciones de riesgo o mantenimiento.2.Reforzamiento: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 Con éstas intervenciones de mejoramiento de los ambientes pedagógicos básicos y complementarios definidos en la NTC 4595, cuyo objetivo sea el de mejorar las condiciones de prestación del servicio educativo de la población matriculada. 
Socializar documento de Recomendaciones de Accesibilidad Sujetos de Especial Protección, para las obras. </t>
  </si>
  <si>
    <t xml:space="preserve">Incluye las intervenciones de obra para aquellas instituciones declaradas patrimonio . 
Socializar documento de Recomendaciones de Accesibilidad Sujetos de Especial Protección, para las obras. 
</t>
  </si>
  <si>
    <t xml:space="preserve">Incluye intervenciones de tipo estructural tales como: reparaciones, remodelaciones, ampliaciones o mantenimientos estéticos de aulas y sedes educativas para la educación inicial. 
Socializar documento de Recomendaciones de Accesibilidad Sujetos de Especial Protección, para las obras. </t>
  </si>
  <si>
    <t xml:space="preserve">Adecuación de infraestructura dispuesta a la comunidad para que pueda desarrollar actividades culturales, sociales y de formación.  
Socializar documento de Recomendaciones de Accesibilidad Sujetos de Especial Protección, para las obras. </t>
  </si>
  <si>
    <t xml:space="preserve">Restauración de infraestructura dispuesta a la comunidad para que pueda desarrollar actividades culturales, sociales y de formación. 
Socializar documento de Recomendaciones de Accesibilidad Sujetos de Especial Protección, para las obras. </t>
  </si>
  <si>
    <t>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de formación lideradas por los colectivos; 2. Iniciativas de paz y reconciliación generadas por los sujetos; o 3. Ejercicios de resolución no violenta de conflictos y de comunicación no violenta realizados por los colectivos. 4. Iniciativas de prevención de Violencias Basadas en género, estereotipos y roles de género. 5. Iniciativas pedagógicas sobre la NO discriminación y transformación de prejuicios sobre la orientación sexual y la identidad de género diversa .  6. Actividades pedagógicas sobre imaginarios colectivos sobre los Sujetos de Especial Protección SEP- niñas, niños, jóvenes, mujeres, personas con orientaciones sexual e identidades de género diversas, personas mayores, personas con discapacidad.</t>
  </si>
  <si>
    <t>Consiste en la demarcación de lugares en que ocurrieron hechos victimizantes o que sirven para la conmemoración de las víctimas utilizando placas, señales, murales u ornamentación. 
Para esta demarcación es importante tener en cuenta si los hechos victimizante afectaron a  algún  Sujetos de Especial Protección SEP- niñas, niños, jóvenes, mujeres, personas con orientaciones sexual e identidades de género diversas, personas mayores, personas con discapacidad,</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</si>
  <si>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</si>
  <si>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</si>
  <si>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</si>
  <si>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Incluye todo tipo de construcciones que sean parte de un proyecto productivo ligado a la producción primaria agrícola. Ej.: invernaderos. 
Socializar documento de Recomendaciones de Accesibilidad Sujetos de Especial Protección, para las obras. </t>
  </si>
  <si>
    <t xml:space="preserve">Incluye todo tipo de construcciones que sean parte de un proyecto productivo ligado a la producción primaria agrícola. Ej.: invernaderos.
Socializar documento de Recomendaciones de Accesibilidad Sujetos de Especial Protección, para las obras. </t>
  </si>
  <si>
    <t>Atención integral a productores y productoras agrícolas, pecuarios, forestales y acuícolas o pesqueros en: Aptitud de suelos; Tecnologías y recursos para actividad productiva; Procedimientos para acceder al financiamiento; Mercadeo; organización de productores y Dotación de infraestructura productiva. 
1. Brindar  asistencia técnica agropecuaria a las mujeres y personas con OSIGD  integrantes del SRC, lo cual permita reducir las brechas de acceso a las actividades productivas del campo y en condiciones igualitarias.
2. Brindar  asistencia técnica agropecuaria a las mujeres personas con OSIGD  integrantes del SRC en siembra, recolección y comercialización de cultivos transitorios, por  ejemplo Hortalizas ,plantas medicinales, papa, maíz, trigo, arroz.
3. Brindar  asistencia técnica agropecuaria a las mujeres y  personas con OSIGD integrantes del SRC en cría y cuidado de especies menores (cerdos,gallinas, cabras, peces, conejos, aves de corral).</t>
  </si>
  <si>
    <t>Número de productores 
Número de Productoras.</t>
  </si>
  <si>
    <t xml:space="preserve">Comprende acciones de acompañamiento integral orientadas a diagnosticar, recomendar, actualizar, formar, transferir, asistir, empoderar y generar capacidad en los productores y productoras  agropecuarios para que estos incorporen en su actividad productiva prácticas, productos tecnológicos, tecnologías, conocimientos y comportamientos que beneficien su desempeño y mejoren su competitividad y sostenibilidad. 
1. Capacitación a las mujeres en buenas practicas agrícolas, que permita su empoderamiento y autonomía económica. </t>
  </si>
  <si>
    <t>Corresponde a campañas de divulgación y promoción de los atractivos turísticos de la zona. 
1. Fortalecimiento de iniciativas de promoción turística que estén liderados por las mujeres y personas con OSIGD</t>
  </si>
  <si>
    <t>Número de campañas
Número de encuentros</t>
  </si>
  <si>
    <t>Consiste en acompañamiento técnico  a los planes de negocio de los participantes para contribuir a la sostenibilidad de los mismos mediante mecanismos y alianzas para la comercialización de sus productos. 
1. Realizar asistencia técnica o formación en comercialización, mercadeo y ventas a las mujeres,  jovenes en edad productiva y  a las personas con OSIGD</t>
  </si>
  <si>
    <t>Número de personas 
desagregadas por SEP</t>
  </si>
  <si>
    <t xml:space="preserve">Incluye la identificación del estado de los procesos productivos y definición de planes de mejora para  el fomento al desarrollo empresarial con el fin de mejorar procesos de producción, trasformación, administración  financiera, mercadeo y distribución, así como procesos organizativos, certificaciones y apertura de mercados. 
</t>
  </si>
  <si>
    <t>Número de personas  desagregadas por SEP</t>
  </si>
  <si>
    <t>Acciones orientadas a apoyar la implementación de los proyectos de educación ambiental y la participación con enfoque diferencial y de género .
1. Fortalecer los procesos de educación ambiental con  la participación de  los Sujetos de Especial Protección SEP- niñas, niños, jóvenes, mujeres, personas con orientaciones sexual e identidades de género diversas, personas mayores, personas con discapacidad que integran el SRC.</t>
  </si>
  <si>
    <r>
      <t xml:space="preserve">Código: </t>
    </r>
    <r>
      <rPr>
        <sz val="9"/>
        <color rgb="FFFF0000"/>
        <rFont val="Verdana"/>
        <family val="2"/>
      </rPr>
      <t>430,08,15-59</t>
    </r>
  </si>
  <si>
    <t>Versión: 01</t>
  </si>
  <si>
    <r>
      <t xml:space="preserve">Fecha: </t>
    </r>
    <r>
      <rPr>
        <sz val="9"/>
        <color rgb="FFFF0000"/>
        <rFont val="Verdana"/>
        <family val="2"/>
      </rPr>
      <t>21/10/2020</t>
    </r>
  </si>
  <si>
    <r>
      <t xml:space="preserve">Versión: </t>
    </r>
    <r>
      <rPr>
        <sz val="9"/>
        <color rgb="FFFF0000"/>
        <rFont val="Verdana"/>
        <family val="2"/>
      </rPr>
      <t>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</si>
</sst>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9"/>
      <color theme="1"/>
      <name val="Verdana"/>
      <family val="2"/>
    </font>
    <font>
      <sz val="9"/>
      <color theme="0"/>
      <name val="Verdana"/>
      <family val="2"/>
    </font>
    <font>
      <sz val="9"/>
      <name val="Verdana"/>
      <family val="2"/>
    </font>
    <font>
      <sz val="11"/>
      <color theme="1"/>
      <name val="Verdana"/>
      <family val="2"/>
    </font>
    <font>
      <sz val="10"/>
      <color theme="1"/>
      <name val="Verdana"/>
      <family val="2"/>
    </font>
    <font>
      <sz val="11"/>
      <color theme="0"/>
      <name val="Verdana"/>
      <family val="2"/>
    </font>
    <font>
      <sz val="11"/>
      <name val="Verdana"/>
      <family val="2"/>
    </font>
    <font>
      <sz val="9"/>
      <color rgb="FF000000"/>
      <name val="Verdana"/>
      <family val="2"/>
    </font>
    <font>
      <b/>
      <sz val="11"/>
      <color theme="1"/>
      <name val="Arial"/>
      <family val="2"/>
    </font>
    <font>
      <sz val="11"/>
      <color theme="1"/>
      <name val="Arial"/>
      <family val="2"/>
    </font>
    <font>
      <sz val="12"/>
      <color theme="1"/>
      <name val="Arial"/>
      <family val="2"/>
    </font>
    <font>
      <b/>
      <sz val="11"/>
      <color theme="0"/>
      <name val="Arial"/>
      <family val="2"/>
    </font>
    <font>
      <u/>
      <sz val="11"/>
      <color theme="10"/>
      <name val="Calibri"/>
      <family val="2"/>
      <scheme val="minor"/>
    </font>
    <font>
      <u/>
      <sz val="11"/>
      <color theme="11"/>
      <name val="Calibri"/>
      <family val="2"/>
      <scheme val="minor"/>
    </font>
    <font>
      <b/>
      <u/>
      <sz val="14"/>
      <color rgb="FFFFFFFF"/>
      <name val="Verdana"/>
      <family val="2"/>
    </font>
    <font>
      <sz val="12"/>
      <name val="Verdana"/>
      <family val="2"/>
    </font>
    <font>
      <b/>
      <sz val="9"/>
      <color theme="1"/>
      <name val="Verdana"/>
      <family val="2"/>
    </font>
    <font>
      <sz val="11"/>
      <color theme="0"/>
      <name val="Calibri"/>
      <family val="2"/>
      <scheme val="minor"/>
    </font>
    <font>
      <sz val="9"/>
      <color rgb="FF000000"/>
      <name val="Tahoma"/>
      <family val="2"/>
    </font>
    <font>
      <b/>
      <sz val="8"/>
      <color rgb="FF000000"/>
      <name val="Tahoma"/>
      <family val="2"/>
    </font>
    <font>
      <sz val="8"/>
      <color rgb="FF000000"/>
      <name val="Tahoma"/>
      <family val="2"/>
    </font>
    <font>
      <b/>
      <sz val="9"/>
      <color theme="0"/>
      <name val="Verdana"/>
      <family val="2"/>
    </font>
    <font>
      <sz val="11"/>
      <name val="Calibri"/>
      <family val="2"/>
      <scheme val="minor"/>
    </font>
    <font>
      <sz val="10"/>
      <name val="Verdana"/>
      <family val="2"/>
    </font>
    <font>
      <sz val="9"/>
      <color rgb="FFFF0000"/>
      <name val="Verdana"/>
      <family val="2"/>
    </font>
    <font>
      <sz val="8"/>
      <name val="Arial"/>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4.9989318521683403E-2"/>
        <bgColor indexed="64"/>
      </patternFill>
    </fill>
    <fill>
      <patternFill patternType="solid">
        <fgColor rgb="FFFFFFFF"/>
        <bgColor indexed="64"/>
      </patternFill>
    </fill>
    <fill>
      <patternFill patternType="solid">
        <fgColor rgb="FF000000"/>
        <bgColor rgb="FF000000"/>
      </patternFill>
    </fill>
    <fill>
      <patternFill patternType="solid">
        <fgColor rgb="FF3366CC"/>
        <bgColor indexed="64"/>
      </patternFill>
    </fill>
    <fill>
      <patternFill patternType="solid">
        <fgColor rgb="FF3366CC"/>
        <bgColor rgb="FF000000"/>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top/>
      <bottom style="thin">
        <color theme="0"/>
      </bottom>
      <diagonal/>
    </border>
    <border>
      <left/>
      <right style="thin">
        <color rgb="FFFFFFFF"/>
      </right>
      <top style="thin">
        <color rgb="FFFFFFFF"/>
      </top>
      <bottom style="thin">
        <color rgb="FFFFFFFF"/>
      </bottom>
      <diagonal/>
    </border>
    <border>
      <left style="thin">
        <color rgb="FFFFFFFF"/>
      </left>
      <right/>
      <top style="thin">
        <color theme="0"/>
      </top>
      <bottom style="thin">
        <color theme="0"/>
      </bottom>
      <diagonal/>
    </border>
    <border>
      <left/>
      <right style="thin">
        <color rgb="FFFFFFFF"/>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auto="1"/>
      </left>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right/>
      <top style="thick">
        <color theme="0"/>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cellStyleXfs>
  <cellXfs count="198">
    <xf numFmtId="0" fontId="0" fillId="0" borderId="0" xfId="0"/>
    <xf numFmtId="0" fontId="2" fillId="0" borderId="1" xfId="0" applyFont="1" applyBorder="1" applyAlignment="1">
      <alignment vertical="center" wrapText="1"/>
    </xf>
    <xf numFmtId="0" fontId="6" fillId="0" borderId="0" xfId="0" applyFont="1" applyAlignment="1">
      <alignment wrapText="1"/>
    </xf>
    <xf numFmtId="0" fontId="2" fillId="0" borderId="5" xfId="0" applyFont="1" applyBorder="1" applyAlignment="1">
      <alignmen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0" fontId="4" fillId="0" borderId="9" xfId="0" applyFont="1" applyBorder="1" applyAlignment="1">
      <alignment horizontal="center" vertical="center" wrapText="1"/>
    </xf>
    <xf numFmtId="0" fontId="2" fillId="0" borderId="9" xfId="0" applyFont="1" applyBorder="1" applyAlignment="1">
      <alignment vertical="center" wrapText="1"/>
    </xf>
    <xf numFmtId="0" fontId="2" fillId="4" borderId="5" xfId="0" applyFont="1" applyFill="1" applyBorder="1" applyAlignment="1">
      <alignment vertical="center" wrapText="1"/>
    </xf>
    <xf numFmtId="0" fontId="2" fillId="4" borderId="5" xfId="0" applyFont="1" applyFill="1" applyBorder="1" applyAlignment="1" applyProtection="1">
      <alignment vertical="center" wrapText="1"/>
      <protection locked="0"/>
    </xf>
    <xf numFmtId="0" fontId="9" fillId="4" borderId="5" xfId="0" applyFont="1" applyFill="1" applyBorder="1" applyAlignment="1" applyProtection="1">
      <alignment horizontal="center" vertical="center" wrapText="1"/>
      <protection locked="0"/>
    </xf>
    <xf numFmtId="0" fontId="9" fillId="4" borderId="5" xfId="0" applyFont="1" applyFill="1" applyBorder="1" applyAlignment="1" applyProtection="1">
      <alignment vertical="center" wrapText="1"/>
      <protection locked="0"/>
    </xf>
    <xf numFmtId="0" fontId="0" fillId="0" borderId="5" xfId="0" applyBorder="1" applyAlignment="1">
      <alignment wrapText="1"/>
    </xf>
    <xf numFmtId="0" fontId="0" fillId="0" borderId="9" xfId="0" applyBorder="1" applyAlignment="1">
      <alignment wrapText="1"/>
    </xf>
    <xf numFmtId="0" fontId="3"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5" borderId="5" xfId="0" applyFont="1" applyFill="1" applyBorder="1" applyAlignment="1">
      <alignment horizontal="center" vertical="center" wrapText="1"/>
    </xf>
    <xf numFmtId="0" fontId="2" fillId="0" borderId="5" xfId="0" applyFont="1" applyBorder="1" applyAlignment="1" applyProtection="1">
      <alignment horizontal="center" wrapText="1"/>
      <protection locked="0"/>
    </xf>
    <xf numFmtId="0" fontId="2" fillId="4" borderId="5" xfId="0" applyFont="1" applyFill="1" applyBorder="1" applyAlignment="1" applyProtection="1">
      <alignment horizontal="center" wrapText="1"/>
      <protection locked="0"/>
    </xf>
    <xf numFmtId="0" fontId="10" fillId="0" borderId="0" xfId="0" applyFont="1" applyAlignment="1">
      <alignment vertical="center"/>
    </xf>
    <xf numFmtId="0" fontId="12" fillId="0" borderId="0" xfId="0" applyFont="1" applyAlignment="1">
      <alignment horizontal="center" vertical="center"/>
    </xf>
    <xf numFmtId="0" fontId="5" fillId="0" borderId="5" xfId="0" applyFont="1" applyBorder="1" applyAlignment="1">
      <alignment vertical="center" wrapText="1"/>
    </xf>
    <xf numFmtId="0" fontId="0" fillId="0" borderId="8" xfId="0" applyBorder="1" applyAlignment="1">
      <alignment wrapText="1"/>
    </xf>
    <xf numFmtId="0" fontId="3" fillId="9" borderId="5" xfId="0" applyFont="1" applyFill="1" applyBorder="1" applyAlignment="1">
      <alignment vertical="center" wrapText="1"/>
    </xf>
    <xf numFmtId="0" fontId="3" fillId="0" borderId="7"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9" borderId="5" xfId="0" applyFont="1" applyFill="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25" xfId="0" applyFont="1" applyBorder="1" applyAlignment="1">
      <alignment vertical="center" wrapText="1"/>
    </xf>
    <xf numFmtId="0" fontId="23" fillId="9" borderId="0" xfId="0" applyFont="1" applyFill="1" applyAlignment="1">
      <alignment horizontal="center" vertical="center" wrapText="1"/>
    </xf>
    <xf numFmtId="0" fontId="18" fillId="0" borderId="0" xfId="0" applyFont="1" applyAlignment="1">
      <alignment horizontal="center" vertical="center" wrapText="1"/>
    </xf>
    <xf numFmtId="0" fontId="0" fillId="4" borderId="1" xfId="0" applyFill="1" applyBorder="1" applyAlignment="1">
      <alignment vertical="center"/>
    </xf>
    <xf numFmtId="0" fontId="0" fillId="0" borderId="1" xfId="0" applyBorder="1" applyAlignment="1">
      <alignment vertical="center"/>
    </xf>
    <xf numFmtId="0" fontId="0" fillId="4" borderId="1" xfId="0" applyFill="1" applyBorder="1" applyAlignment="1">
      <alignment vertical="center" wrapText="1"/>
    </xf>
    <xf numFmtId="0" fontId="24" fillId="2" borderId="1" xfId="0" applyFont="1" applyFill="1" applyBorder="1" applyAlignment="1">
      <alignment vertical="center"/>
    </xf>
    <xf numFmtId="0" fontId="25" fillId="0" borderId="1" xfId="0" applyFont="1" applyBorder="1" applyAlignment="1">
      <alignment vertical="center" wrapText="1"/>
    </xf>
    <xf numFmtId="0" fontId="0" fillId="4" borderId="26" xfId="0" applyFill="1" applyBorder="1" applyAlignment="1">
      <alignment vertical="center"/>
    </xf>
    <xf numFmtId="0" fontId="6" fillId="0" borderId="0" xfId="0" applyFont="1" applyAlignment="1">
      <alignment vertical="center" wrapText="1"/>
    </xf>
    <xf numFmtId="0" fontId="0" fillId="0" borderId="0" xfId="0" applyAlignment="1">
      <alignment vertical="center"/>
    </xf>
    <xf numFmtId="0" fontId="2" fillId="0" borderId="5" xfId="0" applyFont="1" applyBorder="1" applyAlignment="1" applyProtection="1">
      <alignment vertical="center" wrapText="1"/>
      <protection locked="0"/>
    </xf>
    <xf numFmtId="0" fontId="4" fillId="2" borderId="9" xfId="0" applyFont="1" applyFill="1" applyBorder="1" applyAlignment="1" applyProtection="1">
      <alignment horizontal="center" vertical="center" wrapText="1"/>
      <protection locked="0"/>
    </xf>
    <xf numFmtId="0" fontId="4" fillId="2" borderId="9" xfId="0" applyFont="1" applyFill="1" applyBorder="1" applyAlignment="1" applyProtection="1">
      <alignment vertical="center" wrapText="1"/>
      <protection locked="0"/>
    </xf>
    <xf numFmtId="0" fontId="4" fillId="0" borderId="9"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5" fillId="2" borderId="12" xfId="0" applyFont="1" applyFill="1" applyBorder="1" applyAlignment="1" applyProtection="1">
      <alignment horizontal="center" wrapText="1"/>
      <protection locked="0"/>
    </xf>
    <xf numFmtId="0" fontId="5" fillId="2" borderId="19" xfId="0" applyFont="1" applyFill="1" applyBorder="1" applyAlignment="1" applyProtection="1">
      <alignment horizontal="center" wrapText="1"/>
      <protection locked="0"/>
    </xf>
    <xf numFmtId="0" fontId="2" fillId="0" borderId="8" xfId="0" applyFont="1" applyBorder="1" applyAlignment="1" applyProtection="1">
      <alignment vertical="center" wrapText="1"/>
      <protection locked="0"/>
    </xf>
    <xf numFmtId="0" fontId="4" fillId="2" borderId="5" xfId="0" applyFont="1" applyFill="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3" fillId="0" borderId="21"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0" xfId="0" applyFont="1" applyAlignment="1" applyProtection="1">
      <alignment vertical="center"/>
      <protection locked="0"/>
    </xf>
    <xf numFmtId="0" fontId="3" fillId="3" borderId="5" xfId="0" applyFont="1" applyFill="1" applyBorder="1" applyAlignment="1">
      <alignment vertical="center" wrapText="1"/>
    </xf>
    <xf numFmtId="0" fontId="16" fillId="8" borderId="13" xfId="0" applyFont="1" applyFill="1" applyBorder="1" applyAlignment="1">
      <alignment vertical="center" wrapText="1"/>
    </xf>
    <xf numFmtId="0" fontId="2" fillId="5"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0" borderId="27" xfId="0" applyFont="1" applyBorder="1" applyAlignment="1" applyProtection="1">
      <alignment vertical="center"/>
      <protection locked="0"/>
    </xf>
    <xf numFmtId="0" fontId="2" fillId="0" borderId="27"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28"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2" fillId="5" borderId="6" xfId="0" applyFont="1" applyFill="1" applyBorder="1" applyAlignment="1" applyProtection="1">
      <alignment horizontal="center" vertical="center" wrapText="1"/>
      <protection locked="0"/>
    </xf>
    <xf numFmtId="0" fontId="2" fillId="0" borderId="0" xfId="0" applyFont="1" applyAlignment="1">
      <alignment vertical="center" wrapText="1"/>
    </xf>
    <xf numFmtId="0" fontId="4" fillId="0" borderId="25" xfId="0" applyFont="1" applyBorder="1" applyAlignment="1">
      <alignment vertical="center" wrapText="1"/>
    </xf>
    <xf numFmtId="0" fontId="4" fillId="0" borderId="1" xfId="0" applyFont="1" applyBorder="1" applyAlignment="1">
      <alignment vertical="center" wrapText="1"/>
    </xf>
    <xf numFmtId="0" fontId="2" fillId="0" borderId="3" xfId="0" applyFont="1" applyBorder="1" applyAlignment="1">
      <alignment vertical="center" wrapText="1"/>
    </xf>
    <xf numFmtId="0" fontId="2" fillId="0" borderId="45" xfId="0" applyFont="1" applyBorder="1" applyAlignment="1">
      <alignment vertical="center" wrapText="1"/>
    </xf>
    <xf numFmtId="0" fontId="4" fillId="0" borderId="45" xfId="0" applyFont="1" applyBorder="1" applyAlignment="1">
      <alignment vertical="center" wrapText="1"/>
    </xf>
    <xf numFmtId="0" fontId="27" fillId="7" borderId="1" xfId="0" applyFont="1" applyFill="1" applyBorder="1" applyAlignment="1">
      <alignment horizontal="center" vertical="center" wrapText="1"/>
    </xf>
    <xf numFmtId="14" fontId="27" fillId="7" borderId="1" xfId="0" applyNumberFormat="1" applyFont="1" applyFill="1" applyBorder="1" applyAlignment="1">
      <alignment horizontal="center" vertical="center" wrapText="1"/>
    </xf>
    <xf numFmtId="0" fontId="2" fillId="0" borderId="31"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2" fillId="4" borderId="5" xfId="0" applyFont="1" applyFill="1" applyBorder="1" applyAlignment="1">
      <alignment horizontal="center" vertical="center" wrapText="1"/>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9" borderId="10"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7" fillId="9" borderId="41" xfId="0" applyFont="1" applyFill="1" applyBorder="1" applyAlignment="1" applyProtection="1">
      <alignment horizontal="center" vertical="center" wrapText="1"/>
      <protection locked="0"/>
    </xf>
    <xf numFmtId="0" fontId="7" fillId="9" borderId="40" xfId="0" applyFont="1" applyFill="1" applyBorder="1" applyAlignment="1" applyProtection="1">
      <alignment horizontal="center" vertical="center" wrapText="1"/>
      <protection locked="0"/>
    </xf>
    <xf numFmtId="0" fontId="7" fillId="9" borderId="36" xfId="0" applyFont="1" applyFill="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7" fillId="9" borderId="20"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3" fillId="9" borderId="22"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7" fillId="9" borderId="39" xfId="0" applyFont="1" applyFill="1" applyBorder="1" applyAlignment="1" applyProtection="1">
      <alignment horizontal="center" vertical="center" wrapText="1"/>
      <protection locked="0"/>
    </xf>
    <xf numFmtId="0" fontId="19" fillId="3" borderId="24" xfId="2" applyFont="1" applyFill="1" applyBorder="1" applyAlignment="1" applyProtection="1">
      <alignment horizontal="center" vertical="center" wrapText="1"/>
      <protection locked="0"/>
    </xf>
    <xf numFmtId="0" fontId="19" fillId="3" borderId="0" xfId="2" applyFont="1" applyFill="1" applyAlignment="1" applyProtection="1">
      <alignment horizontal="center" vertical="center" wrapText="1"/>
      <protection locked="0"/>
    </xf>
    <xf numFmtId="0" fontId="19" fillId="3" borderId="12" xfId="2" applyFont="1" applyFill="1" applyBorder="1" applyAlignment="1" applyProtection="1">
      <alignment horizontal="center" vertical="center" wrapText="1"/>
      <protection locked="0"/>
    </xf>
    <xf numFmtId="0" fontId="3" fillId="9" borderId="18"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18" fillId="3" borderId="21"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22" xfId="2"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23"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12"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0" fillId="4" borderId="1" xfId="0" applyFill="1" applyBorder="1" applyAlignment="1" applyProtection="1">
      <alignment horizontal="left"/>
      <protection locked="0"/>
    </xf>
    <xf numFmtId="0" fontId="7" fillId="9"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0" borderId="38"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3" fillId="6" borderId="5" xfId="0" applyFont="1" applyFill="1" applyBorder="1" applyAlignment="1">
      <alignment horizontal="center" vertical="center" wrapText="1"/>
    </xf>
    <xf numFmtId="0" fontId="2" fillId="0" borderId="32" xfId="0" applyFont="1" applyBorder="1" applyAlignment="1" applyProtection="1">
      <alignment horizontal="center" vertical="center" wrapText="1"/>
      <protection locked="0"/>
    </xf>
    <xf numFmtId="0" fontId="13" fillId="5" borderId="1" xfId="0" applyFont="1" applyFill="1" applyBorder="1" applyAlignment="1">
      <alignment horizontal="center" vertical="center" wrapText="1"/>
    </xf>
  </cellXfs>
  <cellStyles count="5">
    <cellStyle name="Hipervínculo" xfId="3" builtinId="8" hidden="1"/>
    <cellStyle name="Hipervínculo visitado" xfId="4" builtinId="9" hidden="1"/>
    <cellStyle name="Normal" xfId="0" builtinId="0"/>
    <cellStyle name="Normal 2" xfId="1" xr:uid="{00000000-0005-0000-0000-000003000000}"/>
    <cellStyle name="Normal 2 2 2" xfId="2" xr:uid="{00000000-0005-0000-0000-000004000000}"/>
  </cellStyles>
  <dxfs count="0"/>
  <tableStyles count="0" defaultTableStyle="TableStyleMedium2" defaultPivotStyle="PivotStyleLight16"/>
  <colors>
    <mruColors>
      <color rgb="FF3366CC"/>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2504722</xdr:colOff>
      <xdr:row>0</xdr:row>
      <xdr:rowOff>95250</xdr:rowOff>
    </xdr:from>
    <xdr:to>
      <xdr:col>1</xdr:col>
      <xdr:colOff>407899</xdr:colOff>
      <xdr:row>3</xdr:row>
      <xdr:rowOff>25575</xdr:rowOff>
    </xdr:to>
    <xdr:pic>
      <xdr:nvPicPr>
        <xdr:cNvPr id="4" name="Imagen 3" descr="LOGO UNIDAD COLOR JPG">
          <a:extLst>
            <a:ext uri="{FF2B5EF4-FFF2-40B4-BE49-F238E27FC236}">
              <a16:creationId xmlns:a16="http://schemas.microsoft.com/office/drawing/2014/main" id="{E833E80B-90A5-46BD-861B-2681C8FE3D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4722" y="95250"/>
          <a:ext cx="2644510" cy="4947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1042811</xdr:colOff>
      <xdr:row>0</xdr:row>
      <xdr:rowOff>109362</xdr:rowOff>
    </xdr:from>
    <xdr:to>
      <xdr:col>1</xdr:col>
      <xdr:colOff>1998221</xdr:colOff>
      <xdr:row>3</xdr:row>
      <xdr:rowOff>52387</xdr:rowOff>
    </xdr:to>
    <xdr:pic>
      <xdr:nvPicPr>
        <xdr:cNvPr id="4" name="Imagen 3" descr="LOGO UNIDAD COLOR JPG">
          <a:extLst>
            <a:ext uri="{FF2B5EF4-FFF2-40B4-BE49-F238E27FC236}">
              <a16:creationId xmlns:a16="http://schemas.microsoft.com/office/drawing/2014/main" id="{E3094952-A88E-1044-9081-7B2F9F7B04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811" y="109362"/>
          <a:ext cx="2648743" cy="4933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40922</xdr:colOff>
      <xdr:row>0</xdr:row>
      <xdr:rowOff>82550</xdr:rowOff>
    </xdr:from>
    <xdr:to>
      <xdr:col>2</xdr:col>
      <xdr:colOff>2557</xdr:colOff>
      <xdr:row>2</xdr:row>
      <xdr:rowOff>177975</xdr:rowOff>
    </xdr:to>
    <xdr:pic>
      <xdr:nvPicPr>
        <xdr:cNvPr id="3" name="Imagen 2" descr="LOGO UNIDAD COLOR JPG">
          <a:extLst>
            <a:ext uri="{FF2B5EF4-FFF2-40B4-BE49-F238E27FC236}">
              <a16:creationId xmlns:a16="http://schemas.microsoft.com/office/drawing/2014/main" id="{14A2A597-3048-E74D-991C-33E46C80E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22" y="82550"/>
          <a:ext cx="2644510" cy="4764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107950</xdr:rowOff>
    </xdr:from>
    <xdr:to>
      <xdr:col>1</xdr:col>
      <xdr:colOff>1819010</xdr:colOff>
      <xdr:row>3</xdr:row>
      <xdr:rowOff>12875</xdr:rowOff>
    </xdr:to>
    <xdr:pic>
      <xdr:nvPicPr>
        <xdr:cNvPr id="3" name="Imagen 2" descr="LOGO UNIDAD COLOR JPG">
          <a:extLst>
            <a:ext uri="{FF2B5EF4-FFF2-40B4-BE49-F238E27FC236}">
              <a16:creationId xmlns:a16="http://schemas.microsoft.com/office/drawing/2014/main" id="{496FD74C-528A-C14E-8B66-E1313E1043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7950"/>
          <a:ext cx="2644510" cy="4764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301978</xdr:colOff>
      <xdr:row>0</xdr:row>
      <xdr:rowOff>109361</xdr:rowOff>
    </xdr:from>
    <xdr:to>
      <xdr:col>1</xdr:col>
      <xdr:colOff>1322299</xdr:colOff>
      <xdr:row>3</xdr:row>
      <xdr:rowOff>14286</xdr:rowOff>
    </xdr:to>
    <xdr:pic>
      <xdr:nvPicPr>
        <xdr:cNvPr id="3" name="Imagen 2" descr="LOGO UNIDAD COLOR JPG">
          <a:extLst>
            <a:ext uri="{FF2B5EF4-FFF2-40B4-BE49-F238E27FC236}">
              <a16:creationId xmlns:a16="http://schemas.microsoft.com/office/drawing/2014/main" id="{1534F27A-2067-D842-BED4-87E3355780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978" y="109361"/>
          <a:ext cx="2643099" cy="49759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0</xdr:row>
      <xdr:rowOff>101600</xdr:rowOff>
    </xdr:from>
    <xdr:to>
      <xdr:col>1</xdr:col>
      <xdr:colOff>1538199</xdr:colOff>
      <xdr:row>3</xdr:row>
      <xdr:rowOff>14992</xdr:rowOff>
    </xdr:to>
    <xdr:pic>
      <xdr:nvPicPr>
        <xdr:cNvPr id="5" name="Imagen 4" descr="LOGO UNIDAD COLOR JPG">
          <a:extLst>
            <a:ext uri="{FF2B5EF4-FFF2-40B4-BE49-F238E27FC236}">
              <a16:creationId xmlns:a16="http://schemas.microsoft.com/office/drawing/2014/main" id="{67CE3FF1-61F9-224D-8EA4-1860EA8F20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01600"/>
          <a:ext cx="2643099" cy="49759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330200</xdr:colOff>
      <xdr:row>0</xdr:row>
      <xdr:rowOff>101600</xdr:rowOff>
    </xdr:from>
    <xdr:to>
      <xdr:col>1</xdr:col>
      <xdr:colOff>1055599</xdr:colOff>
      <xdr:row>3</xdr:row>
      <xdr:rowOff>14992</xdr:rowOff>
    </xdr:to>
    <xdr:pic>
      <xdr:nvPicPr>
        <xdr:cNvPr id="4" name="Imagen 3" descr="LOGO UNIDAD COLOR JPG">
          <a:extLst>
            <a:ext uri="{FF2B5EF4-FFF2-40B4-BE49-F238E27FC236}">
              <a16:creationId xmlns:a16="http://schemas.microsoft.com/office/drawing/2014/main" id="{531D5A42-36C6-9544-8C81-6647333FDE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101600"/>
          <a:ext cx="2643099" cy="49759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27E3-AA53-0947-B7B8-1B8CC70653B7}">
  <dimension ref="A1:S57"/>
  <sheetViews>
    <sheetView topLeftCell="I1" workbookViewId="0">
      <selection activeCell="J5" sqref="J5"/>
    </sheetView>
  </sheetViews>
  <sheetFormatPr baseColWidth="10" defaultRowHeight="15" x14ac:dyDescent="0.25"/>
  <cols>
    <col min="1" max="1" width="26.28515625" style="40" bestFit="1" customWidth="1"/>
    <col min="2" max="2" width="46.140625" style="40" bestFit="1" customWidth="1"/>
    <col min="3" max="3" width="101.42578125" style="40" bestFit="1" customWidth="1"/>
    <col min="4" max="4" width="78.42578125" style="40" bestFit="1" customWidth="1"/>
    <col min="5" max="5" width="78.7109375" style="40" bestFit="1" customWidth="1"/>
    <col min="6" max="6" width="91" style="40" bestFit="1" customWidth="1"/>
    <col min="7" max="7" width="60.140625" style="40" bestFit="1" customWidth="1"/>
    <col min="8" max="8" width="26.28515625" style="40" bestFit="1" customWidth="1"/>
    <col min="9" max="9" width="39.140625" style="40" customWidth="1"/>
    <col min="10" max="10" width="48.28515625" style="40" bestFit="1" customWidth="1"/>
    <col min="11" max="11" width="21.42578125" style="40" bestFit="1" customWidth="1"/>
    <col min="12" max="12" width="26.140625" style="40" bestFit="1" customWidth="1"/>
    <col min="13" max="13" width="21.42578125" style="40" bestFit="1" customWidth="1"/>
    <col min="14" max="14" width="52.85546875" style="40" bestFit="1" customWidth="1"/>
    <col min="15" max="15" width="21.42578125" style="40" bestFit="1" customWidth="1"/>
    <col min="16" max="16" width="28" style="40" bestFit="1" customWidth="1"/>
    <col min="17" max="17" width="11.7109375" style="40" bestFit="1" customWidth="1"/>
    <col min="18" max="18" width="28.140625" style="40" customWidth="1"/>
    <col min="19" max="19" width="11.7109375" style="40" bestFit="1" customWidth="1"/>
    <col min="20" max="256" width="10.85546875" style="40"/>
    <col min="257" max="257" width="26.28515625" style="40" bestFit="1" customWidth="1"/>
    <col min="258" max="258" width="46.140625" style="40" bestFit="1" customWidth="1"/>
    <col min="259" max="259" width="101.42578125" style="40" bestFit="1" customWidth="1"/>
    <col min="260" max="260" width="78.42578125" style="40" bestFit="1" customWidth="1"/>
    <col min="261" max="261" width="78.7109375" style="40" bestFit="1" customWidth="1"/>
    <col min="262" max="262" width="91" style="40" bestFit="1" customWidth="1"/>
    <col min="263" max="263" width="60.140625" style="40" bestFit="1" customWidth="1"/>
    <col min="264" max="264" width="26.28515625" style="40" bestFit="1" customWidth="1"/>
    <col min="265" max="265" width="39.140625" style="40" customWidth="1"/>
    <col min="266" max="266" width="48.28515625" style="40" bestFit="1" customWidth="1"/>
    <col min="267" max="267" width="21.42578125" style="40" bestFit="1" customWidth="1"/>
    <col min="268" max="268" width="26.140625" style="40" bestFit="1" customWidth="1"/>
    <col min="269" max="269" width="21.42578125" style="40" bestFit="1" customWidth="1"/>
    <col min="270" max="270" width="52.85546875" style="40" bestFit="1" customWidth="1"/>
    <col min="271" max="271" width="21.42578125" style="40" bestFit="1" customWidth="1"/>
    <col min="272" max="272" width="28" style="40" bestFit="1" customWidth="1"/>
    <col min="273" max="273" width="11.7109375" style="40" bestFit="1" customWidth="1"/>
    <col min="274" max="274" width="28.140625" style="40" customWidth="1"/>
    <col min="275" max="275" width="11.7109375" style="40" bestFit="1" customWidth="1"/>
    <col min="276" max="512" width="10.85546875" style="40"/>
    <col min="513" max="513" width="26.28515625" style="40" bestFit="1" customWidth="1"/>
    <col min="514" max="514" width="46.140625" style="40" bestFit="1" customWidth="1"/>
    <col min="515" max="515" width="101.42578125" style="40" bestFit="1" customWidth="1"/>
    <col min="516" max="516" width="78.42578125" style="40" bestFit="1" customWidth="1"/>
    <col min="517" max="517" width="78.7109375" style="40" bestFit="1" customWidth="1"/>
    <col min="518" max="518" width="91" style="40" bestFit="1" customWidth="1"/>
    <col min="519" max="519" width="60.140625" style="40" bestFit="1" customWidth="1"/>
    <col min="520" max="520" width="26.28515625" style="40" bestFit="1" customWidth="1"/>
    <col min="521" max="521" width="39.140625" style="40" customWidth="1"/>
    <col min="522" max="522" width="48.28515625" style="40" bestFit="1" customWidth="1"/>
    <col min="523" max="523" width="21.42578125" style="40" bestFit="1" customWidth="1"/>
    <col min="524" max="524" width="26.140625" style="40" bestFit="1" customWidth="1"/>
    <col min="525" max="525" width="21.42578125" style="40" bestFit="1" customWidth="1"/>
    <col min="526" max="526" width="52.85546875" style="40" bestFit="1" customWidth="1"/>
    <col min="527" max="527" width="21.42578125" style="40" bestFit="1" customWidth="1"/>
    <col min="528" max="528" width="28" style="40" bestFit="1" customWidth="1"/>
    <col min="529" max="529" width="11.7109375" style="40" bestFit="1" customWidth="1"/>
    <col min="530" max="530" width="28.140625" style="40" customWidth="1"/>
    <col min="531" max="531" width="11.7109375" style="40" bestFit="1" customWidth="1"/>
    <col min="532" max="768" width="10.85546875" style="40"/>
    <col min="769" max="769" width="26.28515625" style="40" bestFit="1" customWidth="1"/>
    <col min="770" max="770" width="46.140625" style="40" bestFit="1" customWidth="1"/>
    <col min="771" max="771" width="101.42578125" style="40" bestFit="1" customWidth="1"/>
    <col min="772" max="772" width="78.42578125" style="40" bestFit="1" customWidth="1"/>
    <col min="773" max="773" width="78.7109375" style="40" bestFit="1" customWidth="1"/>
    <col min="774" max="774" width="91" style="40" bestFit="1" customWidth="1"/>
    <col min="775" max="775" width="60.140625" style="40" bestFit="1" customWidth="1"/>
    <col min="776" max="776" width="26.28515625" style="40" bestFit="1" customWidth="1"/>
    <col min="777" max="777" width="39.140625" style="40" customWidth="1"/>
    <col min="778" max="778" width="48.28515625" style="40" bestFit="1" customWidth="1"/>
    <col min="779" max="779" width="21.42578125" style="40" bestFit="1" customWidth="1"/>
    <col min="780" max="780" width="26.140625" style="40" bestFit="1" customWidth="1"/>
    <col min="781" max="781" width="21.42578125" style="40" bestFit="1" customWidth="1"/>
    <col min="782" max="782" width="52.85546875" style="40" bestFit="1" customWidth="1"/>
    <col min="783" max="783" width="21.42578125" style="40" bestFit="1" customWidth="1"/>
    <col min="784" max="784" width="28" style="40" bestFit="1" customWidth="1"/>
    <col min="785" max="785" width="11.7109375" style="40" bestFit="1" customWidth="1"/>
    <col min="786" max="786" width="28.140625" style="40" customWidth="1"/>
    <col min="787" max="787" width="11.7109375" style="40" bestFit="1" customWidth="1"/>
    <col min="788" max="1024" width="10.85546875" style="40"/>
    <col min="1025" max="1025" width="26.28515625" style="40" bestFit="1" customWidth="1"/>
    <col min="1026" max="1026" width="46.140625" style="40" bestFit="1" customWidth="1"/>
    <col min="1027" max="1027" width="101.42578125" style="40" bestFit="1" customWidth="1"/>
    <col min="1028" max="1028" width="78.42578125" style="40" bestFit="1" customWidth="1"/>
    <col min="1029" max="1029" width="78.7109375" style="40" bestFit="1" customWidth="1"/>
    <col min="1030" max="1030" width="91" style="40" bestFit="1" customWidth="1"/>
    <col min="1031" max="1031" width="60.140625" style="40" bestFit="1" customWidth="1"/>
    <col min="1032" max="1032" width="26.28515625" style="40" bestFit="1" customWidth="1"/>
    <col min="1033" max="1033" width="39.140625" style="40" customWidth="1"/>
    <col min="1034" max="1034" width="48.28515625" style="40" bestFit="1" customWidth="1"/>
    <col min="1035" max="1035" width="21.42578125" style="40" bestFit="1" customWidth="1"/>
    <col min="1036" max="1036" width="26.140625" style="40" bestFit="1" customWidth="1"/>
    <col min="1037" max="1037" width="21.42578125" style="40" bestFit="1" customWidth="1"/>
    <col min="1038" max="1038" width="52.85546875" style="40" bestFit="1" customWidth="1"/>
    <col min="1039" max="1039" width="21.42578125" style="40" bestFit="1" customWidth="1"/>
    <col min="1040" max="1040" width="28" style="40" bestFit="1" customWidth="1"/>
    <col min="1041" max="1041" width="11.7109375" style="40" bestFit="1" customWidth="1"/>
    <col min="1042" max="1042" width="28.140625" style="40" customWidth="1"/>
    <col min="1043" max="1043" width="11.7109375" style="40" bestFit="1" customWidth="1"/>
    <col min="1044" max="1280" width="10.85546875" style="40"/>
    <col min="1281" max="1281" width="26.28515625" style="40" bestFit="1" customWidth="1"/>
    <col min="1282" max="1282" width="46.140625" style="40" bestFit="1" customWidth="1"/>
    <col min="1283" max="1283" width="101.42578125" style="40" bestFit="1" customWidth="1"/>
    <col min="1284" max="1284" width="78.42578125" style="40" bestFit="1" customWidth="1"/>
    <col min="1285" max="1285" width="78.7109375" style="40" bestFit="1" customWidth="1"/>
    <col min="1286" max="1286" width="91" style="40" bestFit="1" customWidth="1"/>
    <col min="1287" max="1287" width="60.140625" style="40" bestFit="1" customWidth="1"/>
    <col min="1288" max="1288" width="26.28515625" style="40" bestFit="1" customWidth="1"/>
    <col min="1289" max="1289" width="39.140625" style="40" customWidth="1"/>
    <col min="1290" max="1290" width="48.28515625" style="40" bestFit="1" customWidth="1"/>
    <col min="1291" max="1291" width="21.42578125" style="40" bestFit="1" customWidth="1"/>
    <col min="1292" max="1292" width="26.140625" style="40" bestFit="1" customWidth="1"/>
    <col min="1293" max="1293" width="21.42578125" style="40" bestFit="1" customWidth="1"/>
    <col min="1294" max="1294" width="52.85546875" style="40" bestFit="1" customWidth="1"/>
    <col min="1295" max="1295" width="21.42578125" style="40" bestFit="1" customWidth="1"/>
    <col min="1296" max="1296" width="28" style="40" bestFit="1" customWidth="1"/>
    <col min="1297" max="1297" width="11.7109375" style="40" bestFit="1" customWidth="1"/>
    <col min="1298" max="1298" width="28.140625" style="40" customWidth="1"/>
    <col min="1299" max="1299" width="11.7109375" style="40" bestFit="1" customWidth="1"/>
    <col min="1300" max="1536" width="10.85546875" style="40"/>
    <col min="1537" max="1537" width="26.28515625" style="40" bestFit="1" customWidth="1"/>
    <col min="1538" max="1538" width="46.140625" style="40" bestFit="1" customWidth="1"/>
    <col min="1539" max="1539" width="101.42578125" style="40" bestFit="1" customWidth="1"/>
    <col min="1540" max="1540" width="78.42578125" style="40" bestFit="1" customWidth="1"/>
    <col min="1541" max="1541" width="78.7109375" style="40" bestFit="1" customWidth="1"/>
    <col min="1542" max="1542" width="91" style="40" bestFit="1" customWidth="1"/>
    <col min="1543" max="1543" width="60.140625" style="40" bestFit="1" customWidth="1"/>
    <col min="1544" max="1544" width="26.28515625" style="40" bestFit="1" customWidth="1"/>
    <col min="1545" max="1545" width="39.140625" style="40" customWidth="1"/>
    <col min="1546" max="1546" width="48.28515625" style="40" bestFit="1" customWidth="1"/>
    <col min="1547" max="1547" width="21.42578125" style="40" bestFit="1" customWidth="1"/>
    <col min="1548" max="1548" width="26.140625" style="40" bestFit="1" customWidth="1"/>
    <col min="1549" max="1549" width="21.42578125" style="40" bestFit="1" customWidth="1"/>
    <col min="1550" max="1550" width="52.85546875" style="40" bestFit="1" customWidth="1"/>
    <col min="1551" max="1551" width="21.42578125" style="40" bestFit="1" customWidth="1"/>
    <col min="1552" max="1552" width="28" style="40" bestFit="1" customWidth="1"/>
    <col min="1553" max="1553" width="11.7109375" style="40" bestFit="1" customWidth="1"/>
    <col min="1554" max="1554" width="28.140625" style="40" customWidth="1"/>
    <col min="1555" max="1555" width="11.7109375" style="40" bestFit="1" customWidth="1"/>
    <col min="1556" max="1792" width="10.85546875" style="40"/>
    <col min="1793" max="1793" width="26.28515625" style="40" bestFit="1" customWidth="1"/>
    <col min="1794" max="1794" width="46.140625" style="40" bestFit="1" customWidth="1"/>
    <col min="1795" max="1795" width="101.42578125" style="40" bestFit="1" customWidth="1"/>
    <col min="1796" max="1796" width="78.42578125" style="40" bestFit="1" customWidth="1"/>
    <col min="1797" max="1797" width="78.7109375" style="40" bestFit="1" customWidth="1"/>
    <col min="1798" max="1798" width="91" style="40" bestFit="1" customWidth="1"/>
    <col min="1799" max="1799" width="60.140625" style="40" bestFit="1" customWidth="1"/>
    <col min="1800" max="1800" width="26.28515625" style="40" bestFit="1" customWidth="1"/>
    <col min="1801" max="1801" width="39.140625" style="40" customWidth="1"/>
    <col min="1802" max="1802" width="48.28515625" style="40" bestFit="1" customWidth="1"/>
    <col min="1803" max="1803" width="21.42578125" style="40" bestFit="1" customWidth="1"/>
    <col min="1804" max="1804" width="26.140625" style="40" bestFit="1" customWidth="1"/>
    <col min="1805" max="1805" width="21.42578125" style="40" bestFit="1" customWidth="1"/>
    <col min="1806" max="1806" width="52.85546875" style="40" bestFit="1" customWidth="1"/>
    <col min="1807" max="1807" width="21.42578125" style="40" bestFit="1" customWidth="1"/>
    <col min="1808" max="1808" width="28" style="40" bestFit="1" customWidth="1"/>
    <col min="1809" max="1809" width="11.7109375" style="40" bestFit="1" customWidth="1"/>
    <col min="1810" max="1810" width="28.140625" style="40" customWidth="1"/>
    <col min="1811" max="1811" width="11.7109375" style="40" bestFit="1" customWidth="1"/>
    <col min="1812" max="2048" width="10.85546875" style="40"/>
    <col min="2049" max="2049" width="26.28515625" style="40" bestFit="1" customWidth="1"/>
    <col min="2050" max="2050" width="46.140625" style="40" bestFit="1" customWidth="1"/>
    <col min="2051" max="2051" width="101.42578125" style="40" bestFit="1" customWidth="1"/>
    <col min="2052" max="2052" width="78.42578125" style="40" bestFit="1" customWidth="1"/>
    <col min="2053" max="2053" width="78.7109375" style="40" bestFit="1" customWidth="1"/>
    <col min="2054" max="2054" width="91" style="40" bestFit="1" customWidth="1"/>
    <col min="2055" max="2055" width="60.140625" style="40" bestFit="1" customWidth="1"/>
    <col min="2056" max="2056" width="26.28515625" style="40" bestFit="1" customWidth="1"/>
    <col min="2057" max="2057" width="39.140625" style="40" customWidth="1"/>
    <col min="2058" max="2058" width="48.28515625" style="40" bestFit="1" customWidth="1"/>
    <col min="2059" max="2059" width="21.42578125" style="40" bestFit="1" customWidth="1"/>
    <col min="2060" max="2060" width="26.140625" style="40" bestFit="1" customWidth="1"/>
    <col min="2061" max="2061" width="21.42578125" style="40" bestFit="1" customWidth="1"/>
    <col min="2062" max="2062" width="52.85546875" style="40" bestFit="1" customWidth="1"/>
    <col min="2063" max="2063" width="21.42578125" style="40" bestFit="1" customWidth="1"/>
    <col min="2064" max="2064" width="28" style="40" bestFit="1" customWidth="1"/>
    <col min="2065" max="2065" width="11.7109375" style="40" bestFit="1" customWidth="1"/>
    <col min="2066" max="2066" width="28.140625" style="40" customWidth="1"/>
    <col min="2067" max="2067" width="11.7109375" style="40" bestFit="1" customWidth="1"/>
    <col min="2068" max="2304" width="10.85546875" style="40"/>
    <col min="2305" max="2305" width="26.28515625" style="40" bestFit="1" customWidth="1"/>
    <col min="2306" max="2306" width="46.140625" style="40" bestFit="1" customWidth="1"/>
    <col min="2307" max="2307" width="101.42578125" style="40" bestFit="1" customWidth="1"/>
    <col min="2308" max="2308" width="78.42578125" style="40" bestFit="1" customWidth="1"/>
    <col min="2309" max="2309" width="78.7109375" style="40" bestFit="1" customWidth="1"/>
    <col min="2310" max="2310" width="91" style="40" bestFit="1" customWidth="1"/>
    <col min="2311" max="2311" width="60.140625" style="40" bestFit="1" customWidth="1"/>
    <col min="2312" max="2312" width="26.28515625" style="40" bestFit="1" customWidth="1"/>
    <col min="2313" max="2313" width="39.140625" style="40" customWidth="1"/>
    <col min="2314" max="2314" width="48.28515625" style="40" bestFit="1" customWidth="1"/>
    <col min="2315" max="2315" width="21.42578125" style="40" bestFit="1" customWidth="1"/>
    <col min="2316" max="2316" width="26.140625" style="40" bestFit="1" customWidth="1"/>
    <col min="2317" max="2317" width="21.42578125" style="40" bestFit="1" customWidth="1"/>
    <col min="2318" max="2318" width="52.85546875" style="40" bestFit="1" customWidth="1"/>
    <col min="2319" max="2319" width="21.42578125" style="40" bestFit="1" customWidth="1"/>
    <col min="2320" max="2320" width="28" style="40" bestFit="1" customWidth="1"/>
    <col min="2321" max="2321" width="11.7109375" style="40" bestFit="1" customWidth="1"/>
    <col min="2322" max="2322" width="28.140625" style="40" customWidth="1"/>
    <col min="2323" max="2323" width="11.7109375" style="40" bestFit="1" customWidth="1"/>
    <col min="2324" max="2560" width="10.85546875" style="40"/>
    <col min="2561" max="2561" width="26.28515625" style="40" bestFit="1" customWidth="1"/>
    <col min="2562" max="2562" width="46.140625" style="40" bestFit="1" customWidth="1"/>
    <col min="2563" max="2563" width="101.42578125" style="40" bestFit="1" customWidth="1"/>
    <col min="2564" max="2564" width="78.42578125" style="40" bestFit="1" customWidth="1"/>
    <col min="2565" max="2565" width="78.7109375" style="40" bestFit="1" customWidth="1"/>
    <col min="2566" max="2566" width="91" style="40" bestFit="1" customWidth="1"/>
    <col min="2567" max="2567" width="60.140625" style="40" bestFit="1" customWidth="1"/>
    <col min="2568" max="2568" width="26.28515625" style="40" bestFit="1" customWidth="1"/>
    <col min="2569" max="2569" width="39.140625" style="40" customWidth="1"/>
    <col min="2570" max="2570" width="48.28515625" style="40" bestFit="1" customWidth="1"/>
    <col min="2571" max="2571" width="21.42578125" style="40" bestFit="1" customWidth="1"/>
    <col min="2572" max="2572" width="26.140625" style="40" bestFit="1" customWidth="1"/>
    <col min="2573" max="2573" width="21.42578125" style="40" bestFit="1" customWidth="1"/>
    <col min="2574" max="2574" width="52.85546875" style="40" bestFit="1" customWidth="1"/>
    <col min="2575" max="2575" width="21.42578125" style="40" bestFit="1" customWidth="1"/>
    <col min="2576" max="2576" width="28" style="40" bestFit="1" customWidth="1"/>
    <col min="2577" max="2577" width="11.7109375" style="40" bestFit="1" customWidth="1"/>
    <col min="2578" max="2578" width="28.140625" style="40" customWidth="1"/>
    <col min="2579" max="2579" width="11.7109375" style="40" bestFit="1" customWidth="1"/>
    <col min="2580" max="2816" width="10.85546875" style="40"/>
    <col min="2817" max="2817" width="26.28515625" style="40" bestFit="1" customWidth="1"/>
    <col min="2818" max="2818" width="46.140625" style="40" bestFit="1" customWidth="1"/>
    <col min="2819" max="2819" width="101.42578125" style="40" bestFit="1" customWidth="1"/>
    <col min="2820" max="2820" width="78.42578125" style="40" bestFit="1" customWidth="1"/>
    <col min="2821" max="2821" width="78.7109375" style="40" bestFit="1" customWidth="1"/>
    <col min="2822" max="2822" width="91" style="40" bestFit="1" customWidth="1"/>
    <col min="2823" max="2823" width="60.140625" style="40" bestFit="1" customWidth="1"/>
    <col min="2824" max="2824" width="26.28515625" style="40" bestFit="1" customWidth="1"/>
    <col min="2825" max="2825" width="39.140625" style="40" customWidth="1"/>
    <col min="2826" max="2826" width="48.28515625" style="40" bestFit="1" customWidth="1"/>
    <col min="2827" max="2827" width="21.42578125" style="40" bestFit="1" customWidth="1"/>
    <col min="2828" max="2828" width="26.140625" style="40" bestFit="1" customWidth="1"/>
    <col min="2829" max="2829" width="21.42578125" style="40" bestFit="1" customWidth="1"/>
    <col min="2830" max="2830" width="52.85546875" style="40" bestFit="1" customWidth="1"/>
    <col min="2831" max="2831" width="21.42578125" style="40" bestFit="1" customWidth="1"/>
    <col min="2832" max="2832" width="28" style="40" bestFit="1" customWidth="1"/>
    <col min="2833" max="2833" width="11.7109375" style="40" bestFit="1" customWidth="1"/>
    <col min="2834" max="2834" width="28.140625" style="40" customWidth="1"/>
    <col min="2835" max="2835" width="11.7109375" style="40" bestFit="1" customWidth="1"/>
    <col min="2836" max="3072" width="10.85546875" style="40"/>
    <col min="3073" max="3073" width="26.28515625" style="40" bestFit="1" customWidth="1"/>
    <col min="3074" max="3074" width="46.140625" style="40" bestFit="1" customWidth="1"/>
    <col min="3075" max="3075" width="101.42578125" style="40" bestFit="1" customWidth="1"/>
    <col min="3076" max="3076" width="78.42578125" style="40" bestFit="1" customWidth="1"/>
    <col min="3077" max="3077" width="78.7109375" style="40" bestFit="1" customWidth="1"/>
    <col min="3078" max="3078" width="91" style="40" bestFit="1" customWidth="1"/>
    <col min="3079" max="3079" width="60.140625" style="40" bestFit="1" customWidth="1"/>
    <col min="3080" max="3080" width="26.28515625" style="40" bestFit="1" customWidth="1"/>
    <col min="3081" max="3081" width="39.140625" style="40" customWidth="1"/>
    <col min="3082" max="3082" width="48.28515625" style="40" bestFit="1" customWidth="1"/>
    <col min="3083" max="3083" width="21.42578125" style="40" bestFit="1" customWidth="1"/>
    <col min="3084" max="3084" width="26.140625" style="40" bestFit="1" customWidth="1"/>
    <col min="3085" max="3085" width="21.42578125" style="40" bestFit="1" customWidth="1"/>
    <col min="3086" max="3086" width="52.85546875" style="40" bestFit="1" customWidth="1"/>
    <col min="3087" max="3087" width="21.42578125" style="40" bestFit="1" customWidth="1"/>
    <col min="3088" max="3088" width="28" style="40" bestFit="1" customWidth="1"/>
    <col min="3089" max="3089" width="11.7109375" style="40" bestFit="1" customWidth="1"/>
    <col min="3090" max="3090" width="28.140625" style="40" customWidth="1"/>
    <col min="3091" max="3091" width="11.7109375" style="40" bestFit="1" customWidth="1"/>
    <col min="3092" max="3328" width="10.85546875" style="40"/>
    <col min="3329" max="3329" width="26.28515625" style="40" bestFit="1" customWidth="1"/>
    <col min="3330" max="3330" width="46.140625" style="40" bestFit="1" customWidth="1"/>
    <col min="3331" max="3331" width="101.42578125" style="40" bestFit="1" customWidth="1"/>
    <col min="3332" max="3332" width="78.42578125" style="40" bestFit="1" customWidth="1"/>
    <col min="3333" max="3333" width="78.7109375" style="40" bestFit="1" customWidth="1"/>
    <col min="3334" max="3334" width="91" style="40" bestFit="1" customWidth="1"/>
    <col min="3335" max="3335" width="60.140625" style="40" bestFit="1" customWidth="1"/>
    <col min="3336" max="3336" width="26.28515625" style="40" bestFit="1" customWidth="1"/>
    <col min="3337" max="3337" width="39.140625" style="40" customWidth="1"/>
    <col min="3338" max="3338" width="48.28515625" style="40" bestFit="1" customWidth="1"/>
    <col min="3339" max="3339" width="21.42578125" style="40" bestFit="1" customWidth="1"/>
    <col min="3340" max="3340" width="26.140625" style="40" bestFit="1" customWidth="1"/>
    <col min="3341" max="3341" width="21.42578125" style="40" bestFit="1" customWidth="1"/>
    <col min="3342" max="3342" width="52.85546875" style="40" bestFit="1" customWidth="1"/>
    <col min="3343" max="3343" width="21.42578125" style="40" bestFit="1" customWidth="1"/>
    <col min="3344" max="3344" width="28" style="40" bestFit="1" customWidth="1"/>
    <col min="3345" max="3345" width="11.7109375" style="40" bestFit="1" customWidth="1"/>
    <col min="3346" max="3346" width="28.140625" style="40" customWidth="1"/>
    <col min="3347" max="3347" width="11.7109375" style="40" bestFit="1" customWidth="1"/>
    <col min="3348" max="3584" width="10.85546875" style="40"/>
    <col min="3585" max="3585" width="26.28515625" style="40" bestFit="1" customWidth="1"/>
    <col min="3586" max="3586" width="46.140625" style="40" bestFit="1" customWidth="1"/>
    <col min="3587" max="3587" width="101.42578125" style="40" bestFit="1" customWidth="1"/>
    <col min="3588" max="3588" width="78.42578125" style="40" bestFit="1" customWidth="1"/>
    <col min="3589" max="3589" width="78.7109375" style="40" bestFit="1" customWidth="1"/>
    <col min="3590" max="3590" width="91" style="40" bestFit="1" customWidth="1"/>
    <col min="3591" max="3591" width="60.140625" style="40" bestFit="1" customWidth="1"/>
    <col min="3592" max="3592" width="26.28515625" style="40" bestFit="1" customWidth="1"/>
    <col min="3593" max="3593" width="39.140625" style="40" customWidth="1"/>
    <col min="3594" max="3594" width="48.28515625" style="40" bestFit="1" customWidth="1"/>
    <col min="3595" max="3595" width="21.42578125" style="40" bestFit="1" customWidth="1"/>
    <col min="3596" max="3596" width="26.140625" style="40" bestFit="1" customWidth="1"/>
    <col min="3597" max="3597" width="21.42578125" style="40" bestFit="1" customWidth="1"/>
    <col min="3598" max="3598" width="52.85546875" style="40" bestFit="1" customWidth="1"/>
    <col min="3599" max="3599" width="21.42578125" style="40" bestFit="1" customWidth="1"/>
    <col min="3600" max="3600" width="28" style="40" bestFit="1" customWidth="1"/>
    <col min="3601" max="3601" width="11.7109375" style="40" bestFit="1" customWidth="1"/>
    <col min="3602" max="3602" width="28.140625" style="40" customWidth="1"/>
    <col min="3603" max="3603" width="11.7109375" style="40" bestFit="1" customWidth="1"/>
    <col min="3604" max="3840" width="10.85546875" style="40"/>
    <col min="3841" max="3841" width="26.28515625" style="40" bestFit="1" customWidth="1"/>
    <col min="3842" max="3842" width="46.140625" style="40" bestFit="1" customWidth="1"/>
    <col min="3843" max="3843" width="101.42578125" style="40" bestFit="1" customWidth="1"/>
    <col min="3844" max="3844" width="78.42578125" style="40" bestFit="1" customWidth="1"/>
    <col min="3845" max="3845" width="78.7109375" style="40" bestFit="1" customWidth="1"/>
    <col min="3846" max="3846" width="91" style="40" bestFit="1" customWidth="1"/>
    <col min="3847" max="3847" width="60.140625" style="40" bestFit="1" customWidth="1"/>
    <col min="3848" max="3848" width="26.28515625" style="40" bestFit="1" customWidth="1"/>
    <col min="3849" max="3849" width="39.140625" style="40" customWidth="1"/>
    <col min="3850" max="3850" width="48.28515625" style="40" bestFit="1" customWidth="1"/>
    <col min="3851" max="3851" width="21.42578125" style="40" bestFit="1" customWidth="1"/>
    <col min="3852" max="3852" width="26.140625" style="40" bestFit="1" customWidth="1"/>
    <col min="3853" max="3853" width="21.42578125" style="40" bestFit="1" customWidth="1"/>
    <col min="3854" max="3854" width="52.85546875" style="40" bestFit="1" customWidth="1"/>
    <col min="3855" max="3855" width="21.42578125" style="40" bestFit="1" customWidth="1"/>
    <col min="3856" max="3856" width="28" style="40" bestFit="1" customWidth="1"/>
    <col min="3857" max="3857" width="11.7109375" style="40" bestFit="1" customWidth="1"/>
    <col min="3858" max="3858" width="28.140625" style="40" customWidth="1"/>
    <col min="3859" max="3859" width="11.7109375" style="40" bestFit="1" customWidth="1"/>
    <col min="3860" max="4096" width="10.85546875" style="40"/>
    <col min="4097" max="4097" width="26.28515625" style="40" bestFit="1" customWidth="1"/>
    <col min="4098" max="4098" width="46.140625" style="40" bestFit="1" customWidth="1"/>
    <col min="4099" max="4099" width="101.42578125" style="40" bestFit="1" customWidth="1"/>
    <col min="4100" max="4100" width="78.42578125" style="40" bestFit="1" customWidth="1"/>
    <col min="4101" max="4101" width="78.7109375" style="40" bestFit="1" customWidth="1"/>
    <col min="4102" max="4102" width="91" style="40" bestFit="1" customWidth="1"/>
    <col min="4103" max="4103" width="60.140625" style="40" bestFit="1" customWidth="1"/>
    <col min="4104" max="4104" width="26.28515625" style="40" bestFit="1" customWidth="1"/>
    <col min="4105" max="4105" width="39.140625" style="40" customWidth="1"/>
    <col min="4106" max="4106" width="48.28515625" style="40" bestFit="1" customWidth="1"/>
    <col min="4107" max="4107" width="21.42578125" style="40" bestFit="1" customWidth="1"/>
    <col min="4108" max="4108" width="26.140625" style="40" bestFit="1" customWidth="1"/>
    <col min="4109" max="4109" width="21.42578125" style="40" bestFit="1" customWidth="1"/>
    <col min="4110" max="4110" width="52.85546875" style="40" bestFit="1" customWidth="1"/>
    <col min="4111" max="4111" width="21.42578125" style="40" bestFit="1" customWidth="1"/>
    <col min="4112" max="4112" width="28" style="40" bestFit="1" customWidth="1"/>
    <col min="4113" max="4113" width="11.7109375" style="40" bestFit="1" customWidth="1"/>
    <col min="4114" max="4114" width="28.140625" style="40" customWidth="1"/>
    <col min="4115" max="4115" width="11.7109375" style="40" bestFit="1" customWidth="1"/>
    <col min="4116" max="4352" width="10.85546875" style="40"/>
    <col min="4353" max="4353" width="26.28515625" style="40" bestFit="1" customWidth="1"/>
    <col min="4354" max="4354" width="46.140625" style="40" bestFit="1" customWidth="1"/>
    <col min="4355" max="4355" width="101.42578125" style="40" bestFit="1" customWidth="1"/>
    <col min="4356" max="4356" width="78.42578125" style="40" bestFit="1" customWidth="1"/>
    <col min="4357" max="4357" width="78.7109375" style="40" bestFit="1" customWidth="1"/>
    <col min="4358" max="4358" width="91" style="40" bestFit="1" customWidth="1"/>
    <col min="4359" max="4359" width="60.140625" style="40" bestFit="1" customWidth="1"/>
    <col min="4360" max="4360" width="26.28515625" style="40" bestFit="1" customWidth="1"/>
    <col min="4361" max="4361" width="39.140625" style="40" customWidth="1"/>
    <col min="4362" max="4362" width="48.28515625" style="40" bestFit="1" customWidth="1"/>
    <col min="4363" max="4363" width="21.42578125" style="40" bestFit="1" customWidth="1"/>
    <col min="4364" max="4364" width="26.140625" style="40" bestFit="1" customWidth="1"/>
    <col min="4365" max="4365" width="21.42578125" style="40" bestFit="1" customWidth="1"/>
    <col min="4366" max="4366" width="52.85546875" style="40" bestFit="1" customWidth="1"/>
    <col min="4367" max="4367" width="21.42578125" style="40" bestFit="1" customWidth="1"/>
    <col min="4368" max="4368" width="28" style="40" bestFit="1" customWidth="1"/>
    <col min="4369" max="4369" width="11.7109375" style="40" bestFit="1" customWidth="1"/>
    <col min="4370" max="4370" width="28.140625" style="40" customWidth="1"/>
    <col min="4371" max="4371" width="11.7109375" style="40" bestFit="1" customWidth="1"/>
    <col min="4372" max="4608" width="10.85546875" style="40"/>
    <col min="4609" max="4609" width="26.28515625" style="40" bestFit="1" customWidth="1"/>
    <col min="4610" max="4610" width="46.140625" style="40" bestFit="1" customWidth="1"/>
    <col min="4611" max="4611" width="101.42578125" style="40" bestFit="1" customWidth="1"/>
    <col min="4612" max="4612" width="78.42578125" style="40" bestFit="1" customWidth="1"/>
    <col min="4613" max="4613" width="78.7109375" style="40" bestFit="1" customWidth="1"/>
    <col min="4614" max="4614" width="91" style="40" bestFit="1" customWidth="1"/>
    <col min="4615" max="4615" width="60.140625" style="40" bestFit="1" customWidth="1"/>
    <col min="4616" max="4616" width="26.28515625" style="40" bestFit="1" customWidth="1"/>
    <col min="4617" max="4617" width="39.140625" style="40" customWidth="1"/>
    <col min="4618" max="4618" width="48.28515625" style="40" bestFit="1" customWidth="1"/>
    <col min="4619" max="4619" width="21.42578125" style="40" bestFit="1" customWidth="1"/>
    <col min="4620" max="4620" width="26.140625" style="40" bestFit="1" customWidth="1"/>
    <col min="4621" max="4621" width="21.42578125" style="40" bestFit="1" customWidth="1"/>
    <col min="4622" max="4622" width="52.85546875" style="40" bestFit="1" customWidth="1"/>
    <col min="4623" max="4623" width="21.42578125" style="40" bestFit="1" customWidth="1"/>
    <col min="4624" max="4624" width="28" style="40" bestFit="1" customWidth="1"/>
    <col min="4625" max="4625" width="11.7109375" style="40" bestFit="1" customWidth="1"/>
    <col min="4626" max="4626" width="28.140625" style="40" customWidth="1"/>
    <col min="4627" max="4627" width="11.7109375" style="40" bestFit="1" customWidth="1"/>
    <col min="4628" max="4864" width="10.85546875" style="40"/>
    <col min="4865" max="4865" width="26.28515625" style="40" bestFit="1" customWidth="1"/>
    <col min="4866" max="4866" width="46.140625" style="40" bestFit="1" customWidth="1"/>
    <col min="4867" max="4867" width="101.42578125" style="40" bestFit="1" customWidth="1"/>
    <col min="4868" max="4868" width="78.42578125" style="40" bestFit="1" customWidth="1"/>
    <col min="4869" max="4869" width="78.7109375" style="40" bestFit="1" customWidth="1"/>
    <col min="4870" max="4870" width="91" style="40" bestFit="1" customWidth="1"/>
    <col min="4871" max="4871" width="60.140625" style="40" bestFit="1" customWidth="1"/>
    <col min="4872" max="4872" width="26.28515625" style="40" bestFit="1" customWidth="1"/>
    <col min="4873" max="4873" width="39.140625" style="40" customWidth="1"/>
    <col min="4874" max="4874" width="48.28515625" style="40" bestFit="1" customWidth="1"/>
    <col min="4875" max="4875" width="21.42578125" style="40" bestFit="1" customWidth="1"/>
    <col min="4876" max="4876" width="26.140625" style="40" bestFit="1" customWidth="1"/>
    <col min="4877" max="4877" width="21.42578125" style="40" bestFit="1" customWidth="1"/>
    <col min="4878" max="4878" width="52.85546875" style="40" bestFit="1" customWidth="1"/>
    <col min="4879" max="4879" width="21.42578125" style="40" bestFit="1" customWidth="1"/>
    <col min="4880" max="4880" width="28" style="40" bestFit="1" customWidth="1"/>
    <col min="4881" max="4881" width="11.7109375" style="40" bestFit="1" customWidth="1"/>
    <col min="4882" max="4882" width="28.140625" style="40" customWidth="1"/>
    <col min="4883" max="4883" width="11.7109375" style="40" bestFit="1" customWidth="1"/>
    <col min="4884" max="5120" width="10.85546875" style="40"/>
    <col min="5121" max="5121" width="26.28515625" style="40" bestFit="1" customWidth="1"/>
    <col min="5122" max="5122" width="46.140625" style="40" bestFit="1" customWidth="1"/>
    <col min="5123" max="5123" width="101.42578125" style="40" bestFit="1" customWidth="1"/>
    <col min="5124" max="5124" width="78.42578125" style="40" bestFit="1" customWidth="1"/>
    <col min="5125" max="5125" width="78.7109375" style="40" bestFit="1" customWidth="1"/>
    <col min="5126" max="5126" width="91" style="40" bestFit="1" customWidth="1"/>
    <col min="5127" max="5127" width="60.140625" style="40" bestFit="1" customWidth="1"/>
    <col min="5128" max="5128" width="26.28515625" style="40" bestFit="1" customWidth="1"/>
    <col min="5129" max="5129" width="39.140625" style="40" customWidth="1"/>
    <col min="5130" max="5130" width="48.28515625" style="40" bestFit="1" customWidth="1"/>
    <col min="5131" max="5131" width="21.42578125" style="40" bestFit="1" customWidth="1"/>
    <col min="5132" max="5132" width="26.140625" style="40" bestFit="1" customWidth="1"/>
    <col min="5133" max="5133" width="21.42578125" style="40" bestFit="1" customWidth="1"/>
    <col min="5134" max="5134" width="52.85546875" style="40" bestFit="1" customWidth="1"/>
    <col min="5135" max="5135" width="21.42578125" style="40" bestFit="1" customWidth="1"/>
    <col min="5136" max="5136" width="28" style="40" bestFit="1" customWidth="1"/>
    <col min="5137" max="5137" width="11.7109375" style="40" bestFit="1" customWidth="1"/>
    <col min="5138" max="5138" width="28.140625" style="40" customWidth="1"/>
    <col min="5139" max="5139" width="11.7109375" style="40" bestFit="1" customWidth="1"/>
    <col min="5140" max="5376" width="10.85546875" style="40"/>
    <col min="5377" max="5377" width="26.28515625" style="40" bestFit="1" customWidth="1"/>
    <col min="5378" max="5378" width="46.140625" style="40" bestFit="1" customWidth="1"/>
    <col min="5379" max="5379" width="101.42578125" style="40" bestFit="1" customWidth="1"/>
    <col min="5380" max="5380" width="78.42578125" style="40" bestFit="1" customWidth="1"/>
    <col min="5381" max="5381" width="78.7109375" style="40" bestFit="1" customWidth="1"/>
    <col min="5382" max="5382" width="91" style="40" bestFit="1" customWidth="1"/>
    <col min="5383" max="5383" width="60.140625" style="40" bestFit="1" customWidth="1"/>
    <col min="5384" max="5384" width="26.28515625" style="40" bestFit="1" customWidth="1"/>
    <col min="5385" max="5385" width="39.140625" style="40" customWidth="1"/>
    <col min="5386" max="5386" width="48.28515625" style="40" bestFit="1" customWidth="1"/>
    <col min="5387" max="5387" width="21.42578125" style="40" bestFit="1" customWidth="1"/>
    <col min="5388" max="5388" width="26.140625" style="40" bestFit="1" customWidth="1"/>
    <col min="5389" max="5389" width="21.42578125" style="40" bestFit="1" customWidth="1"/>
    <col min="5390" max="5390" width="52.85546875" style="40" bestFit="1" customWidth="1"/>
    <col min="5391" max="5391" width="21.42578125" style="40" bestFit="1" customWidth="1"/>
    <col min="5392" max="5392" width="28" style="40" bestFit="1" customWidth="1"/>
    <col min="5393" max="5393" width="11.7109375" style="40" bestFit="1" customWidth="1"/>
    <col min="5394" max="5394" width="28.140625" style="40" customWidth="1"/>
    <col min="5395" max="5395" width="11.7109375" style="40" bestFit="1" customWidth="1"/>
    <col min="5396" max="5632" width="10.85546875" style="40"/>
    <col min="5633" max="5633" width="26.28515625" style="40" bestFit="1" customWidth="1"/>
    <col min="5634" max="5634" width="46.140625" style="40" bestFit="1" customWidth="1"/>
    <col min="5635" max="5635" width="101.42578125" style="40" bestFit="1" customWidth="1"/>
    <col min="5636" max="5636" width="78.42578125" style="40" bestFit="1" customWidth="1"/>
    <col min="5637" max="5637" width="78.7109375" style="40" bestFit="1" customWidth="1"/>
    <col min="5638" max="5638" width="91" style="40" bestFit="1" customWidth="1"/>
    <col min="5639" max="5639" width="60.140625" style="40" bestFit="1" customWidth="1"/>
    <col min="5640" max="5640" width="26.28515625" style="40" bestFit="1" customWidth="1"/>
    <col min="5641" max="5641" width="39.140625" style="40" customWidth="1"/>
    <col min="5642" max="5642" width="48.28515625" style="40" bestFit="1" customWidth="1"/>
    <col min="5643" max="5643" width="21.42578125" style="40" bestFit="1" customWidth="1"/>
    <col min="5644" max="5644" width="26.140625" style="40" bestFit="1" customWidth="1"/>
    <col min="5645" max="5645" width="21.42578125" style="40" bestFit="1" customWidth="1"/>
    <col min="5646" max="5646" width="52.85546875" style="40" bestFit="1" customWidth="1"/>
    <col min="5647" max="5647" width="21.42578125" style="40" bestFit="1" customWidth="1"/>
    <col min="5648" max="5648" width="28" style="40" bestFit="1" customWidth="1"/>
    <col min="5649" max="5649" width="11.7109375" style="40" bestFit="1" customWidth="1"/>
    <col min="5650" max="5650" width="28.140625" style="40" customWidth="1"/>
    <col min="5651" max="5651" width="11.7109375" style="40" bestFit="1" customWidth="1"/>
    <col min="5652" max="5888" width="10.85546875" style="40"/>
    <col min="5889" max="5889" width="26.28515625" style="40" bestFit="1" customWidth="1"/>
    <col min="5890" max="5890" width="46.140625" style="40" bestFit="1" customWidth="1"/>
    <col min="5891" max="5891" width="101.42578125" style="40" bestFit="1" customWidth="1"/>
    <col min="5892" max="5892" width="78.42578125" style="40" bestFit="1" customWidth="1"/>
    <col min="5893" max="5893" width="78.7109375" style="40" bestFit="1" customWidth="1"/>
    <col min="5894" max="5894" width="91" style="40" bestFit="1" customWidth="1"/>
    <col min="5895" max="5895" width="60.140625" style="40" bestFit="1" customWidth="1"/>
    <col min="5896" max="5896" width="26.28515625" style="40" bestFit="1" customWidth="1"/>
    <col min="5897" max="5897" width="39.140625" style="40" customWidth="1"/>
    <col min="5898" max="5898" width="48.28515625" style="40" bestFit="1" customWidth="1"/>
    <col min="5899" max="5899" width="21.42578125" style="40" bestFit="1" customWidth="1"/>
    <col min="5900" max="5900" width="26.140625" style="40" bestFit="1" customWidth="1"/>
    <col min="5901" max="5901" width="21.42578125" style="40" bestFit="1" customWidth="1"/>
    <col min="5902" max="5902" width="52.85546875" style="40" bestFit="1" customWidth="1"/>
    <col min="5903" max="5903" width="21.42578125" style="40" bestFit="1" customWidth="1"/>
    <col min="5904" max="5904" width="28" style="40" bestFit="1" customWidth="1"/>
    <col min="5905" max="5905" width="11.7109375" style="40" bestFit="1" customWidth="1"/>
    <col min="5906" max="5906" width="28.140625" style="40" customWidth="1"/>
    <col min="5907" max="5907" width="11.7109375" style="40" bestFit="1" customWidth="1"/>
    <col min="5908" max="6144" width="10.85546875" style="40"/>
    <col min="6145" max="6145" width="26.28515625" style="40" bestFit="1" customWidth="1"/>
    <col min="6146" max="6146" width="46.140625" style="40" bestFit="1" customWidth="1"/>
    <col min="6147" max="6147" width="101.42578125" style="40" bestFit="1" customWidth="1"/>
    <col min="6148" max="6148" width="78.42578125" style="40" bestFit="1" customWidth="1"/>
    <col min="6149" max="6149" width="78.7109375" style="40" bestFit="1" customWidth="1"/>
    <col min="6150" max="6150" width="91" style="40" bestFit="1" customWidth="1"/>
    <col min="6151" max="6151" width="60.140625" style="40" bestFit="1" customWidth="1"/>
    <col min="6152" max="6152" width="26.28515625" style="40" bestFit="1" customWidth="1"/>
    <col min="6153" max="6153" width="39.140625" style="40" customWidth="1"/>
    <col min="6154" max="6154" width="48.28515625" style="40" bestFit="1" customWidth="1"/>
    <col min="6155" max="6155" width="21.42578125" style="40" bestFit="1" customWidth="1"/>
    <col min="6156" max="6156" width="26.140625" style="40" bestFit="1" customWidth="1"/>
    <col min="6157" max="6157" width="21.42578125" style="40" bestFit="1" customWidth="1"/>
    <col min="6158" max="6158" width="52.85546875" style="40" bestFit="1" customWidth="1"/>
    <col min="6159" max="6159" width="21.42578125" style="40" bestFit="1" customWidth="1"/>
    <col min="6160" max="6160" width="28" style="40" bestFit="1" customWidth="1"/>
    <col min="6161" max="6161" width="11.7109375" style="40" bestFit="1" customWidth="1"/>
    <col min="6162" max="6162" width="28.140625" style="40" customWidth="1"/>
    <col min="6163" max="6163" width="11.7109375" style="40" bestFit="1" customWidth="1"/>
    <col min="6164" max="6400" width="10.85546875" style="40"/>
    <col min="6401" max="6401" width="26.28515625" style="40" bestFit="1" customWidth="1"/>
    <col min="6402" max="6402" width="46.140625" style="40" bestFit="1" customWidth="1"/>
    <col min="6403" max="6403" width="101.42578125" style="40" bestFit="1" customWidth="1"/>
    <col min="6404" max="6404" width="78.42578125" style="40" bestFit="1" customWidth="1"/>
    <col min="6405" max="6405" width="78.7109375" style="40" bestFit="1" customWidth="1"/>
    <col min="6406" max="6406" width="91" style="40" bestFit="1" customWidth="1"/>
    <col min="6407" max="6407" width="60.140625" style="40" bestFit="1" customWidth="1"/>
    <col min="6408" max="6408" width="26.28515625" style="40" bestFit="1" customWidth="1"/>
    <col min="6409" max="6409" width="39.140625" style="40" customWidth="1"/>
    <col min="6410" max="6410" width="48.28515625" style="40" bestFit="1" customWidth="1"/>
    <col min="6411" max="6411" width="21.42578125" style="40" bestFit="1" customWidth="1"/>
    <col min="6412" max="6412" width="26.140625" style="40" bestFit="1" customWidth="1"/>
    <col min="6413" max="6413" width="21.42578125" style="40" bestFit="1" customWidth="1"/>
    <col min="6414" max="6414" width="52.85546875" style="40" bestFit="1" customWidth="1"/>
    <col min="6415" max="6415" width="21.42578125" style="40" bestFit="1" customWidth="1"/>
    <col min="6416" max="6416" width="28" style="40" bestFit="1" customWidth="1"/>
    <col min="6417" max="6417" width="11.7109375" style="40" bestFit="1" customWidth="1"/>
    <col min="6418" max="6418" width="28.140625" style="40" customWidth="1"/>
    <col min="6419" max="6419" width="11.7109375" style="40" bestFit="1" customWidth="1"/>
    <col min="6420" max="6656" width="10.85546875" style="40"/>
    <col min="6657" max="6657" width="26.28515625" style="40" bestFit="1" customWidth="1"/>
    <col min="6658" max="6658" width="46.140625" style="40" bestFit="1" customWidth="1"/>
    <col min="6659" max="6659" width="101.42578125" style="40" bestFit="1" customWidth="1"/>
    <col min="6660" max="6660" width="78.42578125" style="40" bestFit="1" customWidth="1"/>
    <col min="6661" max="6661" width="78.7109375" style="40" bestFit="1" customWidth="1"/>
    <col min="6662" max="6662" width="91" style="40" bestFit="1" customWidth="1"/>
    <col min="6663" max="6663" width="60.140625" style="40" bestFit="1" customWidth="1"/>
    <col min="6664" max="6664" width="26.28515625" style="40" bestFit="1" customWidth="1"/>
    <col min="6665" max="6665" width="39.140625" style="40" customWidth="1"/>
    <col min="6666" max="6666" width="48.28515625" style="40" bestFit="1" customWidth="1"/>
    <col min="6667" max="6667" width="21.42578125" style="40" bestFit="1" customWidth="1"/>
    <col min="6668" max="6668" width="26.140625" style="40" bestFit="1" customWidth="1"/>
    <col min="6669" max="6669" width="21.42578125" style="40" bestFit="1" customWidth="1"/>
    <col min="6670" max="6670" width="52.85546875" style="40" bestFit="1" customWidth="1"/>
    <col min="6671" max="6671" width="21.42578125" style="40" bestFit="1" customWidth="1"/>
    <col min="6672" max="6672" width="28" style="40" bestFit="1" customWidth="1"/>
    <col min="6673" max="6673" width="11.7109375" style="40" bestFit="1" customWidth="1"/>
    <col min="6674" max="6674" width="28.140625" style="40" customWidth="1"/>
    <col min="6675" max="6675" width="11.7109375" style="40" bestFit="1" customWidth="1"/>
    <col min="6676" max="6912" width="10.85546875" style="40"/>
    <col min="6913" max="6913" width="26.28515625" style="40" bestFit="1" customWidth="1"/>
    <col min="6914" max="6914" width="46.140625" style="40" bestFit="1" customWidth="1"/>
    <col min="6915" max="6915" width="101.42578125" style="40" bestFit="1" customWidth="1"/>
    <col min="6916" max="6916" width="78.42578125" style="40" bestFit="1" customWidth="1"/>
    <col min="6917" max="6917" width="78.7109375" style="40" bestFit="1" customWidth="1"/>
    <col min="6918" max="6918" width="91" style="40" bestFit="1" customWidth="1"/>
    <col min="6919" max="6919" width="60.140625" style="40" bestFit="1" customWidth="1"/>
    <col min="6920" max="6920" width="26.28515625" style="40" bestFit="1" customWidth="1"/>
    <col min="6921" max="6921" width="39.140625" style="40" customWidth="1"/>
    <col min="6922" max="6922" width="48.28515625" style="40" bestFit="1" customWidth="1"/>
    <col min="6923" max="6923" width="21.42578125" style="40" bestFit="1" customWidth="1"/>
    <col min="6924" max="6924" width="26.140625" style="40" bestFit="1" customWidth="1"/>
    <col min="6925" max="6925" width="21.42578125" style="40" bestFit="1" customWidth="1"/>
    <col min="6926" max="6926" width="52.85546875" style="40" bestFit="1" customWidth="1"/>
    <col min="6927" max="6927" width="21.42578125" style="40" bestFit="1" customWidth="1"/>
    <col min="6928" max="6928" width="28" style="40" bestFit="1" customWidth="1"/>
    <col min="6929" max="6929" width="11.7109375" style="40" bestFit="1" customWidth="1"/>
    <col min="6930" max="6930" width="28.140625" style="40" customWidth="1"/>
    <col min="6931" max="6931" width="11.7109375" style="40" bestFit="1" customWidth="1"/>
    <col min="6932" max="7168" width="10.85546875" style="40"/>
    <col min="7169" max="7169" width="26.28515625" style="40" bestFit="1" customWidth="1"/>
    <col min="7170" max="7170" width="46.140625" style="40" bestFit="1" customWidth="1"/>
    <col min="7171" max="7171" width="101.42578125" style="40" bestFit="1" customWidth="1"/>
    <col min="7172" max="7172" width="78.42578125" style="40" bestFit="1" customWidth="1"/>
    <col min="7173" max="7173" width="78.7109375" style="40" bestFit="1" customWidth="1"/>
    <col min="7174" max="7174" width="91" style="40" bestFit="1" customWidth="1"/>
    <col min="7175" max="7175" width="60.140625" style="40" bestFit="1" customWidth="1"/>
    <col min="7176" max="7176" width="26.28515625" style="40" bestFit="1" customWidth="1"/>
    <col min="7177" max="7177" width="39.140625" style="40" customWidth="1"/>
    <col min="7178" max="7178" width="48.28515625" style="40" bestFit="1" customWidth="1"/>
    <col min="7179" max="7179" width="21.42578125" style="40" bestFit="1" customWidth="1"/>
    <col min="7180" max="7180" width="26.140625" style="40" bestFit="1" customWidth="1"/>
    <col min="7181" max="7181" width="21.42578125" style="40" bestFit="1" customWidth="1"/>
    <col min="7182" max="7182" width="52.85546875" style="40" bestFit="1" customWidth="1"/>
    <col min="7183" max="7183" width="21.42578125" style="40" bestFit="1" customWidth="1"/>
    <col min="7184" max="7184" width="28" style="40" bestFit="1" customWidth="1"/>
    <col min="7185" max="7185" width="11.7109375" style="40" bestFit="1" customWidth="1"/>
    <col min="7186" max="7186" width="28.140625" style="40" customWidth="1"/>
    <col min="7187" max="7187" width="11.7109375" style="40" bestFit="1" customWidth="1"/>
    <col min="7188" max="7424" width="10.85546875" style="40"/>
    <col min="7425" max="7425" width="26.28515625" style="40" bestFit="1" customWidth="1"/>
    <col min="7426" max="7426" width="46.140625" style="40" bestFit="1" customWidth="1"/>
    <col min="7427" max="7427" width="101.42578125" style="40" bestFit="1" customWidth="1"/>
    <col min="7428" max="7428" width="78.42578125" style="40" bestFit="1" customWidth="1"/>
    <col min="7429" max="7429" width="78.7109375" style="40" bestFit="1" customWidth="1"/>
    <col min="7430" max="7430" width="91" style="40" bestFit="1" customWidth="1"/>
    <col min="7431" max="7431" width="60.140625" style="40" bestFit="1" customWidth="1"/>
    <col min="7432" max="7432" width="26.28515625" style="40" bestFit="1" customWidth="1"/>
    <col min="7433" max="7433" width="39.140625" style="40" customWidth="1"/>
    <col min="7434" max="7434" width="48.28515625" style="40" bestFit="1" customWidth="1"/>
    <col min="7435" max="7435" width="21.42578125" style="40" bestFit="1" customWidth="1"/>
    <col min="7436" max="7436" width="26.140625" style="40" bestFit="1" customWidth="1"/>
    <col min="7437" max="7437" width="21.42578125" style="40" bestFit="1" customWidth="1"/>
    <col min="7438" max="7438" width="52.85546875" style="40" bestFit="1" customWidth="1"/>
    <col min="7439" max="7439" width="21.42578125" style="40" bestFit="1" customWidth="1"/>
    <col min="7440" max="7440" width="28" style="40" bestFit="1" customWidth="1"/>
    <col min="7441" max="7441" width="11.7109375" style="40" bestFit="1" customWidth="1"/>
    <col min="7442" max="7442" width="28.140625" style="40" customWidth="1"/>
    <col min="7443" max="7443" width="11.7109375" style="40" bestFit="1" customWidth="1"/>
    <col min="7444" max="7680" width="10.85546875" style="40"/>
    <col min="7681" max="7681" width="26.28515625" style="40" bestFit="1" customWidth="1"/>
    <col min="7682" max="7682" width="46.140625" style="40" bestFit="1" customWidth="1"/>
    <col min="7683" max="7683" width="101.42578125" style="40" bestFit="1" customWidth="1"/>
    <col min="7684" max="7684" width="78.42578125" style="40" bestFit="1" customWidth="1"/>
    <col min="7685" max="7685" width="78.7109375" style="40" bestFit="1" customWidth="1"/>
    <col min="7686" max="7686" width="91" style="40" bestFit="1" customWidth="1"/>
    <col min="7687" max="7687" width="60.140625" style="40" bestFit="1" customWidth="1"/>
    <col min="7688" max="7688" width="26.28515625" style="40" bestFit="1" customWidth="1"/>
    <col min="7689" max="7689" width="39.140625" style="40" customWidth="1"/>
    <col min="7690" max="7690" width="48.28515625" style="40" bestFit="1" customWidth="1"/>
    <col min="7691" max="7691" width="21.42578125" style="40" bestFit="1" customWidth="1"/>
    <col min="7692" max="7692" width="26.140625" style="40" bestFit="1" customWidth="1"/>
    <col min="7693" max="7693" width="21.42578125" style="40" bestFit="1" customWidth="1"/>
    <col min="7694" max="7694" width="52.85546875" style="40" bestFit="1" customWidth="1"/>
    <col min="7695" max="7695" width="21.42578125" style="40" bestFit="1" customWidth="1"/>
    <col min="7696" max="7696" width="28" style="40" bestFit="1" customWidth="1"/>
    <col min="7697" max="7697" width="11.7109375" style="40" bestFit="1" customWidth="1"/>
    <col min="7698" max="7698" width="28.140625" style="40" customWidth="1"/>
    <col min="7699" max="7699" width="11.7109375" style="40" bestFit="1" customWidth="1"/>
    <col min="7700" max="7936" width="10.85546875" style="40"/>
    <col min="7937" max="7937" width="26.28515625" style="40" bestFit="1" customWidth="1"/>
    <col min="7938" max="7938" width="46.140625" style="40" bestFit="1" customWidth="1"/>
    <col min="7939" max="7939" width="101.42578125" style="40" bestFit="1" customWidth="1"/>
    <col min="7940" max="7940" width="78.42578125" style="40" bestFit="1" customWidth="1"/>
    <col min="7941" max="7941" width="78.7109375" style="40" bestFit="1" customWidth="1"/>
    <col min="7942" max="7942" width="91" style="40" bestFit="1" customWidth="1"/>
    <col min="7943" max="7943" width="60.140625" style="40" bestFit="1" customWidth="1"/>
    <col min="7944" max="7944" width="26.28515625" style="40" bestFit="1" customWidth="1"/>
    <col min="7945" max="7945" width="39.140625" style="40" customWidth="1"/>
    <col min="7946" max="7946" width="48.28515625" style="40" bestFit="1" customWidth="1"/>
    <col min="7947" max="7947" width="21.42578125" style="40" bestFit="1" customWidth="1"/>
    <col min="7948" max="7948" width="26.140625" style="40" bestFit="1" customWidth="1"/>
    <col min="7949" max="7949" width="21.42578125" style="40" bestFit="1" customWidth="1"/>
    <col min="7950" max="7950" width="52.85546875" style="40" bestFit="1" customWidth="1"/>
    <col min="7951" max="7951" width="21.42578125" style="40" bestFit="1" customWidth="1"/>
    <col min="7952" max="7952" width="28" style="40" bestFit="1" customWidth="1"/>
    <col min="7953" max="7953" width="11.7109375" style="40" bestFit="1" customWidth="1"/>
    <col min="7954" max="7954" width="28.140625" style="40" customWidth="1"/>
    <col min="7955" max="7955" width="11.7109375" style="40" bestFit="1" customWidth="1"/>
    <col min="7956" max="8192" width="10.85546875" style="40"/>
    <col min="8193" max="8193" width="26.28515625" style="40" bestFit="1" customWidth="1"/>
    <col min="8194" max="8194" width="46.140625" style="40" bestFit="1" customWidth="1"/>
    <col min="8195" max="8195" width="101.42578125" style="40" bestFit="1" customWidth="1"/>
    <col min="8196" max="8196" width="78.42578125" style="40" bestFit="1" customWidth="1"/>
    <col min="8197" max="8197" width="78.7109375" style="40" bestFit="1" customWidth="1"/>
    <col min="8198" max="8198" width="91" style="40" bestFit="1" customWidth="1"/>
    <col min="8199" max="8199" width="60.140625" style="40" bestFit="1" customWidth="1"/>
    <col min="8200" max="8200" width="26.28515625" style="40" bestFit="1" customWidth="1"/>
    <col min="8201" max="8201" width="39.140625" style="40" customWidth="1"/>
    <col min="8202" max="8202" width="48.28515625" style="40" bestFit="1" customWidth="1"/>
    <col min="8203" max="8203" width="21.42578125" style="40" bestFit="1" customWidth="1"/>
    <col min="8204" max="8204" width="26.140625" style="40" bestFit="1" customWidth="1"/>
    <col min="8205" max="8205" width="21.42578125" style="40" bestFit="1" customWidth="1"/>
    <col min="8206" max="8206" width="52.85546875" style="40" bestFit="1" customWidth="1"/>
    <col min="8207" max="8207" width="21.42578125" style="40" bestFit="1" customWidth="1"/>
    <col min="8208" max="8208" width="28" style="40" bestFit="1" customWidth="1"/>
    <col min="8209" max="8209" width="11.7109375" style="40" bestFit="1" customWidth="1"/>
    <col min="8210" max="8210" width="28.140625" style="40" customWidth="1"/>
    <col min="8211" max="8211" width="11.7109375" style="40" bestFit="1" customWidth="1"/>
    <col min="8212" max="8448" width="10.85546875" style="40"/>
    <col min="8449" max="8449" width="26.28515625" style="40" bestFit="1" customWidth="1"/>
    <col min="8450" max="8450" width="46.140625" style="40" bestFit="1" customWidth="1"/>
    <col min="8451" max="8451" width="101.42578125" style="40" bestFit="1" customWidth="1"/>
    <col min="8452" max="8452" width="78.42578125" style="40" bestFit="1" customWidth="1"/>
    <col min="8453" max="8453" width="78.7109375" style="40" bestFit="1" customWidth="1"/>
    <col min="8454" max="8454" width="91" style="40" bestFit="1" customWidth="1"/>
    <col min="8455" max="8455" width="60.140625" style="40" bestFit="1" customWidth="1"/>
    <col min="8456" max="8456" width="26.28515625" style="40" bestFit="1" customWidth="1"/>
    <col min="8457" max="8457" width="39.140625" style="40" customWidth="1"/>
    <col min="8458" max="8458" width="48.28515625" style="40" bestFit="1" customWidth="1"/>
    <col min="8459" max="8459" width="21.42578125" style="40" bestFit="1" customWidth="1"/>
    <col min="8460" max="8460" width="26.140625" style="40" bestFit="1" customWidth="1"/>
    <col min="8461" max="8461" width="21.42578125" style="40" bestFit="1" customWidth="1"/>
    <col min="8462" max="8462" width="52.85546875" style="40" bestFit="1" customWidth="1"/>
    <col min="8463" max="8463" width="21.42578125" style="40" bestFit="1" customWidth="1"/>
    <col min="8464" max="8464" width="28" style="40" bestFit="1" customWidth="1"/>
    <col min="8465" max="8465" width="11.7109375" style="40" bestFit="1" customWidth="1"/>
    <col min="8466" max="8466" width="28.140625" style="40" customWidth="1"/>
    <col min="8467" max="8467" width="11.7109375" style="40" bestFit="1" customWidth="1"/>
    <col min="8468" max="8704" width="10.85546875" style="40"/>
    <col min="8705" max="8705" width="26.28515625" style="40" bestFit="1" customWidth="1"/>
    <col min="8706" max="8706" width="46.140625" style="40" bestFit="1" customWidth="1"/>
    <col min="8707" max="8707" width="101.42578125" style="40" bestFit="1" customWidth="1"/>
    <col min="8708" max="8708" width="78.42578125" style="40" bestFit="1" customWidth="1"/>
    <col min="8709" max="8709" width="78.7109375" style="40" bestFit="1" customWidth="1"/>
    <col min="8710" max="8710" width="91" style="40" bestFit="1" customWidth="1"/>
    <col min="8711" max="8711" width="60.140625" style="40" bestFit="1" customWidth="1"/>
    <col min="8712" max="8712" width="26.28515625" style="40" bestFit="1" customWidth="1"/>
    <col min="8713" max="8713" width="39.140625" style="40" customWidth="1"/>
    <col min="8714" max="8714" width="48.28515625" style="40" bestFit="1" customWidth="1"/>
    <col min="8715" max="8715" width="21.42578125" style="40" bestFit="1" customWidth="1"/>
    <col min="8716" max="8716" width="26.140625" style="40" bestFit="1" customWidth="1"/>
    <col min="8717" max="8717" width="21.42578125" style="40" bestFit="1" customWidth="1"/>
    <col min="8718" max="8718" width="52.85546875" style="40" bestFit="1" customWidth="1"/>
    <col min="8719" max="8719" width="21.42578125" style="40" bestFit="1" customWidth="1"/>
    <col min="8720" max="8720" width="28" style="40" bestFit="1" customWidth="1"/>
    <col min="8721" max="8721" width="11.7109375" style="40" bestFit="1" customWidth="1"/>
    <col min="8722" max="8722" width="28.140625" style="40" customWidth="1"/>
    <col min="8723" max="8723" width="11.7109375" style="40" bestFit="1" customWidth="1"/>
    <col min="8724" max="8960" width="10.85546875" style="40"/>
    <col min="8961" max="8961" width="26.28515625" style="40" bestFit="1" customWidth="1"/>
    <col min="8962" max="8962" width="46.140625" style="40" bestFit="1" customWidth="1"/>
    <col min="8963" max="8963" width="101.42578125" style="40" bestFit="1" customWidth="1"/>
    <col min="8964" max="8964" width="78.42578125" style="40" bestFit="1" customWidth="1"/>
    <col min="8965" max="8965" width="78.7109375" style="40" bestFit="1" customWidth="1"/>
    <col min="8966" max="8966" width="91" style="40" bestFit="1" customWidth="1"/>
    <col min="8967" max="8967" width="60.140625" style="40" bestFit="1" customWidth="1"/>
    <col min="8968" max="8968" width="26.28515625" style="40" bestFit="1" customWidth="1"/>
    <col min="8969" max="8969" width="39.140625" style="40" customWidth="1"/>
    <col min="8970" max="8970" width="48.28515625" style="40" bestFit="1" customWidth="1"/>
    <col min="8971" max="8971" width="21.42578125" style="40" bestFit="1" customWidth="1"/>
    <col min="8972" max="8972" width="26.140625" style="40" bestFit="1" customWidth="1"/>
    <col min="8973" max="8973" width="21.42578125" style="40" bestFit="1" customWidth="1"/>
    <col min="8974" max="8974" width="52.85546875" style="40" bestFit="1" customWidth="1"/>
    <col min="8975" max="8975" width="21.42578125" style="40" bestFit="1" customWidth="1"/>
    <col min="8976" max="8976" width="28" style="40" bestFit="1" customWidth="1"/>
    <col min="8977" max="8977" width="11.7109375" style="40" bestFit="1" customWidth="1"/>
    <col min="8978" max="8978" width="28.140625" style="40" customWidth="1"/>
    <col min="8979" max="8979" width="11.7109375" style="40" bestFit="1" customWidth="1"/>
    <col min="8980" max="9216" width="10.85546875" style="40"/>
    <col min="9217" max="9217" width="26.28515625" style="40" bestFit="1" customWidth="1"/>
    <col min="9218" max="9218" width="46.140625" style="40" bestFit="1" customWidth="1"/>
    <col min="9219" max="9219" width="101.42578125" style="40" bestFit="1" customWidth="1"/>
    <col min="9220" max="9220" width="78.42578125" style="40" bestFit="1" customWidth="1"/>
    <col min="9221" max="9221" width="78.7109375" style="40" bestFit="1" customWidth="1"/>
    <col min="9222" max="9222" width="91" style="40" bestFit="1" customWidth="1"/>
    <col min="9223" max="9223" width="60.140625" style="40" bestFit="1" customWidth="1"/>
    <col min="9224" max="9224" width="26.28515625" style="40" bestFit="1" customWidth="1"/>
    <col min="9225" max="9225" width="39.140625" style="40" customWidth="1"/>
    <col min="9226" max="9226" width="48.28515625" style="40" bestFit="1" customWidth="1"/>
    <col min="9227" max="9227" width="21.42578125" style="40" bestFit="1" customWidth="1"/>
    <col min="9228" max="9228" width="26.140625" style="40" bestFit="1" customWidth="1"/>
    <col min="9229" max="9229" width="21.42578125" style="40" bestFit="1" customWidth="1"/>
    <col min="9230" max="9230" width="52.85546875" style="40" bestFit="1" customWidth="1"/>
    <col min="9231" max="9231" width="21.42578125" style="40" bestFit="1" customWidth="1"/>
    <col min="9232" max="9232" width="28" style="40" bestFit="1" customWidth="1"/>
    <col min="9233" max="9233" width="11.7109375" style="40" bestFit="1" customWidth="1"/>
    <col min="9234" max="9234" width="28.140625" style="40" customWidth="1"/>
    <col min="9235" max="9235" width="11.7109375" style="40" bestFit="1" customWidth="1"/>
    <col min="9236" max="9472" width="10.85546875" style="40"/>
    <col min="9473" max="9473" width="26.28515625" style="40" bestFit="1" customWidth="1"/>
    <col min="9474" max="9474" width="46.140625" style="40" bestFit="1" customWidth="1"/>
    <col min="9475" max="9475" width="101.42578125" style="40" bestFit="1" customWidth="1"/>
    <col min="9476" max="9476" width="78.42578125" style="40" bestFit="1" customWidth="1"/>
    <col min="9477" max="9477" width="78.7109375" style="40" bestFit="1" customWidth="1"/>
    <col min="9478" max="9478" width="91" style="40" bestFit="1" customWidth="1"/>
    <col min="9479" max="9479" width="60.140625" style="40" bestFit="1" customWidth="1"/>
    <col min="9480" max="9480" width="26.28515625" style="40" bestFit="1" customWidth="1"/>
    <col min="9481" max="9481" width="39.140625" style="40" customWidth="1"/>
    <col min="9482" max="9482" width="48.28515625" style="40" bestFit="1" customWidth="1"/>
    <col min="9483" max="9483" width="21.42578125" style="40" bestFit="1" customWidth="1"/>
    <col min="9484" max="9484" width="26.140625" style="40" bestFit="1" customWidth="1"/>
    <col min="9485" max="9485" width="21.42578125" style="40" bestFit="1" customWidth="1"/>
    <col min="9486" max="9486" width="52.85546875" style="40" bestFit="1" customWidth="1"/>
    <col min="9487" max="9487" width="21.42578125" style="40" bestFit="1" customWidth="1"/>
    <col min="9488" max="9488" width="28" style="40" bestFit="1" customWidth="1"/>
    <col min="9489" max="9489" width="11.7109375" style="40" bestFit="1" customWidth="1"/>
    <col min="9490" max="9490" width="28.140625" style="40" customWidth="1"/>
    <col min="9491" max="9491" width="11.7109375" style="40" bestFit="1" customWidth="1"/>
    <col min="9492" max="9728" width="10.85546875" style="40"/>
    <col min="9729" max="9729" width="26.28515625" style="40" bestFit="1" customWidth="1"/>
    <col min="9730" max="9730" width="46.140625" style="40" bestFit="1" customWidth="1"/>
    <col min="9731" max="9731" width="101.42578125" style="40" bestFit="1" customWidth="1"/>
    <col min="9732" max="9732" width="78.42578125" style="40" bestFit="1" customWidth="1"/>
    <col min="9733" max="9733" width="78.7109375" style="40" bestFit="1" customWidth="1"/>
    <col min="9734" max="9734" width="91" style="40" bestFit="1" customWidth="1"/>
    <col min="9735" max="9735" width="60.140625" style="40" bestFit="1" customWidth="1"/>
    <col min="9736" max="9736" width="26.28515625" style="40" bestFit="1" customWidth="1"/>
    <col min="9737" max="9737" width="39.140625" style="40" customWidth="1"/>
    <col min="9738" max="9738" width="48.28515625" style="40" bestFit="1" customWidth="1"/>
    <col min="9739" max="9739" width="21.42578125" style="40" bestFit="1" customWidth="1"/>
    <col min="9740" max="9740" width="26.140625" style="40" bestFit="1" customWidth="1"/>
    <col min="9741" max="9741" width="21.42578125" style="40" bestFit="1" customWidth="1"/>
    <col min="9742" max="9742" width="52.85546875" style="40" bestFit="1" customWidth="1"/>
    <col min="9743" max="9743" width="21.42578125" style="40" bestFit="1" customWidth="1"/>
    <col min="9744" max="9744" width="28" style="40" bestFit="1" customWidth="1"/>
    <col min="9745" max="9745" width="11.7109375" style="40" bestFit="1" customWidth="1"/>
    <col min="9746" max="9746" width="28.140625" style="40" customWidth="1"/>
    <col min="9747" max="9747" width="11.7109375" style="40" bestFit="1" customWidth="1"/>
    <col min="9748" max="9984" width="10.85546875" style="40"/>
    <col min="9985" max="9985" width="26.28515625" style="40" bestFit="1" customWidth="1"/>
    <col min="9986" max="9986" width="46.140625" style="40" bestFit="1" customWidth="1"/>
    <col min="9987" max="9987" width="101.42578125" style="40" bestFit="1" customWidth="1"/>
    <col min="9988" max="9988" width="78.42578125" style="40" bestFit="1" customWidth="1"/>
    <col min="9989" max="9989" width="78.7109375" style="40" bestFit="1" customWidth="1"/>
    <col min="9990" max="9990" width="91" style="40" bestFit="1" customWidth="1"/>
    <col min="9991" max="9991" width="60.140625" style="40" bestFit="1" customWidth="1"/>
    <col min="9992" max="9992" width="26.28515625" style="40" bestFit="1" customWidth="1"/>
    <col min="9993" max="9993" width="39.140625" style="40" customWidth="1"/>
    <col min="9994" max="9994" width="48.28515625" style="40" bestFit="1" customWidth="1"/>
    <col min="9995" max="9995" width="21.42578125" style="40" bestFit="1" customWidth="1"/>
    <col min="9996" max="9996" width="26.140625" style="40" bestFit="1" customWidth="1"/>
    <col min="9997" max="9997" width="21.42578125" style="40" bestFit="1" customWidth="1"/>
    <col min="9998" max="9998" width="52.85546875" style="40" bestFit="1" customWidth="1"/>
    <col min="9999" max="9999" width="21.42578125" style="40" bestFit="1" customWidth="1"/>
    <col min="10000" max="10000" width="28" style="40" bestFit="1" customWidth="1"/>
    <col min="10001" max="10001" width="11.7109375" style="40" bestFit="1" customWidth="1"/>
    <col min="10002" max="10002" width="28.140625" style="40" customWidth="1"/>
    <col min="10003" max="10003" width="11.7109375" style="40" bestFit="1" customWidth="1"/>
    <col min="10004" max="10240" width="10.85546875" style="40"/>
    <col min="10241" max="10241" width="26.28515625" style="40" bestFit="1" customWidth="1"/>
    <col min="10242" max="10242" width="46.140625" style="40" bestFit="1" customWidth="1"/>
    <col min="10243" max="10243" width="101.42578125" style="40" bestFit="1" customWidth="1"/>
    <col min="10244" max="10244" width="78.42578125" style="40" bestFit="1" customWidth="1"/>
    <col min="10245" max="10245" width="78.7109375" style="40" bestFit="1" customWidth="1"/>
    <col min="10246" max="10246" width="91" style="40" bestFit="1" customWidth="1"/>
    <col min="10247" max="10247" width="60.140625" style="40" bestFit="1" customWidth="1"/>
    <col min="10248" max="10248" width="26.28515625" style="40" bestFit="1" customWidth="1"/>
    <col min="10249" max="10249" width="39.140625" style="40" customWidth="1"/>
    <col min="10250" max="10250" width="48.28515625" style="40" bestFit="1" customWidth="1"/>
    <col min="10251" max="10251" width="21.42578125" style="40" bestFit="1" customWidth="1"/>
    <col min="10252" max="10252" width="26.140625" style="40" bestFit="1" customWidth="1"/>
    <col min="10253" max="10253" width="21.42578125" style="40" bestFit="1" customWidth="1"/>
    <col min="10254" max="10254" width="52.85546875" style="40" bestFit="1" customWidth="1"/>
    <col min="10255" max="10255" width="21.42578125" style="40" bestFit="1" customWidth="1"/>
    <col min="10256" max="10256" width="28" style="40" bestFit="1" customWidth="1"/>
    <col min="10257" max="10257" width="11.7109375" style="40" bestFit="1" customWidth="1"/>
    <col min="10258" max="10258" width="28.140625" style="40" customWidth="1"/>
    <col min="10259" max="10259" width="11.7109375" style="40" bestFit="1" customWidth="1"/>
    <col min="10260" max="10496" width="10.85546875" style="40"/>
    <col min="10497" max="10497" width="26.28515625" style="40" bestFit="1" customWidth="1"/>
    <col min="10498" max="10498" width="46.140625" style="40" bestFit="1" customWidth="1"/>
    <col min="10499" max="10499" width="101.42578125" style="40" bestFit="1" customWidth="1"/>
    <col min="10500" max="10500" width="78.42578125" style="40" bestFit="1" customWidth="1"/>
    <col min="10501" max="10501" width="78.7109375" style="40" bestFit="1" customWidth="1"/>
    <col min="10502" max="10502" width="91" style="40" bestFit="1" customWidth="1"/>
    <col min="10503" max="10503" width="60.140625" style="40" bestFit="1" customWidth="1"/>
    <col min="10504" max="10504" width="26.28515625" style="40" bestFit="1" customWidth="1"/>
    <col min="10505" max="10505" width="39.140625" style="40" customWidth="1"/>
    <col min="10506" max="10506" width="48.28515625" style="40" bestFit="1" customWidth="1"/>
    <col min="10507" max="10507" width="21.42578125" style="40" bestFit="1" customWidth="1"/>
    <col min="10508" max="10508" width="26.140625" style="40" bestFit="1" customWidth="1"/>
    <col min="10509" max="10509" width="21.42578125" style="40" bestFit="1" customWidth="1"/>
    <col min="10510" max="10510" width="52.85546875" style="40" bestFit="1" customWidth="1"/>
    <col min="10511" max="10511" width="21.42578125" style="40" bestFit="1" customWidth="1"/>
    <col min="10512" max="10512" width="28" style="40" bestFit="1" customWidth="1"/>
    <col min="10513" max="10513" width="11.7109375" style="40" bestFit="1" customWidth="1"/>
    <col min="10514" max="10514" width="28.140625" style="40" customWidth="1"/>
    <col min="10515" max="10515" width="11.7109375" style="40" bestFit="1" customWidth="1"/>
    <col min="10516" max="10752" width="10.85546875" style="40"/>
    <col min="10753" max="10753" width="26.28515625" style="40" bestFit="1" customWidth="1"/>
    <col min="10754" max="10754" width="46.140625" style="40" bestFit="1" customWidth="1"/>
    <col min="10755" max="10755" width="101.42578125" style="40" bestFit="1" customWidth="1"/>
    <col min="10756" max="10756" width="78.42578125" style="40" bestFit="1" customWidth="1"/>
    <col min="10757" max="10757" width="78.7109375" style="40" bestFit="1" customWidth="1"/>
    <col min="10758" max="10758" width="91" style="40" bestFit="1" customWidth="1"/>
    <col min="10759" max="10759" width="60.140625" style="40" bestFit="1" customWidth="1"/>
    <col min="10760" max="10760" width="26.28515625" style="40" bestFit="1" customWidth="1"/>
    <col min="10761" max="10761" width="39.140625" style="40" customWidth="1"/>
    <col min="10762" max="10762" width="48.28515625" style="40" bestFit="1" customWidth="1"/>
    <col min="10763" max="10763" width="21.42578125" style="40" bestFit="1" customWidth="1"/>
    <col min="10764" max="10764" width="26.140625" style="40" bestFit="1" customWidth="1"/>
    <col min="10765" max="10765" width="21.42578125" style="40" bestFit="1" customWidth="1"/>
    <col min="10766" max="10766" width="52.85546875" style="40" bestFit="1" customWidth="1"/>
    <col min="10767" max="10767" width="21.42578125" style="40" bestFit="1" customWidth="1"/>
    <col min="10768" max="10768" width="28" style="40" bestFit="1" customWidth="1"/>
    <col min="10769" max="10769" width="11.7109375" style="40" bestFit="1" customWidth="1"/>
    <col min="10770" max="10770" width="28.140625" style="40" customWidth="1"/>
    <col min="10771" max="10771" width="11.7109375" style="40" bestFit="1" customWidth="1"/>
    <col min="10772" max="11008" width="10.85546875" style="40"/>
    <col min="11009" max="11009" width="26.28515625" style="40" bestFit="1" customWidth="1"/>
    <col min="11010" max="11010" width="46.140625" style="40" bestFit="1" customWidth="1"/>
    <col min="11011" max="11011" width="101.42578125" style="40" bestFit="1" customWidth="1"/>
    <col min="11012" max="11012" width="78.42578125" style="40" bestFit="1" customWidth="1"/>
    <col min="11013" max="11013" width="78.7109375" style="40" bestFit="1" customWidth="1"/>
    <col min="11014" max="11014" width="91" style="40" bestFit="1" customWidth="1"/>
    <col min="11015" max="11015" width="60.140625" style="40" bestFit="1" customWidth="1"/>
    <col min="11016" max="11016" width="26.28515625" style="40" bestFit="1" customWidth="1"/>
    <col min="11017" max="11017" width="39.140625" style="40" customWidth="1"/>
    <col min="11018" max="11018" width="48.28515625" style="40" bestFit="1" customWidth="1"/>
    <col min="11019" max="11019" width="21.42578125" style="40" bestFit="1" customWidth="1"/>
    <col min="11020" max="11020" width="26.140625" style="40" bestFit="1" customWidth="1"/>
    <col min="11021" max="11021" width="21.42578125" style="40" bestFit="1" customWidth="1"/>
    <col min="11022" max="11022" width="52.85546875" style="40" bestFit="1" customWidth="1"/>
    <col min="11023" max="11023" width="21.42578125" style="40" bestFit="1" customWidth="1"/>
    <col min="11024" max="11024" width="28" style="40" bestFit="1" customWidth="1"/>
    <col min="11025" max="11025" width="11.7109375" style="40" bestFit="1" customWidth="1"/>
    <col min="11026" max="11026" width="28.140625" style="40" customWidth="1"/>
    <col min="11027" max="11027" width="11.7109375" style="40" bestFit="1" customWidth="1"/>
    <col min="11028" max="11264" width="10.85546875" style="40"/>
    <col min="11265" max="11265" width="26.28515625" style="40" bestFit="1" customWidth="1"/>
    <col min="11266" max="11266" width="46.140625" style="40" bestFit="1" customWidth="1"/>
    <col min="11267" max="11267" width="101.42578125" style="40" bestFit="1" customWidth="1"/>
    <col min="11268" max="11268" width="78.42578125" style="40" bestFit="1" customWidth="1"/>
    <col min="11269" max="11269" width="78.7109375" style="40" bestFit="1" customWidth="1"/>
    <col min="11270" max="11270" width="91" style="40" bestFit="1" customWidth="1"/>
    <col min="11271" max="11271" width="60.140625" style="40" bestFit="1" customWidth="1"/>
    <col min="11272" max="11272" width="26.28515625" style="40" bestFit="1" customWidth="1"/>
    <col min="11273" max="11273" width="39.140625" style="40" customWidth="1"/>
    <col min="11274" max="11274" width="48.28515625" style="40" bestFit="1" customWidth="1"/>
    <col min="11275" max="11275" width="21.42578125" style="40" bestFit="1" customWidth="1"/>
    <col min="11276" max="11276" width="26.140625" style="40" bestFit="1" customWidth="1"/>
    <col min="11277" max="11277" width="21.42578125" style="40" bestFit="1" customWidth="1"/>
    <col min="11278" max="11278" width="52.85546875" style="40" bestFit="1" customWidth="1"/>
    <col min="11279" max="11279" width="21.42578125" style="40" bestFit="1" customWidth="1"/>
    <col min="11280" max="11280" width="28" style="40" bestFit="1" customWidth="1"/>
    <col min="11281" max="11281" width="11.7109375" style="40" bestFit="1" customWidth="1"/>
    <col min="11282" max="11282" width="28.140625" style="40" customWidth="1"/>
    <col min="11283" max="11283" width="11.7109375" style="40" bestFit="1" customWidth="1"/>
    <col min="11284" max="11520" width="10.85546875" style="40"/>
    <col min="11521" max="11521" width="26.28515625" style="40" bestFit="1" customWidth="1"/>
    <col min="11522" max="11522" width="46.140625" style="40" bestFit="1" customWidth="1"/>
    <col min="11523" max="11523" width="101.42578125" style="40" bestFit="1" customWidth="1"/>
    <col min="11524" max="11524" width="78.42578125" style="40" bestFit="1" customWidth="1"/>
    <col min="11525" max="11525" width="78.7109375" style="40" bestFit="1" customWidth="1"/>
    <col min="11526" max="11526" width="91" style="40" bestFit="1" customWidth="1"/>
    <col min="11527" max="11527" width="60.140625" style="40" bestFit="1" customWidth="1"/>
    <col min="11528" max="11528" width="26.28515625" style="40" bestFit="1" customWidth="1"/>
    <col min="11529" max="11529" width="39.140625" style="40" customWidth="1"/>
    <col min="11530" max="11530" width="48.28515625" style="40" bestFit="1" customWidth="1"/>
    <col min="11531" max="11531" width="21.42578125" style="40" bestFit="1" customWidth="1"/>
    <col min="11532" max="11532" width="26.140625" style="40" bestFit="1" customWidth="1"/>
    <col min="11533" max="11533" width="21.42578125" style="40" bestFit="1" customWidth="1"/>
    <col min="11534" max="11534" width="52.85546875" style="40" bestFit="1" customWidth="1"/>
    <col min="11535" max="11535" width="21.42578125" style="40" bestFit="1" customWidth="1"/>
    <col min="11536" max="11536" width="28" style="40" bestFit="1" customWidth="1"/>
    <col min="11537" max="11537" width="11.7109375" style="40" bestFit="1" customWidth="1"/>
    <col min="11538" max="11538" width="28.140625" style="40" customWidth="1"/>
    <col min="11539" max="11539" width="11.7109375" style="40" bestFit="1" customWidth="1"/>
    <col min="11540" max="11776" width="10.85546875" style="40"/>
    <col min="11777" max="11777" width="26.28515625" style="40" bestFit="1" customWidth="1"/>
    <col min="11778" max="11778" width="46.140625" style="40" bestFit="1" customWidth="1"/>
    <col min="11779" max="11779" width="101.42578125" style="40" bestFit="1" customWidth="1"/>
    <col min="11780" max="11780" width="78.42578125" style="40" bestFit="1" customWidth="1"/>
    <col min="11781" max="11781" width="78.7109375" style="40" bestFit="1" customWidth="1"/>
    <col min="11782" max="11782" width="91" style="40" bestFit="1" customWidth="1"/>
    <col min="11783" max="11783" width="60.140625" style="40" bestFit="1" customWidth="1"/>
    <col min="11784" max="11784" width="26.28515625" style="40" bestFit="1" customWidth="1"/>
    <col min="11785" max="11785" width="39.140625" style="40" customWidth="1"/>
    <col min="11786" max="11786" width="48.28515625" style="40" bestFit="1" customWidth="1"/>
    <col min="11787" max="11787" width="21.42578125" style="40" bestFit="1" customWidth="1"/>
    <col min="11788" max="11788" width="26.140625" style="40" bestFit="1" customWidth="1"/>
    <col min="11789" max="11789" width="21.42578125" style="40" bestFit="1" customWidth="1"/>
    <col min="11790" max="11790" width="52.85546875" style="40" bestFit="1" customWidth="1"/>
    <col min="11791" max="11791" width="21.42578125" style="40" bestFit="1" customWidth="1"/>
    <col min="11792" max="11792" width="28" style="40" bestFit="1" customWidth="1"/>
    <col min="11793" max="11793" width="11.7109375" style="40" bestFit="1" customWidth="1"/>
    <col min="11794" max="11794" width="28.140625" style="40" customWidth="1"/>
    <col min="11795" max="11795" width="11.7109375" style="40" bestFit="1" customWidth="1"/>
    <col min="11796" max="12032" width="10.85546875" style="40"/>
    <col min="12033" max="12033" width="26.28515625" style="40" bestFit="1" customWidth="1"/>
    <col min="12034" max="12034" width="46.140625" style="40" bestFit="1" customWidth="1"/>
    <col min="12035" max="12035" width="101.42578125" style="40" bestFit="1" customWidth="1"/>
    <col min="12036" max="12036" width="78.42578125" style="40" bestFit="1" customWidth="1"/>
    <col min="12037" max="12037" width="78.7109375" style="40" bestFit="1" customWidth="1"/>
    <col min="12038" max="12038" width="91" style="40" bestFit="1" customWidth="1"/>
    <col min="12039" max="12039" width="60.140625" style="40" bestFit="1" customWidth="1"/>
    <col min="12040" max="12040" width="26.28515625" style="40" bestFit="1" customWidth="1"/>
    <col min="12041" max="12041" width="39.140625" style="40" customWidth="1"/>
    <col min="12042" max="12042" width="48.28515625" style="40" bestFit="1" customWidth="1"/>
    <col min="12043" max="12043" width="21.42578125" style="40" bestFit="1" customWidth="1"/>
    <col min="12044" max="12044" width="26.140625" style="40" bestFit="1" customWidth="1"/>
    <col min="12045" max="12045" width="21.42578125" style="40" bestFit="1" customWidth="1"/>
    <col min="12046" max="12046" width="52.85546875" style="40" bestFit="1" customWidth="1"/>
    <col min="12047" max="12047" width="21.42578125" style="40" bestFit="1" customWidth="1"/>
    <col min="12048" max="12048" width="28" style="40" bestFit="1" customWidth="1"/>
    <col min="12049" max="12049" width="11.7109375" style="40" bestFit="1" customWidth="1"/>
    <col min="12050" max="12050" width="28.140625" style="40" customWidth="1"/>
    <col min="12051" max="12051" width="11.7109375" style="40" bestFit="1" customWidth="1"/>
    <col min="12052" max="12288" width="10.85546875" style="40"/>
    <col min="12289" max="12289" width="26.28515625" style="40" bestFit="1" customWidth="1"/>
    <col min="12290" max="12290" width="46.140625" style="40" bestFit="1" customWidth="1"/>
    <col min="12291" max="12291" width="101.42578125" style="40" bestFit="1" customWidth="1"/>
    <col min="12292" max="12292" width="78.42578125" style="40" bestFit="1" customWidth="1"/>
    <col min="12293" max="12293" width="78.7109375" style="40" bestFit="1" customWidth="1"/>
    <col min="12294" max="12294" width="91" style="40" bestFit="1" customWidth="1"/>
    <col min="12295" max="12295" width="60.140625" style="40" bestFit="1" customWidth="1"/>
    <col min="12296" max="12296" width="26.28515625" style="40" bestFit="1" customWidth="1"/>
    <col min="12297" max="12297" width="39.140625" style="40" customWidth="1"/>
    <col min="12298" max="12298" width="48.28515625" style="40" bestFit="1" customWidth="1"/>
    <col min="12299" max="12299" width="21.42578125" style="40" bestFit="1" customWidth="1"/>
    <col min="12300" max="12300" width="26.140625" style="40" bestFit="1" customWidth="1"/>
    <col min="12301" max="12301" width="21.42578125" style="40" bestFit="1" customWidth="1"/>
    <col min="12302" max="12302" width="52.85546875" style="40" bestFit="1" customWidth="1"/>
    <col min="12303" max="12303" width="21.42578125" style="40" bestFit="1" customWidth="1"/>
    <col min="12304" max="12304" width="28" style="40" bestFit="1" customWidth="1"/>
    <col min="12305" max="12305" width="11.7109375" style="40" bestFit="1" customWidth="1"/>
    <col min="12306" max="12306" width="28.140625" style="40" customWidth="1"/>
    <col min="12307" max="12307" width="11.7109375" style="40" bestFit="1" customWidth="1"/>
    <col min="12308" max="12544" width="10.85546875" style="40"/>
    <col min="12545" max="12545" width="26.28515625" style="40" bestFit="1" customWidth="1"/>
    <col min="12546" max="12546" width="46.140625" style="40" bestFit="1" customWidth="1"/>
    <col min="12547" max="12547" width="101.42578125" style="40" bestFit="1" customWidth="1"/>
    <col min="12548" max="12548" width="78.42578125" style="40" bestFit="1" customWidth="1"/>
    <col min="12549" max="12549" width="78.7109375" style="40" bestFit="1" customWidth="1"/>
    <col min="12550" max="12550" width="91" style="40" bestFit="1" customWidth="1"/>
    <col min="12551" max="12551" width="60.140625" style="40" bestFit="1" customWidth="1"/>
    <col min="12552" max="12552" width="26.28515625" style="40" bestFit="1" customWidth="1"/>
    <col min="12553" max="12553" width="39.140625" style="40" customWidth="1"/>
    <col min="12554" max="12554" width="48.28515625" style="40" bestFit="1" customWidth="1"/>
    <col min="12555" max="12555" width="21.42578125" style="40" bestFit="1" customWidth="1"/>
    <col min="12556" max="12556" width="26.140625" style="40" bestFit="1" customWidth="1"/>
    <col min="12557" max="12557" width="21.42578125" style="40" bestFit="1" customWidth="1"/>
    <col min="12558" max="12558" width="52.85546875" style="40" bestFit="1" customWidth="1"/>
    <col min="12559" max="12559" width="21.42578125" style="40" bestFit="1" customWidth="1"/>
    <col min="12560" max="12560" width="28" style="40" bestFit="1" customWidth="1"/>
    <col min="12561" max="12561" width="11.7109375" style="40" bestFit="1" customWidth="1"/>
    <col min="12562" max="12562" width="28.140625" style="40" customWidth="1"/>
    <col min="12563" max="12563" width="11.7109375" style="40" bestFit="1" customWidth="1"/>
    <col min="12564" max="12800" width="10.85546875" style="40"/>
    <col min="12801" max="12801" width="26.28515625" style="40" bestFit="1" customWidth="1"/>
    <col min="12802" max="12802" width="46.140625" style="40" bestFit="1" customWidth="1"/>
    <col min="12803" max="12803" width="101.42578125" style="40" bestFit="1" customWidth="1"/>
    <col min="12804" max="12804" width="78.42578125" style="40" bestFit="1" customWidth="1"/>
    <col min="12805" max="12805" width="78.7109375" style="40" bestFit="1" customWidth="1"/>
    <col min="12806" max="12806" width="91" style="40" bestFit="1" customWidth="1"/>
    <col min="12807" max="12807" width="60.140625" style="40" bestFit="1" customWidth="1"/>
    <col min="12808" max="12808" width="26.28515625" style="40" bestFit="1" customWidth="1"/>
    <col min="12809" max="12809" width="39.140625" style="40" customWidth="1"/>
    <col min="12810" max="12810" width="48.28515625" style="40" bestFit="1" customWidth="1"/>
    <col min="12811" max="12811" width="21.42578125" style="40" bestFit="1" customWidth="1"/>
    <col min="12812" max="12812" width="26.140625" style="40" bestFit="1" customWidth="1"/>
    <col min="12813" max="12813" width="21.42578125" style="40" bestFit="1" customWidth="1"/>
    <col min="12814" max="12814" width="52.85546875" style="40" bestFit="1" customWidth="1"/>
    <col min="12815" max="12815" width="21.42578125" style="40" bestFit="1" customWidth="1"/>
    <col min="12816" max="12816" width="28" style="40" bestFit="1" customWidth="1"/>
    <col min="12817" max="12817" width="11.7109375" style="40" bestFit="1" customWidth="1"/>
    <col min="12818" max="12818" width="28.140625" style="40" customWidth="1"/>
    <col min="12819" max="12819" width="11.7109375" style="40" bestFit="1" customWidth="1"/>
    <col min="12820" max="13056" width="10.85546875" style="40"/>
    <col min="13057" max="13057" width="26.28515625" style="40" bestFit="1" customWidth="1"/>
    <col min="13058" max="13058" width="46.140625" style="40" bestFit="1" customWidth="1"/>
    <col min="13059" max="13059" width="101.42578125" style="40" bestFit="1" customWidth="1"/>
    <col min="13060" max="13060" width="78.42578125" style="40" bestFit="1" customWidth="1"/>
    <col min="13061" max="13061" width="78.7109375" style="40" bestFit="1" customWidth="1"/>
    <col min="13062" max="13062" width="91" style="40" bestFit="1" customWidth="1"/>
    <col min="13063" max="13063" width="60.140625" style="40" bestFit="1" customWidth="1"/>
    <col min="13064" max="13064" width="26.28515625" style="40" bestFit="1" customWidth="1"/>
    <col min="13065" max="13065" width="39.140625" style="40" customWidth="1"/>
    <col min="13066" max="13066" width="48.28515625" style="40" bestFit="1" customWidth="1"/>
    <col min="13067" max="13067" width="21.42578125" style="40" bestFit="1" customWidth="1"/>
    <col min="13068" max="13068" width="26.140625" style="40" bestFit="1" customWidth="1"/>
    <col min="13069" max="13069" width="21.42578125" style="40" bestFit="1" customWidth="1"/>
    <col min="13070" max="13070" width="52.85546875" style="40" bestFit="1" customWidth="1"/>
    <col min="13071" max="13071" width="21.42578125" style="40" bestFit="1" customWidth="1"/>
    <col min="13072" max="13072" width="28" style="40" bestFit="1" customWidth="1"/>
    <col min="13073" max="13073" width="11.7109375" style="40" bestFit="1" customWidth="1"/>
    <col min="13074" max="13074" width="28.140625" style="40" customWidth="1"/>
    <col min="13075" max="13075" width="11.7109375" style="40" bestFit="1" customWidth="1"/>
    <col min="13076" max="13312" width="10.85546875" style="40"/>
    <col min="13313" max="13313" width="26.28515625" style="40" bestFit="1" customWidth="1"/>
    <col min="13314" max="13314" width="46.140625" style="40" bestFit="1" customWidth="1"/>
    <col min="13315" max="13315" width="101.42578125" style="40" bestFit="1" customWidth="1"/>
    <col min="13316" max="13316" width="78.42578125" style="40" bestFit="1" customWidth="1"/>
    <col min="13317" max="13317" width="78.7109375" style="40" bestFit="1" customWidth="1"/>
    <col min="13318" max="13318" width="91" style="40" bestFit="1" customWidth="1"/>
    <col min="13319" max="13319" width="60.140625" style="40" bestFit="1" customWidth="1"/>
    <col min="13320" max="13320" width="26.28515625" style="40" bestFit="1" customWidth="1"/>
    <col min="13321" max="13321" width="39.140625" style="40" customWidth="1"/>
    <col min="13322" max="13322" width="48.28515625" style="40" bestFit="1" customWidth="1"/>
    <col min="13323" max="13323" width="21.42578125" style="40" bestFit="1" customWidth="1"/>
    <col min="13324" max="13324" width="26.140625" style="40" bestFit="1" customWidth="1"/>
    <col min="13325" max="13325" width="21.42578125" style="40" bestFit="1" customWidth="1"/>
    <col min="13326" max="13326" width="52.85546875" style="40" bestFit="1" customWidth="1"/>
    <col min="13327" max="13327" width="21.42578125" style="40" bestFit="1" customWidth="1"/>
    <col min="13328" max="13328" width="28" style="40" bestFit="1" customWidth="1"/>
    <col min="13329" max="13329" width="11.7109375" style="40" bestFit="1" customWidth="1"/>
    <col min="13330" max="13330" width="28.140625" style="40" customWidth="1"/>
    <col min="13331" max="13331" width="11.7109375" style="40" bestFit="1" customWidth="1"/>
    <col min="13332" max="13568" width="10.85546875" style="40"/>
    <col min="13569" max="13569" width="26.28515625" style="40" bestFit="1" customWidth="1"/>
    <col min="13570" max="13570" width="46.140625" style="40" bestFit="1" customWidth="1"/>
    <col min="13571" max="13571" width="101.42578125" style="40" bestFit="1" customWidth="1"/>
    <col min="13572" max="13572" width="78.42578125" style="40" bestFit="1" customWidth="1"/>
    <col min="13573" max="13573" width="78.7109375" style="40" bestFit="1" customWidth="1"/>
    <col min="13574" max="13574" width="91" style="40" bestFit="1" customWidth="1"/>
    <col min="13575" max="13575" width="60.140625" style="40" bestFit="1" customWidth="1"/>
    <col min="13576" max="13576" width="26.28515625" style="40" bestFit="1" customWidth="1"/>
    <col min="13577" max="13577" width="39.140625" style="40" customWidth="1"/>
    <col min="13578" max="13578" width="48.28515625" style="40" bestFit="1" customWidth="1"/>
    <col min="13579" max="13579" width="21.42578125" style="40" bestFit="1" customWidth="1"/>
    <col min="13580" max="13580" width="26.140625" style="40" bestFit="1" customWidth="1"/>
    <col min="13581" max="13581" width="21.42578125" style="40" bestFit="1" customWidth="1"/>
    <col min="13582" max="13582" width="52.85546875" style="40" bestFit="1" customWidth="1"/>
    <col min="13583" max="13583" width="21.42578125" style="40" bestFit="1" customWidth="1"/>
    <col min="13584" max="13584" width="28" style="40" bestFit="1" customWidth="1"/>
    <col min="13585" max="13585" width="11.7109375" style="40" bestFit="1" customWidth="1"/>
    <col min="13586" max="13586" width="28.140625" style="40" customWidth="1"/>
    <col min="13587" max="13587" width="11.7109375" style="40" bestFit="1" customWidth="1"/>
    <col min="13588" max="13824" width="10.85546875" style="40"/>
    <col min="13825" max="13825" width="26.28515625" style="40" bestFit="1" customWidth="1"/>
    <col min="13826" max="13826" width="46.140625" style="40" bestFit="1" customWidth="1"/>
    <col min="13827" max="13827" width="101.42578125" style="40" bestFit="1" customWidth="1"/>
    <col min="13828" max="13828" width="78.42578125" style="40" bestFit="1" customWidth="1"/>
    <col min="13829" max="13829" width="78.7109375" style="40" bestFit="1" customWidth="1"/>
    <col min="13830" max="13830" width="91" style="40" bestFit="1" customWidth="1"/>
    <col min="13831" max="13831" width="60.140625" style="40" bestFit="1" customWidth="1"/>
    <col min="13832" max="13832" width="26.28515625" style="40" bestFit="1" customWidth="1"/>
    <col min="13833" max="13833" width="39.140625" style="40" customWidth="1"/>
    <col min="13834" max="13834" width="48.28515625" style="40" bestFit="1" customWidth="1"/>
    <col min="13835" max="13835" width="21.42578125" style="40" bestFit="1" customWidth="1"/>
    <col min="13836" max="13836" width="26.140625" style="40" bestFit="1" customWidth="1"/>
    <col min="13837" max="13837" width="21.42578125" style="40" bestFit="1" customWidth="1"/>
    <col min="13838" max="13838" width="52.85546875" style="40" bestFit="1" customWidth="1"/>
    <col min="13839" max="13839" width="21.42578125" style="40" bestFit="1" customWidth="1"/>
    <col min="13840" max="13840" width="28" style="40" bestFit="1" customWidth="1"/>
    <col min="13841" max="13841" width="11.7109375" style="40" bestFit="1" customWidth="1"/>
    <col min="13842" max="13842" width="28.140625" style="40" customWidth="1"/>
    <col min="13843" max="13843" width="11.7109375" style="40" bestFit="1" customWidth="1"/>
    <col min="13844" max="14080" width="10.85546875" style="40"/>
    <col min="14081" max="14081" width="26.28515625" style="40" bestFit="1" customWidth="1"/>
    <col min="14082" max="14082" width="46.140625" style="40" bestFit="1" customWidth="1"/>
    <col min="14083" max="14083" width="101.42578125" style="40" bestFit="1" customWidth="1"/>
    <col min="14084" max="14084" width="78.42578125" style="40" bestFit="1" customWidth="1"/>
    <col min="14085" max="14085" width="78.7109375" style="40" bestFit="1" customWidth="1"/>
    <col min="14086" max="14086" width="91" style="40" bestFit="1" customWidth="1"/>
    <col min="14087" max="14087" width="60.140625" style="40" bestFit="1" customWidth="1"/>
    <col min="14088" max="14088" width="26.28515625" style="40" bestFit="1" customWidth="1"/>
    <col min="14089" max="14089" width="39.140625" style="40" customWidth="1"/>
    <col min="14090" max="14090" width="48.28515625" style="40" bestFit="1" customWidth="1"/>
    <col min="14091" max="14091" width="21.42578125" style="40" bestFit="1" customWidth="1"/>
    <col min="14092" max="14092" width="26.140625" style="40" bestFit="1" customWidth="1"/>
    <col min="14093" max="14093" width="21.42578125" style="40" bestFit="1" customWidth="1"/>
    <col min="14094" max="14094" width="52.85546875" style="40" bestFit="1" customWidth="1"/>
    <col min="14095" max="14095" width="21.42578125" style="40" bestFit="1" customWidth="1"/>
    <col min="14096" max="14096" width="28" style="40" bestFit="1" customWidth="1"/>
    <col min="14097" max="14097" width="11.7109375" style="40" bestFit="1" customWidth="1"/>
    <col min="14098" max="14098" width="28.140625" style="40" customWidth="1"/>
    <col min="14099" max="14099" width="11.7109375" style="40" bestFit="1" customWidth="1"/>
    <col min="14100" max="14336" width="10.85546875" style="40"/>
    <col min="14337" max="14337" width="26.28515625" style="40" bestFit="1" customWidth="1"/>
    <col min="14338" max="14338" width="46.140625" style="40" bestFit="1" customWidth="1"/>
    <col min="14339" max="14339" width="101.42578125" style="40" bestFit="1" customWidth="1"/>
    <col min="14340" max="14340" width="78.42578125" style="40" bestFit="1" customWidth="1"/>
    <col min="14341" max="14341" width="78.7109375" style="40" bestFit="1" customWidth="1"/>
    <col min="14342" max="14342" width="91" style="40" bestFit="1" customWidth="1"/>
    <col min="14343" max="14343" width="60.140625" style="40" bestFit="1" customWidth="1"/>
    <col min="14344" max="14344" width="26.28515625" style="40" bestFit="1" customWidth="1"/>
    <col min="14345" max="14345" width="39.140625" style="40" customWidth="1"/>
    <col min="14346" max="14346" width="48.28515625" style="40" bestFit="1" customWidth="1"/>
    <col min="14347" max="14347" width="21.42578125" style="40" bestFit="1" customWidth="1"/>
    <col min="14348" max="14348" width="26.140625" style="40" bestFit="1" customWidth="1"/>
    <col min="14349" max="14349" width="21.42578125" style="40" bestFit="1" customWidth="1"/>
    <col min="14350" max="14350" width="52.85546875" style="40" bestFit="1" customWidth="1"/>
    <col min="14351" max="14351" width="21.42578125" style="40" bestFit="1" customWidth="1"/>
    <col min="14352" max="14352" width="28" style="40" bestFit="1" customWidth="1"/>
    <col min="14353" max="14353" width="11.7109375" style="40" bestFit="1" customWidth="1"/>
    <col min="14354" max="14354" width="28.140625" style="40" customWidth="1"/>
    <col min="14355" max="14355" width="11.7109375" style="40" bestFit="1" customWidth="1"/>
    <col min="14356" max="14592" width="10.85546875" style="40"/>
    <col min="14593" max="14593" width="26.28515625" style="40" bestFit="1" customWidth="1"/>
    <col min="14594" max="14594" width="46.140625" style="40" bestFit="1" customWidth="1"/>
    <col min="14595" max="14595" width="101.42578125" style="40" bestFit="1" customWidth="1"/>
    <col min="14596" max="14596" width="78.42578125" style="40" bestFit="1" customWidth="1"/>
    <col min="14597" max="14597" width="78.7109375" style="40" bestFit="1" customWidth="1"/>
    <col min="14598" max="14598" width="91" style="40" bestFit="1" customWidth="1"/>
    <col min="14599" max="14599" width="60.140625" style="40" bestFit="1" customWidth="1"/>
    <col min="14600" max="14600" width="26.28515625" style="40" bestFit="1" customWidth="1"/>
    <col min="14601" max="14601" width="39.140625" style="40" customWidth="1"/>
    <col min="14602" max="14602" width="48.28515625" style="40" bestFit="1" customWidth="1"/>
    <col min="14603" max="14603" width="21.42578125" style="40" bestFit="1" customWidth="1"/>
    <col min="14604" max="14604" width="26.140625" style="40" bestFit="1" customWidth="1"/>
    <col min="14605" max="14605" width="21.42578125" style="40" bestFit="1" customWidth="1"/>
    <col min="14606" max="14606" width="52.85546875" style="40" bestFit="1" customWidth="1"/>
    <col min="14607" max="14607" width="21.42578125" style="40" bestFit="1" customWidth="1"/>
    <col min="14608" max="14608" width="28" style="40" bestFit="1" customWidth="1"/>
    <col min="14609" max="14609" width="11.7109375" style="40" bestFit="1" customWidth="1"/>
    <col min="14610" max="14610" width="28.140625" style="40" customWidth="1"/>
    <col min="14611" max="14611" width="11.7109375" style="40" bestFit="1" customWidth="1"/>
    <col min="14612" max="14848" width="10.85546875" style="40"/>
    <col min="14849" max="14849" width="26.28515625" style="40" bestFit="1" customWidth="1"/>
    <col min="14850" max="14850" width="46.140625" style="40" bestFit="1" customWidth="1"/>
    <col min="14851" max="14851" width="101.42578125" style="40" bestFit="1" customWidth="1"/>
    <col min="14852" max="14852" width="78.42578125" style="40" bestFit="1" customWidth="1"/>
    <col min="14853" max="14853" width="78.7109375" style="40" bestFit="1" customWidth="1"/>
    <col min="14854" max="14854" width="91" style="40" bestFit="1" customWidth="1"/>
    <col min="14855" max="14855" width="60.140625" style="40" bestFit="1" customWidth="1"/>
    <col min="14856" max="14856" width="26.28515625" style="40" bestFit="1" customWidth="1"/>
    <col min="14857" max="14857" width="39.140625" style="40" customWidth="1"/>
    <col min="14858" max="14858" width="48.28515625" style="40" bestFit="1" customWidth="1"/>
    <col min="14859" max="14859" width="21.42578125" style="40" bestFit="1" customWidth="1"/>
    <col min="14860" max="14860" width="26.140625" style="40" bestFit="1" customWidth="1"/>
    <col min="14861" max="14861" width="21.42578125" style="40" bestFit="1" customWidth="1"/>
    <col min="14862" max="14862" width="52.85546875" style="40" bestFit="1" customWidth="1"/>
    <col min="14863" max="14863" width="21.42578125" style="40" bestFit="1" customWidth="1"/>
    <col min="14864" max="14864" width="28" style="40" bestFit="1" customWidth="1"/>
    <col min="14865" max="14865" width="11.7109375" style="40" bestFit="1" customWidth="1"/>
    <col min="14866" max="14866" width="28.140625" style="40" customWidth="1"/>
    <col min="14867" max="14867" width="11.7109375" style="40" bestFit="1" customWidth="1"/>
    <col min="14868" max="15104" width="10.85546875" style="40"/>
    <col min="15105" max="15105" width="26.28515625" style="40" bestFit="1" customWidth="1"/>
    <col min="15106" max="15106" width="46.140625" style="40" bestFit="1" customWidth="1"/>
    <col min="15107" max="15107" width="101.42578125" style="40" bestFit="1" customWidth="1"/>
    <col min="15108" max="15108" width="78.42578125" style="40" bestFit="1" customWidth="1"/>
    <col min="15109" max="15109" width="78.7109375" style="40" bestFit="1" customWidth="1"/>
    <col min="15110" max="15110" width="91" style="40" bestFit="1" customWidth="1"/>
    <col min="15111" max="15111" width="60.140625" style="40" bestFit="1" customWidth="1"/>
    <col min="15112" max="15112" width="26.28515625" style="40" bestFit="1" customWidth="1"/>
    <col min="15113" max="15113" width="39.140625" style="40" customWidth="1"/>
    <col min="15114" max="15114" width="48.28515625" style="40" bestFit="1" customWidth="1"/>
    <col min="15115" max="15115" width="21.42578125" style="40" bestFit="1" customWidth="1"/>
    <col min="15116" max="15116" width="26.140625" style="40" bestFit="1" customWidth="1"/>
    <col min="15117" max="15117" width="21.42578125" style="40" bestFit="1" customWidth="1"/>
    <col min="15118" max="15118" width="52.85546875" style="40" bestFit="1" customWidth="1"/>
    <col min="15119" max="15119" width="21.42578125" style="40" bestFit="1" customWidth="1"/>
    <col min="15120" max="15120" width="28" style="40" bestFit="1" customWidth="1"/>
    <col min="15121" max="15121" width="11.7109375" style="40" bestFit="1" customWidth="1"/>
    <col min="15122" max="15122" width="28.140625" style="40" customWidth="1"/>
    <col min="15123" max="15123" width="11.7109375" style="40" bestFit="1" customWidth="1"/>
    <col min="15124" max="15360" width="10.85546875" style="40"/>
    <col min="15361" max="15361" width="26.28515625" style="40" bestFit="1" customWidth="1"/>
    <col min="15362" max="15362" width="46.140625" style="40" bestFit="1" customWidth="1"/>
    <col min="15363" max="15363" width="101.42578125" style="40" bestFit="1" customWidth="1"/>
    <col min="15364" max="15364" width="78.42578125" style="40" bestFit="1" customWidth="1"/>
    <col min="15365" max="15365" width="78.7109375" style="40" bestFit="1" customWidth="1"/>
    <col min="15366" max="15366" width="91" style="40" bestFit="1" customWidth="1"/>
    <col min="15367" max="15367" width="60.140625" style="40" bestFit="1" customWidth="1"/>
    <col min="15368" max="15368" width="26.28515625" style="40" bestFit="1" customWidth="1"/>
    <col min="15369" max="15369" width="39.140625" style="40" customWidth="1"/>
    <col min="15370" max="15370" width="48.28515625" style="40" bestFit="1" customWidth="1"/>
    <col min="15371" max="15371" width="21.42578125" style="40" bestFit="1" customWidth="1"/>
    <col min="15372" max="15372" width="26.140625" style="40" bestFit="1" customWidth="1"/>
    <col min="15373" max="15373" width="21.42578125" style="40" bestFit="1" customWidth="1"/>
    <col min="15374" max="15374" width="52.85546875" style="40" bestFit="1" customWidth="1"/>
    <col min="15375" max="15375" width="21.42578125" style="40" bestFit="1" customWidth="1"/>
    <col min="15376" max="15376" width="28" style="40" bestFit="1" customWidth="1"/>
    <col min="15377" max="15377" width="11.7109375" style="40" bestFit="1" customWidth="1"/>
    <col min="15378" max="15378" width="28.140625" style="40" customWidth="1"/>
    <col min="15379" max="15379" width="11.7109375" style="40" bestFit="1" customWidth="1"/>
    <col min="15380" max="15616" width="10.85546875" style="40"/>
    <col min="15617" max="15617" width="26.28515625" style="40" bestFit="1" customWidth="1"/>
    <col min="15618" max="15618" width="46.140625" style="40" bestFit="1" customWidth="1"/>
    <col min="15619" max="15619" width="101.42578125" style="40" bestFit="1" customWidth="1"/>
    <col min="15620" max="15620" width="78.42578125" style="40" bestFit="1" customWidth="1"/>
    <col min="15621" max="15621" width="78.7109375" style="40" bestFit="1" customWidth="1"/>
    <col min="15622" max="15622" width="91" style="40" bestFit="1" customWidth="1"/>
    <col min="15623" max="15623" width="60.140625" style="40" bestFit="1" customWidth="1"/>
    <col min="15624" max="15624" width="26.28515625" style="40" bestFit="1" customWidth="1"/>
    <col min="15625" max="15625" width="39.140625" style="40" customWidth="1"/>
    <col min="15626" max="15626" width="48.28515625" style="40" bestFit="1" customWidth="1"/>
    <col min="15627" max="15627" width="21.42578125" style="40" bestFit="1" customWidth="1"/>
    <col min="15628" max="15628" width="26.140625" style="40" bestFit="1" customWidth="1"/>
    <col min="15629" max="15629" width="21.42578125" style="40" bestFit="1" customWidth="1"/>
    <col min="15630" max="15630" width="52.85546875" style="40" bestFit="1" customWidth="1"/>
    <col min="15631" max="15631" width="21.42578125" style="40" bestFit="1" customWidth="1"/>
    <col min="15632" max="15632" width="28" style="40" bestFit="1" customWidth="1"/>
    <col min="15633" max="15633" width="11.7109375" style="40" bestFit="1" customWidth="1"/>
    <col min="15634" max="15634" width="28.140625" style="40" customWidth="1"/>
    <col min="15635" max="15635" width="11.7109375" style="40" bestFit="1" customWidth="1"/>
    <col min="15636" max="15872" width="10.85546875" style="40"/>
    <col min="15873" max="15873" width="26.28515625" style="40" bestFit="1" customWidth="1"/>
    <col min="15874" max="15874" width="46.140625" style="40" bestFit="1" customWidth="1"/>
    <col min="15875" max="15875" width="101.42578125" style="40" bestFit="1" customWidth="1"/>
    <col min="15876" max="15876" width="78.42578125" style="40" bestFit="1" customWidth="1"/>
    <col min="15877" max="15877" width="78.7109375" style="40" bestFit="1" customWidth="1"/>
    <col min="15878" max="15878" width="91" style="40" bestFit="1" customWidth="1"/>
    <col min="15879" max="15879" width="60.140625" style="40" bestFit="1" customWidth="1"/>
    <col min="15880" max="15880" width="26.28515625" style="40" bestFit="1" customWidth="1"/>
    <col min="15881" max="15881" width="39.140625" style="40" customWidth="1"/>
    <col min="15882" max="15882" width="48.28515625" style="40" bestFit="1" customWidth="1"/>
    <col min="15883" max="15883" width="21.42578125" style="40" bestFit="1" customWidth="1"/>
    <col min="15884" max="15884" width="26.140625" style="40" bestFit="1" customWidth="1"/>
    <col min="15885" max="15885" width="21.42578125" style="40" bestFit="1" customWidth="1"/>
    <col min="15886" max="15886" width="52.85546875" style="40" bestFit="1" customWidth="1"/>
    <col min="15887" max="15887" width="21.42578125" style="40" bestFit="1" customWidth="1"/>
    <col min="15888" max="15888" width="28" style="40" bestFit="1" customWidth="1"/>
    <col min="15889" max="15889" width="11.7109375" style="40" bestFit="1" customWidth="1"/>
    <col min="15890" max="15890" width="28.140625" style="40" customWidth="1"/>
    <col min="15891" max="15891" width="11.7109375" style="40" bestFit="1" customWidth="1"/>
    <col min="15892" max="16128" width="10.85546875" style="40"/>
    <col min="16129" max="16129" width="26.28515625" style="40" bestFit="1" customWidth="1"/>
    <col min="16130" max="16130" width="46.140625" style="40" bestFit="1" customWidth="1"/>
    <col min="16131" max="16131" width="101.42578125" style="40" bestFit="1" customWidth="1"/>
    <col min="16132" max="16132" width="78.42578125" style="40" bestFit="1" customWidth="1"/>
    <col min="16133" max="16133" width="78.7109375" style="40" bestFit="1" customWidth="1"/>
    <col min="16134" max="16134" width="91" style="40" bestFit="1" customWidth="1"/>
    <col min="16135" max="16135" width="60.140625" style="40" bestFit="1" customWidth="1"/>
    <col min="16136" max="16136" width="26.28515625" style="40" bestFit="1" customWidth="1"/>
    <col min="16137" max="16137" width="39.140625" style="40" customWidth="1"/>
    <col min="16138" max="16138" width="48.28515625" style="40" bestFit="1" customWidth="1"/>
    <col min="16139" max="16139" width="21.42578125" style="40" bestFit="1" customWidth="1"/>
    <col min="16140" max="16140" width="26.140625" style="40" bestFit="1" customWidth="1"/>
    <col min="16141" max="16141" width="21.42578125" style="40" bestFit="1" customWidth="1"/>
    <col min="16142" max="16142" width="52.85546875" style="40" bestFit="1" customWidth="1"/>
    <col min="16143" max="16143" width="21.42578125" style="40" bestFit="1" customWidth="1"/>
    <col min="16144" max="16144" width="28" style="40" bestFit="1" customWidth="1"/>
    <col min="16145" max="16145" width="11.7109375" style="40" bestFit="1" customWidth="1"/>
    <col min="16146" max="16146" width="28.140625" style="40" customWidth="1"/>
    <col min="16147" max="16147" width="11.7109375" style="40" bestFit="1" customWidth="1"/>
    <col min="16148" max="16384" width="10.85546875" style="40"/>
  </cols>
  <sheetData>
    <row r="1" spans="1:19" ht="45" x14ac:dyDescent="0.25">
      <c r="A1" s="33" t="s">
        <v>443</v>
      </c>
      <c r="B1" s="33" t="s">
        <v>404</v>
      </c>
      <c r="C1" s="33" t="s">
        <v>399</v>
      </c>
      <c r="D1" s="33" t="s">
        <v>400</v>
      </c>
      <c r="E1" s="33" t="s">
        <v>401</v>
      </c>
      <c r="F1" s="33" t="s">
        <v>402</v>
      </c>
      <c r="G1" s="33" t="s">
        <v>403</v>
      </c>
      <c r="H1" s="33" t="s">
        <v>405</v>
      </c>
      <c r="I1" s="35" t="s">
        <v>406</v>
      </c>
      <c r="J1" s="33" t="s">
        <v>399</v>
      </c>
      <c r="K1" s="33" t="s">
        <v>16</v>
      </c>
      <c r="L1" s="33" t="s">
        <v>400</v>
      </c>
      <c r="M1" s="33" t="s">
        <v>16</v>
      </c>
      <c r="N1" s="33" t="s">
        <v>401</v>
      </c>
      <c r="O1" s="33" t="s">
        <v>16</v>
      </c>
      <c r="P1" s="33" t="s">
        <v>402</v>
      </c>
      <c r="Q1" s="33" t="s">
        <v>16</v>
      </c>
      <c r="R1" s="33" t="s">
        <v>403</v>
      </c>
      <c r="S1" s="33" t="s">
        <v>16</v>
      </c>
    </row>
    <row r="2" spans="1:19" ht="56.25" x14ac:dyDescent="0.25">
      <c r="A2" s="34" t="s">
        <v>444</v>
      </c>
      <c r="B2" s="34" t="s">
        <v>399</v>
      </c>
      <c r="C2" s="36" t="s">
        <v>407</v>
      </c>
      <c r="D2" s="36" t="s">
        <v>408</v>
      </c>
      <c r="E2" s="36" t="s">
        <v>409</v>
      </c>
      <c r="F2" s="37" t="s">
        <v>410</v>
      </c>
      <c r="G2" s="37" t="s">
        <v>411</v>
      </c>
      <c r="H2" s="34" t="s">
        <v>412</v>
      </c>
      <c r="I2" s="34" t="s">
        <v>413</v>
      </c>
      <c r="J2" s="1" t="s">
        <v>3</v>
      </c>
      <c r="K2" s="1" t="s">
        <v>4</v>
      </c>
      <c r="L2" s="1" t="s">
        <v>240</v>
      </c>
      <c r="M2" s="1" t="s">
        <v>6</v>
      </c>
      <c r="N2" s="1" t="s">
        <v>272</v>
      </c>
      <c r="O2" s="1" t="s">
        <v>4</v>
      </c>
      <c r="P2" s="1" t="s">
        <v>239</v>
      </c>
      <c r="Q2" s="1" t="s">
        <v>6</v>
      </c>
      <c r="R2" s="1" t="s">
        <v>242</v>
      </c>
      <c r="S2" s="1" t="s">
        <v>6</v>
      </c>
    </row>
    <row r="3" spans="1:19" ht="90" x14ac:dyDescent="0.25">
      <c r="A3" s="34" t="s">
        <v>445</v>
      </c>
      <c r="B3" s="34" t="s">
        <v>400</v>
      </c>
      <c r="C3" s="36" t="s">
        <v>414</v>
      </c>
      <c r="D3" s="36"/>
      <c r="E3" s="36" t="s">
        <v>415</v>
      </c>
      <c r="F3" s="37" t="s">
        <v>416</v>
      </c>
      <c r="G3" s="37" t="s">
        <v>417</v>
      </c>
      <c r="H3" s="34" t="s">
        <v>418</v>
      </c>
      <c r="I3" s="34" t="s">
        <v>419</v>
      </c>
      <c r="J3" s="1" t="s">
        <v>235</v>
      </c>
      <c r="K3" s="1" t="s">
        <v>4</v>
      </c>
      <c r="L3" s="1" t="s">
        <v>453</v>
      </c>
      <c r="M3" s="1" t="s">
        <v>6</v>
      </c>
      <c r="N3" s="1" t="s">
        <v>276</v>
      </c>
      <c r="O3" s="1" t="s">
        <v>4</v>
      </c>
      <c r="P3" s="1" t="s">
        <v>225</v>
      </c>
      <c r="Q3" s="1" t="s">
        <v>9</v>
      </c>
      <c r="R3" s="1" t="s">
        <v>11</v>
      </c>
      <c r="S3" s="1" t="s">
        <v>9</v>
      </c>
    </row>
    <row r="4" spans="1:19" ht="56.25" x14ac:dyDescent="0.25">
      <c r="A4" s="34" t="s">
        <v>446</v>
      </c>
      <c r="B4" s="34" t="s">
        <v>401</v>
      </c>
      <c r="C4" s="36" t="s">
        <v>420</v>
      </c>
      <c r="D4" s="36"/>
      <c r="E4" s="36" t="s">
        <v>421</v>
      </c>
      <c r="F4" s="37" t="s">
        <v>422</v>
      </c>
      <c r="G4" s="37" t="s">
        <v>423</v>
      </c>
      <c r="H4" s="34" t="s">
        <v>424</v>
      </c>
      <c r="I4" s="34"/>
      <c r="J4" s="1" t="s">
        <v>236</v>
      </c>
      <c r="K4" s="1" t="s">
        <v>4</v>
      </c>
      <c r="L4" s="1" t="s">
        <v>304</v>
      </c>
      <c r="M4" s="1" t="s">
        <v>119</v>
      </c>
      <c r="N4" s="71" t="s">
        <v>277</v>
      </c>
      <c r="O4" s="30" t="s">
        <v>6</v>
      </c>
      <c r="P4" s="1" t="s">
        <v>13</v>
      </c>
      <c r="Q4" s="1" t="s">
        <v>9</v>
      </c>
      <c r="R4" s="1" t="s">
        <v>53</v>
      </c>
      <c r="S4" s="1" t="s">
        <v>119</v>
      </c>
    </row>
    <row r="5" spans="1:19" ht="33.75" x14ac:dyDescent="0.25">
      <c r="A5" s="34" t="s">
        <v>447</v>
      </c>
      <c r="B5" s="34" t="s">
        <v>402</v>
      </c>
      <c r="C5" s="36" t="s">
        <v>425</v>
      </c>
      <c r="D5" s="36"/>
      <c r="E5" s="36" t="s">
        <v>426</v>
      </c>
      <c r="F5" s="37" t="s">
        <v>427</v>
      </c>
      <c r="G5" s="37" t="s">
        <v>428</v>
      </c>
      <c r="H5" s="34" t="s">
        <v>429</v>
      </c>
      <c r="I5" s="34"/>
      <c r="J5" s="1" t="s">
        <v>149</v>
      </c>
      <c r="K5" s="1" t="s">
        <v>4</v>
      </c>
      <c r="L5" s="1" t="s">
        <v>307</v>
      </c>
      <c r="M5" s="1" t="s">
        <v>241</v>
      </c>
      <c r="N5" s="1" t="s">
        <v>281</v>
      </c>
      <c r="O5" s="1" t="s">
        <v>119</v>
      </c>
      <c r="P5" s="1" t="s">
        <v>100</v>
      </c>
      <c r="Q5" s="1" t="s">
        <v>119</v>
      </c>
      <c r="R5" s="1" t="s">
        <v>54</v>
      </c>
      <c r="S5" s="1" t="s">
        <v>119</v>
      </c>
    </row>
    <row r="6" spans="1:19" ht="33.75" x14ac:dyDescent="0.25">
      <c r="A6" s="34" t="s">
        <v>448</v>
      </c>
      <c r="B6" s="34" t="s">
        <v>403</v>
      </c>
      <c r="C6" s="36" t="s">
        <v>430</v>
      </c>
      <c r="D6" s="34"/>
      <c r="E6" s="36" t="s">
        <v>431</v>
      </c>
      <c r="F6" s="37" t="s">
        <v>432</v>
      </c>
      <c r="G6" s="37" t="s">
        <v>433</v>
      </c>
      <c r="H6" s="34" t="s">
        <v>434</v>
      </c>
      <c r="I6" s="34"/>
      <c r="J6" s="1" t="s">
        <v>8</v>
      </c>
      <c r="K6" s="1" t="s">
        <v>9</v>
      </c>
      <c r="L6" s="1" t="s">
        <v>313</v>
      </c>
      <c r="M6" s="1" t="s">
        <v>6</v>
      </c>
      <c r="N6" s="1" t="s">
        <v>285</v>
      </c>
      <c r="O6" s="1" t="s">
        <v>4</v>
      </c>
      <c r="P6" s="1" t="s">
        <v>112</v>
      </c>
      <c r="Q6" s="1" t="s">
        <v>119</v>
      </c>
      <c r="R6" s="1" t="s">
        <v>55</v>
      </c>
      <c r="S6" s="1" t="s">
        <v>119</v>
      </c>
    </row>
    <row r="7" spans="1:19" ht="45" x14ac:dyDescent="0.25">
      <c r="A7" s="34" t="s">
        <v>449</v>
      </c>
      <c r="B7" s="34"/>
      <c r="C7" s="34" t="s">
        <v>435</v>
      </c>
      <c r="D7" s="34"/>
      <c r="E7" s="36" t="s">
        <v>436</v>
      </c>
      <c r="F7" s="37" t="s">
        <v>437</v>
      </c>
      <c r="G7" s="37" t="s">
        <v>438</v>
      </c>
      <c r="H7" s="34"/>
      <c r="I7" s="34"/>
      <c r="J7" s="1" t="s">
        <v>262</v>
      </c>
      <c r="K7" s="1" t="s">
        <v>9</v>
      </c>
      <c r="L7" s="1" t="s">
        <v>5</v>
      </c>
      <c r="M7" s="1" t="s">
        <v>4</v>
      </c>
      <c r="N7" s="1" t="s">
        <v>288</v>
      </c>
      <c r="O7" s="1" t="s">
        <v>4</v>
      </c>
      <c r="P7" s="1" t="s">
        <v>113</v>
      </c>
      <c r="Q7" s="1" t="s">
        <v>119</v>
      </c>
      <c r="R7" s="1" t="s">
        <v>56</v>
      </c>
      <c r="S7" s="1" t="s">
        <v>119</v>
      </c>
    </row>
    <row r="8" spans="1:19" ht="33.75" x14ac:dyDescent="0.25">
      <c r="A8" s="34" t="s">
        <v>450</v>
      </c>
      <c r="B8" s="34"/>
      <c r="C8" s="34"/>
      <c r="D8" s="34"/>
      <c r="E8" s="34" t="s">
        <v>439</v>
      </c>
      <c r="F8" s="37" t="s">
        <v>440</v>
      </c>
      <c r="G8" s="34"/>
      <c r="H8" s="34"/>
      <c r="I8" s="34"/>
      <c r="J8" s="1" t="s">
        <v>266</v>
      </c>
      <c r="K8" s="1" t="s">
        <v>4</v>
      </c>
      <c r="L8" s="1" t="s">
        <v>10</v>
      </c>
      <c r="M8" s="1" t="s">
        <v>9</v>
      </c>
      <c r="N8" s="72" t="s">
        <v>467</v>
      </c>
      <c r="O8" s="73" t="s">
        <v>4</v>
      </c>
      <c r="P8" s="1" t="s">
        <v>114</v>
      </c>
      <c r="Q8" s="1" t="s">
        <v>119</v>
      </c>
      <c r="R8" s="1" t="s">
        <v>57</v>
      </c>
      <c r="S8" s="1" t="s">
        <v>119</v>
      </c>
    </row>
    <row r="9" spans="1:19" ht="22.5" x14ac:dyDescent="0.25">
      <c r="A9" s="34"/>
      <c r="B9" s="34"/>
      <c r="C9" s="34"/>
      <c r="D9" s="34"/>
      <c r="E9" s="34"/>
      <c r="F9" s="37" t="s">
        <v>441</v>
      </c>
      <c r="G9" s="34"/>
      <c r="H9" s="34"/>
      <c r="I9" s="34"/>
      <c r="J9" s="1" t="s">
        <v>237</v>
      </c>
      <c r="K9" s="1" t="s">
        <v>6</v>
      </c>
      <c r="L9" s="1" t="s">
        <v>12</v>
      </c>
      <c r="M9" s="1" t="s">
        <v>9</v>
      </c>
      <c r="N9" s="72" t="s">
        <v>468</v>
      </c>
      <c r="O9" s="73" t="s">
        <v>4</v>
      </c>
      <c r="P9" s="1" t="s">
        <v>115</v>
      </c>
      <c r="Q9" s="1" t="s">
        <v>119</v>
      </c>
      <c r="R9" s="1" t="s">
        <v>58</v>
      </c>
      <c r="S9" s="1" t="s">
        <v>119</v>
      </c>
    </row>
    <row r="10" spans="1:19" ht="22.5" x14ac:dyDescent="0.25">
      <c r="A10" s="34"/>
      <c r="B10" s="34"/>
      <c r="C10" s="34"/>
      <c r="D10" s="34"/>
      <c r="E10" s="34"/>
      <c r="F10" s="34"/>
      <c r="G10" s="34"/>
      <c r="H10" s="34"/>
      <c r="I10" s="34"/>
      <c r="J10" s="34"/>
      <c r="K10" s="34"/>
      <c r="L10" s="1" t="s">
        <v>104</v>
      </c>
      <c r="M10" s="1" t="s">
        <v>119</v>
      </c>
      <c r="N10" s="30" t="s">
        <v>238</v>
      </c>
      <c r="O10" s="1" t="s">
        <v>4</v>
      </c>
      <c r="P10" s="1" t="s">
        <v>116</v>
      </c>
      <c r="Q10" s="1" t="s">
        <v>119</v>
      </c>
      <c r="R10" s="1" t="s">
        <v>59</v>
      </c>
      <c r="S10" s="1" t="s">
        <v>119</v>
      </c>
    </row>
    <row r="11" spans="1:19" ht="56.25" x14ac:dyDescent="0.25">
      <c r="A11" s="34"/>
      <c r="B11" s="34"/>
      <c r="C11" s="34"/>
      <c r="D11" s="34"/>
      <c r="E11" s="34"/>
      <c r="F11" s="34"/>
      <c r="G11" s="34"/>
      <c r="H11" s="34"/>
      <c r="I11" s="34"/>
      <c r="J11" s="34"/>
      <c r="K11" s="34"/>
      <c r="L11" s="1" t="s">
        <v>105</v>
      </c>
      <c r="M11" s="1" t="s">
        <v>119</v>
      </c>
      <c r="N11" s="34"/>
      <c r="O11" s="34"/>
      <c r="P11" s="1" t="s">
        <v>311</v>
      </c>
      <c r="Q11" s="1" t="s">
        <v>119</v>
      </c>
      <c r="R11" s="1" t="s">
        <v>60</v>
      </c>
      <c r="S11" s="1" t="s">
        <v>119</v>
      </c>
    </row>
    <row r="12" spans="1:19" ht="33.75" x14ac:dyDescent="0.25">
      <c r="A12" s="34"/>
      <c r="B12" s="34"/>
      <c r="C12" s="34"/>
      <c r="D12" s="34"/>
      <c r="E12" s="34"/>
      <c r="F12" s="34"/>
      <c r="G12" s="34"/>
      <c r="H12" s="34"/>
      <c r="I12" s="34"/>
      <c r="J12" s="34"/>
      <c r="K12" s="34"/>
      <c r="L12" s="1" t="s">
        <v>106</v>
      </c>
      <c r="M12" s="1" t="s">
        <v>119</v>
      </c>
      <c r="N12" s="34"/>
      <c r="O12" s="34"/>
      <c r="P12" s="34"/>
      <c r="Q12" s="34"/>
      <c r="R12" s="1" t="s">
        <v>61</v>
      </c>
      <c r="S12" s="1" t="s">
        <v>119</v>
      </c>
    </row>
    <row r="13" spans="1:19" ht="22.5" x14ac:dyDescent="0.25">
      <c r="A13" s="34"/>
      <c r="B13" s="34"/>
      <c r="C13" s="34"/>
      <c r="D13" s="34"/>
      <c r="E13" s="34"/>
      <c r="F13" s="34"/>
      <c r="G13" s="34"/>
      <c r="H13" s="34"/>
      <c r="I13" s="34"/>
      <c r="J13" s="34"/>
      <c r="K13" s="34"/>
      <c r="L13" s="1" t="s">
        <v>107</v>
      </c>
      <c r="M13" s="1" t="s">
        <v>119</v>
      </c>
      <c r="N13" s="34"/>
      <c r="O13" s="34"/>
      <c r="P13" s="34"/>
      <c r="Q13" s="34"/>
      <c r="R13" s="1" t="s">
        <v>62</v>
      </c>
      <c r="S13" s="1" t="s">
        <v>119</v>
      </c>
    </row>
    <row r="14" spans="1:19" ht="22.5" x14ac:dyDescent="0.25">
      <c r="A14" s="34"/>
      <c r="B14" s="34"/>
      <c r="C14" s="34"/>
      <c r="D14" s="34"/>
      <c r="E14" s="34"/>
      <c r="F14" s="34"/>
      <c r="G14" s="34"/>
      <c r="H14" s="34"/>
      <c r="I14" s="34"/>
      <c r="J14" s="34"/>
      <c r="K14" s="34"/>
      <c r="L14" s="1" t="s">
        <v>109</v>
      </c>
      <c r="M14" s="1" t="s">
        <v>119</v>
      </c>
      <c r="N14" s="34"/>
      <c r="O14" s="34"/>
      <c r="P14" s="34"/>
      <c r="Q14" s="34"/>
      <c r="R14" s="1" t="s">
        <v>63</v>
      </c>
      <c r="S14" s="1" t="s">
        <v>119</v>
      </c>
    </row>
    <row r="15" spans="1:19" ht="22.5" x14ac:dyDescent="0.25">
      <c r="A15" s="34"/>
      <c r="B15" s="34"/>
      <c r="C15" s="34"/>
      <c r="D15" s="34"/>
      <c r="E15" s="34"/>
      <c r="F15" s="34"/>
      <c r="G15" s="34"/>
      <c r="H15" s="34"/>
      <c r="I15" s="34"/>
      <c r="J15" s="34"/>
      <c r="K15" s="34"/>
      <c r="L15" s="1" t="s">
        <v>110</v>
      </c>
      <c r="M15" s="1" t="s">
        <v>119</v>
      </c>
      <c r="N15" s="34"/>
      <c r="O15" s="34"/>
      <c r="P15" s="34"/>
      <c r="Q15" s="34"/>
      <c r="R15" s="1" t="s">
        <v>64</v>
      </c>
      <c r="S15" s="1" t="s">
        <v>119</v>
      </c>
    </row>
    <row r="16" spans="1:19" ht="22.5" x14ac:dyDescent="0.25">
      <c r="A16" s="34"/>
      <c r="B16" s="34"/>
      <c r="C16" s="34"/>
      <c r="D16" s="34"/>
      <c r="E16" s="34"/>
      <c r="F16" s="34"/>
      <c r="G16" s="34"/>
      <c r="H16" s="34"/>
      <c r="I16" s="34"/>
      <c r="J16" s="34"/>
      <c r="K16" s="34"/>
      <c r="L16" s="1" t="s">
        <v>111</v>
      </c>
      <c r="M16" s="1" t="s">
        <v>119</v>
      </c>
      <c r="N16" s="34"/>
      <c r="O16" s="34"/>
      <c r="P16" s="34"/>
      <c r="Q16" s="34"/>
      <c r="R16" s="1" t="s">
        <v>65</v>
      </c>
      <c r="S16" s="1" t="s">
        <v>119</v>
      </c>
    </row>
    <row r="17" spans="1:19" ht="22.5" x14ac:dyDescent="0.25">
      <c r="A17" s="34"/>
      <c r="B17" s="34"/>
      <c r="C17" s="34"/>
      <c r="D17" s="34"/>
      <c r="E17" s="34"/>
      <c r="F17" s="37"/>
      <c r="G17" s="34"/>
      <c r="H17" s="34"/>
      <c r="I17" s="34"/>
      <c r="J17" s="34"/>
      <c r="K17" s="34"/>
      <c r="L17" s="1" t="s">
        <v>117</v>
      </c>
      <c r="M17" s="1" t="s">
        <v>119</v>
      </c>
      <c r="N17" s="34"/>
      <c r="O17" s="34"/>
      <c r="P17" s="34"/>
      <c r="Q17" s="34"/>
      <c r="R17" s="1" t="s">
        <v>66</v>
      </c>
      <c r="S17" s="1" t="s">
        <v>119</v>
      </c>
    </row>
    <row r="18" spans="1:19" ht="33.75" x14ac:dyDescent="0.25">
      <c r="A18" s="34"/>
      <c r="B18" s="34"/>
      <c r="C18" s="34"/>
      <c r="D18" s="34"/>
      <c r="E18" s="34"/>
      <c r="F18" s="37"/>
      <c r="G18" s="34"/>
      <c r="H18" s="34"/>
      <c r="I18" s="34"/>
      <c r="J18" s="34"/>
      <c r="K18" s="34"/>
      <c r="L18" s="1" t="s">
        <v>118</v>
      </c>
      <c r="M18" s="1" t="s">
        <v>119</v>
      </c>
      <c r="N18" s="34"/>
      <c r="O18" s="34"/>
      <c r="P18" s="34"/>
      <c r="Q18" s="34"/>
      <c r="R18" s="1" t="s">
        <v>67</v>
      </c>
      <c r="S18" s="1" t="s">
        <v>119</v>
      </c>
    </row>
    <row r="19" spans="1:19" ht="33.75" x14ac:dyDescent="0.25">
      <c r="A19" s="34"/>
      <c r="B19" s="34"/>
      <c r="C19" s="34"/>
      <c r="D19" s="34"/>
      <c r="E19" s="34"/>
      <c r="F19" s="37"/>
      <c r="G19" s="34"/>
      <c r="H19" s="34"/>
      <c r="I19" s="34"/>
      <c r="J19" s="34"/>
      <c r="K19" s="34"/>
      <c r="L19" s="1" t="s">
        <v>228</v>
      </c>
      <c r="M19" s="1" t="s">
        <v>4</v>
      </c>
      <c r="N19" s="34"/>
      <c r="O19" s="34"/>
      <c r="P19" s="34"/>
      <c r="Q19" s="34"/>
      <c r="R19" s="1" t="s">
        <v>68</v>
      </c>
      <c r="S19" s="1" t="s">
        <v>119</v>
      </c>
    </row>
    <row r="20" spans="1:19" ht="22.5" x14ac:dyDescent="0.25">
      <c r="A20" s="34"/>
      <c r="B20" s="34"/>
      <c r="C20" s="34"/>
      <c r="D20" s="34"/>
      <c r="E20" s="34"/>
      <c r="F20" s="37"/>
      <c r="G20" s="34"/>
      <c r="H20" s="34"/>
      <c r="I20" s="34"/>
      <c r="J20" s="34"/>
      <c r="K20" s="34"/>
      <c r="L20" s="34"/>
      <c r="M20" s="34"/>
      <c r="N20" s="34"/>
      <c r="O20" s="34"/>
      <c r="P20" s="34"/>
      <c r="Q20" s="34"/>
      <c r="R20" s="1" t="s">
        <v>69</v>
      </c>
      <c r="S20" s="1" t="s">
        <v>119</v>
      </c>
    </row>
    <row r="21" spans="1:19" ht="22.5" x14ac:dyDescent="0.25">
      <c r="A21" s="34"/>
      <c r="B21" s="34"/>
      <c r="C21" s="34"/>
      <c r="D21" s="34"/>
      <c r="E21" s="34"/>
      <c r="F21" s="37"/>
      <c r="G21" s="34"/>
      <c r="H21" s="34"/>
      <c r="I21" s="34"/>
      <c r="J21" s="34"/>
      <c r="K21" s="34"/>
      <c r="L21" s="34"/>
      <c r="M21" s="34"/>
      <c r="N21" s="34"/>
      <c r="O21" s="34"/>
      <c r="P21" s="34"/>
      <c r="Q21" s="34"/>
      <c r="R21" s="1" t="s">
        <v>70</v>
      </c>
      <c r="S21" s="1" t="s">
        <v>119</v>
      </c>
    </row>
    <row r="22" spans="1:19" ht="22.5" x14ac:dyDescent="0.25">
      <c r="A22" s="34"/>
      <c r="B22" s="34"/>
      <c r="C22" s="34"/>
      <c r="D22" s="34"/>
      <c r="E22" s="34"/>
      <c r="F22" s="37"/>
      <c r="G22" s="34"/>
      <c r="H22" s="34"/>
      <c r="I22" s="34"/>
      <c r="J22" s="34"/>
      <c r="K22" s="34"/>
      <c r="L22" s="34"/>
      <c r="M22" s="34"/>
      <c r="N22" s="34"/>
      <c r="O22" s="34"/>
      <c r="P22" s="34"/>
      <c r="Q22" s="34"/>
      <c r="R22" s="1" t="s">
        <v>71</v>
      </c>
      <c r="S22" s="1" t="s">
        <v>119</v>
      </c>
    </row>
    <row r="23" spans="1:19" ht="22.5" x14ac:dyDescent="0.25">
      <c r="A23" s="34"/>
      <c r="B23" s="34"/>
      <c r="C23" s="34"/>
      <c r="D23" s="34"/>
      <c r="E23" s="34"/>
      <c r="F23" s="37"/>
      <c r="G23" s="34"/>
      <c r="H23" s="34"/>
      <c r="I23" s="34"/>
      <c r="J23" s="34"/>
      <c r="K23" s="34"/>
      <c r="L23" s="34"/>
      <c r="M23" s="34"/>
      <c r="N23" s="34"/>
      <c r="O23" s="34"/>
      <c r="P23" s="34"/>
      <c r="Q23" s="34"/>
      <c r="R23" s="1" t="s">
        <v>72</v>
      </c>
      <c r="S23" s="1" t="s">
        <v>119</v>
      </c>
    </row>
    <row r="24" spans="1:19" ht="33.75" x14ac:dyDescent="0.25">
      <c r="A24" s="34"/>
      <c r="B24" s="34"/>
      <c r="C24" s="34"/>
      <c r="D24" s="34"/>
      <c r="E24" s="34"/>
      <c r="F24" s="37"/>
      <c r="G24" s="34"/>
      <c r="H24" s="34"/>
      <c r="I24" s="34"/>
      <c r="J24" s="34"/>
      <c r="K24" s="34"/>
      <c r="L24" s="34"/>
      <c r="M24" s="34"/>
      <c r="N24" s="34"/>
      <c r="O24" s="34"/>
      <c r="P24" s="34"/>
      <c r="Q24" s="34"/>
      <c r="R24" s="1" t="s">
        <v>73</v>
      </c>
      <c r="S24" s="1" t="s">
        <v>119</v>
      </c>
    </row>
    <row r="25" spans="1:19" ht="22.5" x14ac:dyDescent="0.25">
      <c r="A25" s="34"/>
      <c r="B25" s="34"/>
      <c r="C25" s="34"/>
      <c r="D25" s="34"/>
      <c r="E25" s="34"/>
      <c r="F25" s="34"/>
      <c r="G25" s="34"/>
      <c r="H25" s="34"/>
      <c r="I25" s="34"/>
      <c r="J25" s="34"/>
      <c r="K25" s="34"/>
      <c r="L25" s="34"/>
      <c r="M25" s="34"/>
      <c r="N25" s="34"/>
      <c r="O25" s="34"/>
      <c r="P25" s="34"/>
      <c r="Q25" s="34"/>
      <c r="R25" s="1" t="s">
        <v>74</v>
      </c>
      <c r="S25" s="1" t="s">
        <v>119</v>
      </c>
    </row>
    <row r="26" spans="1:19" ht="22.5" x14ac:dyDescent="0.25">
      <c r="A26" s="34"/>
      <c r="B26" s="34"/>
      <c r="C26" s="34"/>
      <c r="D26" s="34"/>
      <c r="E26" s="34"/>
      <c r="F26" s="34"/>
      <c r="G26" s="34"/>
      <c r="H26" s="34"/>
      <c r="I26" s="34"/>
      <c r="J26" s="34"/>
      <c r="K26" s="34"/>
      <c r="L26" s="34"/>
      <c r="M26" s="34"/>
      <c r="N26" s="34"/>
      <c r="O26" s="34"/>
      <c r="P26" s="34"/>
      <c r="Q26" s="34"/>
      <c r="R26" s="1" t="s">
        <v>75</v>
      </c>
      <c r="S26" s="1" t="s">
        <v>119</v>
      </c>
    </row>
    <row r="27" spans="1:19" ht="22.5" x14ac:dyDescent="0.25">
      <c r="A27" s="34"/>
      <c r="B27" s="34"/>
      <c r="C27" s="34"/>
      <c r="D27" s="34"/>
      <c r="E27" s="34"/>
      <c r="F27" s="34"/>
      <c r="G27" s="34"/>
      <c r="H27" s="34"/>
      <c r="I27" s="34"/>
      <c r="J27" s="34"/>
      <c r="K27" s="34"/>
      <c r="L27" s="34"/>
      <c r="M27" s="34"/>
      <c r="N27" s="34"/>
      <c r="O27" s="34"/>
      <c r="P27" s="34"/>
      <c r="Q27" s="34"/>
      <c r="R27" s="1" t="s">
        <v>76</v>
      </c>
      <c r="S27" s="1" t="s">
        <v>119</v>
      </c>
    </row>
    <row r="28" spans="1:19" ht="22.5" x14ac:dyDescent="0.25">
      <c r="A28" s="34"/>
      <c r="B28" s="34"/>
      <c r="C28" s="34"/>
      <c r="D28" s="34"/>
      <c r="E28" s="34"/>
      <c r="F28" s="34"/>
      <c r="G28" s="34"/>
      <c r="H28" s="34"/>
      <c r="I28" s="34"/>
      <c r="J28" s="34"/>
      <c r="K28" s="34"/>
      <c r="L28" s="34"/>
      <c r="M28" s="34"/>
      <c r="N28" s="34"/>
      <c r="O28" s="34"/>
      <c r="P28" s="34"/>
      <c r="Q28" s="34"/>
      <c r="R28" s="1" t="s">
        <v>77</v>
      </c>
      <c r="S28" s="1" t="s">
        <v>119</v>
      </c>
    </row>
    <row r="29" spans="1:19" x14ac:dyDescent="0.25">
      <c r="A29" s="34"/>
      <c r="B29" s="34"/>
      <c r="C29" s="34"/>
      <c r="D29" s="34"/>
      <c r="E29" s="34"/>
      <c r="F29" s="34"/>
      <c r="G29" s="34"/>
      <c r="H29" s="34"/>
      <c r="I29" s="34"/>
      <c r="J29" s="34"/>
      <c r="K29" s="34"/>
      <c r="L29" s="34"/>
      <c r="M29" s="34"/>
      <c r="N29" s="34"/>
      <c r="O29" s="34"/>
      <c r="P29" s="34"/>
      <c r="Q29" s="34"/>
      <c r="R29" s="1" t="s">
        <v>78</v>
      </c>
      <c r="S29" s="1" t="s">
        <v>119</v>
      </c>
    </row>
    <row r="30" spans="1:19" ht="22.5" x14ac:dyDescent="0.25">
      <c r="A30" s="34"/>
      <c r="B30" s="34"/>
      <c r="C30" s="34"/>
      <c r="D30" s="34"/>
      <c r="E30" s="34"/>
      <c r="F30" s="34"/>
      <c r="G30" s="34"/>
      <c r="H30" s="34"/>
      <c r="I30" s="34"/>
      <c r="J30" s="34"/>
      <c r="K30" s="34"/>
      <c r="L30" s="34"/>
      <c r="M30" s="34"/>
      <c r="N30" s="34"/>
      <c r="O30" s="34"/>
      <c r="P30" s="34"/>
      <c r="Q30" s="34"/>
      <c r="R30" s="1" t="s">
        <v>79</v>
      </c>
      <c r="S30" s="1" t="s">
        <v>119</v>
      </c>
    </row>
    <row r="31" spans="1:19" ht="22.5" x14ac:dyDescent="0.25">
      <c r="A31" s="34"/>
      <c r="B31" s="34"/>
      <c r="C31" s="34"/>
      <c r="D31" s="34"/>
      <c r="E31" s="34"/>
      <c r="F31" s="34"/>
      <c r="G31" s="34"/>
      <c r="H31" s="34"/>
      <c r="I31" s="34"/>
      <c r="J31" s="34"/>
      <c r="K31" s="34"/>
      <c r="L31" s="34"/>
      <c r="M31" s="34"/>
      <c r="N31" s="34"/>
      <c r="O31" s="34"/>
      <c r="P31" s="34"/>
      <c r="Q31" s="34"/>
      <c r="R31" s="1" t="s">
        <v>80</v>
      </c>
      <c r="S31" s="1" t="s">
        <v>119</v>
      </c>
    </row>
    <row r="32" spans="1:19" ht="22.5" x14ac:dyDescent="0.25">
      <c r="A32" s="34"/>
      <c r="B32" s="34"/>
      <c r="C32" s="34"/>
      <c r="D32" s="34"/>
      <c r="E32" s="34"/>
      <c r="F32" s="34"/>
      <c r="G32" s="34"/>
      <c r="H32" s="34"/>
      <c r="I32" s="34"/>
      <c r="J32" s="34"/>
      <c r="K32" s="34"/>
      <c r="L32" s="34"/>
      <c r="M32" s="34"/>
      <c r="N32" s="34"/>
      <c r="O32" s="34"/>
      <c r="P32" s="34"/>
      <c r="Q32" s="34"/>
      <c r="R32" s="1" t="s">
        <v>81</v>
      </c>
      <c r="S32" s="1" t="s">
        <v>119</v>
      </c>
    </row>
    <row r="33" spans="1:19" x14ac:dyDescent="0.25">
      <c r="A33" s="34"/>
      <c r="B33" s="34"/>
      <c r="C33" s="34"/>
      <c r="D33" s="34"/>
      <c r="E33" s="34"/>
      <c r="F33" s="34"/>
      <c r="G33" s="34"/>
      <c r="H33" s="34"/>
      <c r="I33" s="34"/>
      <c r="J33" s="34"/>
      <c r="K33" s="34"/>
      <c r="L33" s="34"/>
      <c r="M33" s="34"/>
      <c r="N33" s="34"/>
      <c r="O33" s="34"/>
      <c r="P33" s="34"/>
      <c r="Q33" s="34"/>
      <c r="R33" s="1" t="s">
        <v>82</v>
      </c>
      <c r="S33" s="1" t="s">
        <v>119</v>
      </c>
    </row>
    <row r="34" spans="1:19" x14ac:dyDescent="0.25">
      <c r="A34" s="34"/>
      <c r="B34" s="34"/>
      <c r="C34" s="34"/>
      <c r="D34" s="34"/>
      <c r="E34" s="34"/>
      <c r="F34" s="34"/>
      <c r="G34" s="34"/>
      <c r="H34" s="34"/>
      <c r="I34" s="34"/>
      <c r="J34" s="34"/>
      <c r="K34" s="34"/>
      <c r="L34" s="34"/>
      <c r="M34" s="34"/>
      <c r="N34" s="34"/>
      <c r="O34" s="34"/>
      <c r="P34" s="34"/>
      <c r="Q34" s="34"/>
      <c r="R34" s="1" t="s">
        <v>83</v>
      </c>
      <c r="S34" s="1" t="s">
        <v>119</v>
      </c>
    </row>
    <row r="35" spans="1:19" ht="22.5" x14ac:dyDescent="0.25">
      <c r="A35" s="34"/>
      <c r="B35" s="34"/>
      <c r="C35" s="34"/>
      <c r="D35" s="34"/>
      <c r="E35" s="34"/>
      <c r="F35" s="34"/>
      <c r="G35" s="34"/>
      <c r="H35" s="34"/>
      <c r="I35" s="34"/>
      <c r="J35" s="34"/>
      <c r="K35" s="34"/>
      <c r="L35" s="34"/>
      <c r="M35" s="34"/>
      <c r="N35" s="34"/>
      <c r="O35" s="34"/>
      <c r="P35" s="34"/>
      <c r="Q35" s="34"/>
      <c r="R35" s="1" t="s">
        <v>84</v>
      </c>
      <c r="S35" s="1" t="s">
        <v>119</v>
      </c>
    </row>
    <row r="36" spans="1:19" x14ac:dyDescent="0.25">
      <c r="A36" s="34"/>
      <c r="B36" s="34"/>
      <c r="C36" s="34"/>
      <c r="D36" s="34"/>
      <c r="E36" s="34"/>
      <c r="F36" s="34"/>
      <c r="G36" s="34"/>
      <c r="H36" s="34"/>
      <c r="I36" s="34"/>
      <c r="J36" s="34"/>
      <c r="K36" s="34"/>
      <c r="L36" s="34"/>
      <c r="M36" s="34"/>
      <c r="N36" s="34"/>
      <c r="O36" s="34"/>
      <c r="P36" s="34"/>
      <c r="Q36" s="34"/>
      <c r="R36" s="1" t="s">
        <v>85</v>
      </c>
      <c r="S36" s="1" t="s">
        <v>119</v>
      </c>
    </row>
    <row r="37" spans="1:19" x14ac:dyDescent="0.25">
      <c r="A37" s="34"/>
      <c r="B37" s="34"/>
      <c r="C37" s="34"/>
      <c r="D37" s="34"/>
      <c r="E37" s="34"/>
      <c r="F37" s="34"/>
      <c r="G37" s="34"/>
      <c r="H37" s="34"/>
      <c r="I37" s="34"/>
      <c r="J37" s="34"/>
      <c r="K37" s="34"/>
      <c r="L37" s="34"/>
      <c r="M37" s="34"/>
      <c r="N37" s="34"/>
      <c r="O37" s="34"/>
      <c r="P37" s="34"/>
      <c r="Q37" s="34"/>
      <c r="R37" s="1" t="s">
        <v>86</v>
      </c>
      <c r="S37" s="1" t="s">
        <v>119</v>
      </c>
    </row>
    <row r="38" spans="1:19" x14ac:dyDescent="0.25">
      <c r="A38" s="34"/>
      <c r="B38" s="34"/>
      <c r="C38" s="34"/>
      <c r="D38" s="34"/>
      <c r="E38" s="34"/>
      <c r="F38" s="34"/>
      <c r="G38" s="34"/>
      <c r="H38" s="34"/>
      <c r="I38" s="34"/>
      <c r="J38" s="34"/>
      <c r="K38" s="34"/>
      <c r="L38" s="34"/>
      <c r="M38" s="34"/>
      <c r="N38" s="34"/>
      <c r="O38" s="34"/>
      <c r="P38" s="34"/>
      <c r="Q38" s="34"/>
      <c r="R38" s="1" t="s">
        <v>87</v>
      </c>
      <c r="S38" s="1" t="s">
        <v>119</v>
      </c>
    </row>
    <row r="39" spans="1:19" ht="33.75" x14ac:dyDescent="0.25">
      <c r="A39" s="34"/>
      <c r="B39" s="34"/>
      <c r="C39" s="34"/>
      <c r="D39" s="34"/>
      <c r="E39" s="34"/>
      <c r="F39" s="34"/>
      <c r="G39" s="34"/>
      <c r="H39" s="34"/>
      <c r="I39" s="34"/>
      <c r="J39" s="34"/>
      <c r="K39" s="34"/>
      <c r="L39" s="34"/>
      <c r="M39" s="34"/>
      <c r="N39" s="34"/>
      <c r="O39" s="34"/>
      <c r="P39" s="34"/>
      <c r="Q39" s="34"/>
      <c r="R39" s="1" t="s">
        <v>88</v>
      </c>
      <c r="S39" s="1" t="s">
        <v>119</v>
      </c>
    </row>
    <row r="40" spans="1:19" ht="33.75" x14ac:dyDescent="0.25">
      <c r="A40" s="34"/>
      <c r="B40" s="34"/>
      <c r="C40" s="34"/>
      <c r="D40" s="34"/>
      <c r="E40" s="34"/>
      <c r="F40" s="34"/>
      <c r="G40" s="34"/>
      <c r="H40" s="34"/>
      <c r="I40" s="34"/>
      <c r="J40" s="34"/>
      <c r="K40" s="34"/>
      <c r="L40" s="34"/>
      <c r="M40" s="34"/>
      <c r="N40" s="34"/>
      <c r="O40" s="34"/>
      <c r="P40" s="34"/>
      <c r="Q40" s="34"/>
      <c r="R40" s="1" t="s">
        <v>89</v>
      </c>
      <c r="S40" s="1" t="s">
        <v>119</v>
      </c>
    </row>
    <row r="41" spans="1:19" ht="45" x14ac:dyDescent="0.25">
      <c r="A41" s="34"/>
      <c r="B41" s="34"/>
      <c r="C41" s="34"/>
      <c r="D41" s="34"/>
      <c r="E41" s="34"/>
      <c r="F41" s="34"/>
      <c r="G41" s="34"/>
      <c r="H41" s="34"/>
      <c r="I41" s="34"/>
      <c r="J41" s="34"/>
      <c r="K41" s="34"/>
      <c r="L41" s="34"/>
      <c r="M41" s="34"/>
      <c r="N41" s="34"/>
      <c r="O41" s="34"/>
      <c r="P41" s="34"/>
      <c r="Q41" s="34"/>
      <c r="R41" s="1" t="s">
        <v>90</v>
      </c>
      <c r="S41" s="1" t="s">
        <v>119</v>
      </c>
    </row>
    <row r="42" spans="1:19" ht="33.75" x14ac:dyDescent="0.25">
      <c r="A42" s="34"/>
      <c r="B42" s="34"/>
      <c r="C42" s="34"/>
      <c r="D42" s="34"/>
      <c r="E42" s="34"/>
      <c r="F42" s="34"/>
      <c r="G42" s="34"/>
      <c r="H42" s="34"/>
      <c r="I42" s="34"/>
      <c r="J42" s="34"/>
      <c r="K42" s="34"/>
      <c r="L42" s="34"/>
      <c r="M42" s="34"/>
      <c r="N42" s="34"/>
      <c r="O42" s="34"/>
      <c r="P42" s="34"/>
      <c r="Q42" s="34"/>
      <c r="R42" s="1" t="s">
        <v>91</v>
      </c>
      <c r="S42" s="1" t="s">
        <v>119</v>
      </c>
    </row>
    <row r="43" spans="1:19" ht="33.75" x14ac:dyDescent="0.25">
      <c r="A43" s="34"/>
      <c r="B43" s="34"/>
      <c r="C43" s="34"/>
      <c r="D43" s="34"/>
      <c r="E43" s="34"/>
      <c r="F43" s="34"/>
      <c r="G43" s="34"/>
      <c r="H43" s="34"/>
      <c r="I43" s="34"/>
      <c r="J43" s="34"/>
      <c r="K43" s="34"/>
      <c r="L43" s="34"/>
      <c r="M43" s="34"/>
      <c r="N43" s="34"/>
      <c r="O43" s="34"/>
      <c r="P43" s="34"/>
      <c r="Q43" s="34"/>
      <c r="R43" s="1" t="s">
        <v>92</v>
      </c>
      <c r="S43" s="1" t="s">
        <v>119</v>
      </c>
    </row>
    <row r="44" spans="1:19" ht="33.75" x14ac:dyDescent="0.25">
      <c r="A44" s="34"/>
      <c r="B44" s="34"/>
      <c r="C44" s="34"/>
      <c r="D44" s="34"/>
      <c r="E44" s="34"/>
      <c r="F44" s="34"/>
      <c r="G44" s="34"/>
      <c r="H44" s="34"/>
      <c r="I44" s="34"/>
      <c r="J44" s="34"/>
      <c r="K44" s="34"/>
      <c r="L44" s="34"/>
      <c r="M44" s="34"/>
      <c r="N44" s="34"/>
      <c r="O44" s="34"/>
      <c r="P44" s="34"/>
      <c r="Q44" s="34"/>
      <c r="R44" s="1" t="s">
        <v>93</v>
      </c>
      <c r="S44" s="1" t="s">
        <v>119</v>
      </c>
    </row>
    <row r="45" spans="1:19" ht="22.5" x14ac:dyDescent="0.25">
      <c r="A45" s="34"/>
      <c r="B45" s="34"/>
      <c r="C45" s="34"/>
      <c r="D45" s="34"/>
      <c r="E45" s="34"/>
      <c r="F45" s="34"/>
      <c r="G45" s="34"/>
      <c r="H45" s="34"/>
      <c r="I45" s="34"/>
      <c r="J45" s="34"/>
      <c r="K45" s="34"/>
      <c r="L45" s="34"/>
      <c r="M45" s="34"/>
      <c r="N45" s="34"/>
      <c r="O45" s="34"/>
      <c r="P45" s="34"/>
      <c r="Q45" s="34"/>
      <c r="R45" s="1" t="s">
        <v>94</v>
      </c>
      <c r="S45" s="1" t="s">
        <v>119</v>
      </c>
    </row>
    <row r="46" spans="1:19" x14ac:dyDescent="0.25">
      <c r="A46" s="34"/>
      <c r="B46" s="34"/>
      <c r="C46" s="34"/>
      <c r="D46" s="34"/>
      <c r="E46" s="34"/>
      <c r="F46" s="34"/>
      <c r="G46" s="34"/>
      <c r="H46" s="34"/>
      <c r="I46" s="34"/>
      <c r="J46" s="34"/>
      <c r="K46" s="34"/>
      <c r="L46" s="34"/>
      <c r="M46" s="34"/>
      <c r="N46" s="34"/>
      <c r="O46" s="34"/>
      <c r="P46" s="34"/>
      <c r="Q46" s="34"/>
      <c r="R46" s="1" t="s">
        <v>95</v>
      </c>
      <c r="S46" s="1" t="s">
        <v>119</v>
      </c>
    </row>
    <row r="47" spans="1:19" x14ac:dyDescent="0.25">
      <c r="A47" s="34"/>
      <c r="B47" s="34"/>
      <c r="C47" s="34"/>
      <c r="D47" s="34"/>
      <c r="E47" s="34"/>
      <c r="F47" s="34"/>
      <c r="G47" s="34"/>
      <c r="H47" s="34"/>
      <c r="I47" s="34"/>
      <c r="J47" s="34"/>
      <c r="K47" s="34"/>
      <c r="L47" s="34"/>
      <c r="M47" s="34"/>
      <c r="N47" s="34"/>
      <c r="O47" s="34"/>
      <c r="P47" s="34"/>
      <c r="Q47" s="34"/>
      <c r="R47" s="1" t="s">
        <v>96</v>
      </c>
      <c r="S47" s="1" t="s">
        <v>119</v>
      </c>
    </row>
    <row r="48" spans="1:19" x14ac:dyDescent="0.25">
      <c r="A48" s="34"/>
      <c r="B48" s="34"/>
      <c r="C48" s="34"/>
      <c r="D48" s="34"/>
      <c r="E48" s="34"/>
      <c r="F48" s="34"/>
      <c r="G48" s="34"/>
      <c r="H48" s="34"/>
      <c r="I48" s="34"/>
      <c r="J48" s="34"/>
      <c r="K48" s="34"/>
      <c r="L48" s="34"/>
      <c r="M48" s="34"/>
      <c r="N48" s="34"/>
      <c r="O48" s="34"/>
      <c r="P48" s="34"/>
      <c r="Q48" s="34"/>
      <c r="R48" s="1" t="s">
        <v>97</v>
      </c>
      <c r="S48" s="1" t="s">
        <v>119</v>
      </c>
    </row>
    <row r="49" spans="1:19" x14ac:dyDescent="0.25">
      <c r="A49" s="34"/>
      <c r="B49" s="34"/>
      <c r="C49" s="34"/>
      <c r="D49" s="34"/>
      <c r="E49" s="34"/>
      <c r="F49" s="34"/>
      <c r="G49" s="34"/>
      <c r="H49" s="34"/>
      <c r="I49" s="34"/>
      <c r="J49" s="34"/>
      <c r="K49" s="34"/>
      <c r="L49" s="34"/>
      <c r="M49" s="34"/>
      <c r="N49" s="34"/>
      <c r="O49" s="34"/>
      <c r="P49" s="34"/>
      <c r="Q49" s="34"/>
      <c r="R49" s="1" t="s">
        <v>98</v>
      </c>
      <c r="S49" s="1" t="s">
        <v>119</v>
      </c>
    </row>
    <row r="50" spans="1:19" ht="22.5" x14ac:dyDescent="0.25">
      <c r="A50" s="34"/>
      <c r="B50" s="34"/>
      <c r="C50" s="34"/>
      <c r="D50" s="34"/>
      <c r="E50" s="34"/>
      <c r="F50" s="34"/>
      <c r="G50" s="34"/>
      <c r="H50" s="34"/>
      <c r="I50" s="34"/>
      <c r="J50" s="34"/>
      <c r="K50" s="34"/>
      <c r="L50" s="34"/>
      <c r="M50" s="34"/>
      <c r="N50" s="34"/>
      <c r="O50" s="34"/>
      <c r="P50" s="34"/>
      <c r="Q50" s="34"/>
      <c r="R50" s="1" t="s">
        <v>99</v>
      </c>
      <c r="S50" s="1" t="s">
        <v>119</v>
      </c>
    </row>
    <row r="51" spans="1:19" ht="33.75" x14ac:dyDescent="0.25">
      <c r="A51" s="34"/>
      <c r="B51" s="34"/>
      <c r="C51" s="34"/>
      <c r="D51" s="34"/>
      <c r="E51" s="34"/>
      <c r="F51" s="34"/>
      <c r="G51" s="34"/>
      <c r="H51" s="34"/>
      <c r="I51" s="34"/>
      <c r="J51" s="34"/>
      <c r="K51" s="34"/>
      <c r="L51" s="34"/>
      <c r="M51" s="34"/>
      <c r="N51" s="34"/>
      <c r="O51" s="34"/>
      <c r="P51" s="34"/>
      <c r="Q51" s="34"/>
      <c r="R51" s="1" t="s">
        <v>101</v>
      </c>
      <c r="S51" s="1" t="s">
        <v>119</v>
      </c>
    </row>
    <row r="52" spans="1:19" ht="33.75" x14ac:dyDescent="0.25">
      <c r="A52" s="34"/>
      <c r="B52" s="34"/>
      <c r="C52" s="34"/>
      <c r="D52" s="34"/>
      <c r="E52" s="34"/>
      <c r="F52" s="34"/>
      <c r="G52" s="34"/>
      <c r="H52" s="34"/>
      <c r="I52" s="34"/>
      <c r="J52" s="34"/>
      <c r="K52" s="34"/>
      <c r="L52" s="34"/>
      <c r="M52" s="34"/>
      <c r="N52" s="34"/>
      <c r="O52" s="34"/>
      <c r="P52" s="34"/>
      <c r="Q52" s="34"/>
      <c r="R52" s="1" t="s">
        <v>120</v>
      </c>
      <c r="S52" s="1" t="s">
        <v>119</v>
      </c>
    </row>
    <row r="53" spans="1:19" ht="33.75" x14ac:dyDescent="0.25">
      <c r="A53" s="34"/>
      <c r="B53" s="34"/>
      <c r="C53" s="34"/>
      <c r="D53" s="34"/>
      <c r="E53" s="34"/>
      <c r="F53" s="34"/>
      <c r="G53" s="34"/>
      <c r="H53" s="34"/>
      <c r="I53" s="34"/>
      <c r="J53" s="34"/>
      <c r="K53" s="34"/>
      <c r="L53" s="34"/>
      <c r="M53" s="34"/>
      <c r="N53" s="34"/>
      <c r="O53" s="34"/>
      <c r="P53" s="34"/>
      <c r="Q53" s="34"/>
      <c r="R53" s="1" t="s">
        <v>102</v>
      </c>
      <c r="S53" s="1" t="s">
        <v>119</v>
      </c>
    </row>
    <row r="54" spans="1:19" ht="45" x14ac:dyDescent="0.25">
      <c r="A54" s="34"/>
      <c r="B54" s="34"/>
      <c r="C54" s="34"/>
      <c r="D54" s="34"/>
      <c r="E54" s="34"/>
      <c r="F54" s="34"/>
      <c r="G54" s="34"/>
      <c r="H54" s="34"/>
      <c r="I54" s="34"/>
      <c r="J54" s="34"/>
      <c r="K54" s="34"/>
      <c r="L54" s="34"/>
      <c r="M54" s="34"/>
      <c r="N54" s="34"/>
      <c r="O54" s="34"/>
      <c r="P54" s="34"/>
      <c r="Q54" s="34"/>
      <c r="R54" s="1" t="s">
        <v>103</v>
      </c>
      <c r="S54" s="1" t="s">
        <v>119</v>
      </c>
    </row>
    <row r="55" spans="1:19" x14ac:dyDescent="0.25">
      <c r="A55" s="34"/>
      <c r="B55" s="34"/>
      <c r="C55" s="34"/>
      <c r="D55" s="34"/>
      <c r="E55" s="34"/>
      <c r="F55" s="34"/>
      <c r="G55" s="34"/>
      <c r="H55" s="34"/>
      <c r="I55" s="34"/>
      <c r="J55" s="34"/>
      <c r="K55" s="34"/>
      <c r="L55" s="34"/>
      <c r="M55" s="34"/>
      <c r="N55" s="34"/>
      <c r="O55" s="34"/>
      <c r="P55" s="34"/>
      <c r="Q55" s="34"/>
      <c r="R55" s="1" t="s">
        <v>108</v>
      </c>
      <c r="S55" s="1" t="s">
        <v>119</v>
      </c>
    </row>
    <row r="56" spans="1:19" x14ac:dyDescent="0.25">
      <c r="A56" s="34"/>
      <c r="B56" s="34"/>
      <c r="C56" s="34"/>
      <c r="D56" s="34"/>
      <c r="E56" s="34"/>
      <c r="F56" s="34"/>
      <c r="G56" s="34"/>
      <c r="H56" s="34"/>
      <c r="I56" s="34"/>
      <c r="J56" s="34"/>
      <c r="K56" s="34"/>
      <c r="L56" s="34"/>
      <c r="M56" s="34"/>
      <c r="N56" s="34"/>
      <c r="O56" s="34"/>
      <c r="P56" s="34"/>
      <c r="Q56" s="34"/>
      <c r="R56" s="1" t="s">
        <v>122</v>
      </c>
      <c r="S56" s="1" t="s">
        <v>119</v>
      </c>
    </row>
    <row r="57" spans="1:19" ht="22.5" x14ac:dyDescent="0.25">
      <c r="A57" s="34"/>
      <c r="B57" s="34"/>
      <c r="C57" s="34"/>
      <c r="D57" s="34"/>
      <c r="E57" s="34"/>
      <c r="F57" s="34"/>
      <c r="G57" s="34"/>
      <c r="H57" s="34"/>
      <c r="I57" s="34"/>
      <c r="J57" s="34"/>
      <c r="K57" s="34"/>
      <c r="L57" s="34"/>
      <c r="M57" s="34"/>
      <c r="N57" s="34"/>
      <c r="O57" s="34"/>
      <c r="P57" s="34"/>
      <c r="Q57" s="34"/>
      <c r="R57" s="1" t="s">
        <v>121</v>
      </c>
      <c r="S57" s="1" t="s">
        <v>119</v>
      </c>
    </row>
  </sheetData>
  <sheetProtection algorithmName="SHA-512" hashValue="bc0i+dmiC4QS4lD1RJDHEcwlqn9pYUzTJ6fqRU/XckhGs2KA2O/5oOLCghWRfnkxJaYrP9E2JtVHKkQ6rqSYag==" saltValue="E//JjXHOUZ7m4tuJugAaag==" spinCount="100000" sheet="1" objects="1" scenarios="1"/>
  <dataValidations count="1">
    <dataValidation type="list"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xr:uid="{4A41B189-6BEC-284C-8741-6CFA55F57007}">
      <formula1>CN_5.TERRITORIO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7967-5869-1840-BFFE-679670914624}">
  <dimension ref="A1:G105"/>
  <sheetViews>
    <sheetView workbookViewId="0">
      <selection sqref="A1:B4"/>
    </sheetView>
  </sheetViews>
  <sheetFormatPr baseColWidth="10" defaultRowHeight="15" x14ac:dyDescent="0.25"/>
  <cols>
    <col min="1" max="1" width="25.140625" customWidth="1"/>
    <col min="2" max="2" width="19.28515625" bestFit="1" customWidth="1"/>
    <col min="3" max="3" width="42.85546875" customWidth="1"/>
    <col min="4" max="5" width="21.85546875" customWidth="1"/>
    <col min="6" max="6" width="20.28515625" customWidth="1"/>
    <col min="7" max="7" width="42.85546875" customWidth="1"/>
  </cols>
  <sheetData>
    <row r="1" spans="1:7" ht="15" customHeight="1" thickBot="1" x14ac:dyDescent="0.3">
      <c r="A1" s="79"/>
      <c r="B1" s="196"/>
      <c r="C1" s="119" t="s">
        <v>230</v>
      </c>
      <c r="D1" s="120"/>
      <c r="E1" s="120"/>
      <c r="F1" s="121"/>
      <c r="G1" s="63" t="s">
        <v>518</v>
      </c>
    </row>
    <row r="2" spans="1:7" ht="15" customHeight="1" thickBot="1" x14ac:dyDescent="0.3">
      <c r="A2" s="81"/>
      <c r="B2" s="82"/>
      <c r="C2" s="122" t="s">
        <v>466</v>
      </c>
      <c r="D2" s="123"/>
      <c r="E2" s="123"/>
      <c r="F2" s="124"/>
      <c r="G2" s="64" t="s">
        <v>521</v>
      </c>
    </row>
    <row r="3" spans="1:7" ht="15.75" thickBot="1" x14ac:dyDescent="0.3">
      <c r="A3" s="81"/>
      <c r="B3" s="82"/>
      <c r="C3" s="125" t="s">
        <v>231</v>
      </c>
      <c r="D3" s="126"/>
      <c r="E3" s="126"/>
      <c r="F3" s="127"/>
      <c r="G3" s="66" t="s">
        <v>520</v>
      </c>
    </row>
    <row r="4" spans="1:7" ht="15" customHeight="1" thickBot="1" x14ac:dyDescent="0.3">
      <c r="A4" s="83"/>
      <c r="B4" s="84"/>
      <c r="C4" s="128"/>
      <c r="D4" s="129"/>
      <c r="E4" s="129"/>
      <c r="F4" s="130"/>
      <c r="G4" s="65" t="s">
        <v>461</v>
      </c>
    </row>
    <row r="6" spans="1:7" x14ac:dyDescent="0.25">
      <c r="A6" s="91" t="s">
        <v>226</v>
      </c>
      <c r="B6" s="91"/>
      <c r="C6" s="91"/>
      <c r="D6" s="91"/>
      <c r="E6" s="91"/>
      <c r="F6" s="91"/>
      <c r="G6" s="91"/>
    </row>
    <row r="7" spans="1:7" x14ac:dyDescent="0.25">
      <c r="A7" s="18"/>
      <c r="B7" s="18"/>
      <c r="C7" s="18"/>
      <c r="D7" s="18"/>
      <c r="E7" s="18"/>
      <c r="F7" s="18"/>
      <c r="G7" s="18"/>
    </row>
    <row r="8" spans="1:7" x14ac:dyDescent="0.25">
      <c r="A8" s="91" t="s">
        <v>139</v>
      </c>
      <c r="B8" s="91"/>
      <c r="C8" s="91" t="s">
        <v>140</v>
      </c>
      <c r="D8" s="91"/>
      <c r="E8" s="91"/>
      <c r="F8" s="91" t="s">
        <v>141</v>
      </c>
      <c r="G8" s="91" t="s">
        <v>142</v>
      </c>
    </row>
    <row r="9" spans="1:7" ht="22.5" x14ac:dyDescent="0.25">
      <c r="A9" s="27" t="s">
        <v>143</v>
      </c>
      <c r="B9" s="27" t="s">
        <v>144</v>
      </c>
      <c r="C9" s="27" t="s">
        <v>145</v>
      </c>
      <c r="D9" s="27" t="s">
        <v>146</v>
      </c>
      <c r="E9" s="27" t="s">
        <v>147</v>
      </c>
      <c r="F9" s="91"/>
      <c r="G9" s="91"/>
    </row>
    <row r="10" spans="1:7" ht="78.75" x14ac:dyDescent="0.25">
      <c r="A10" s="60" t="s">
        <v>148</v>
      </c>
      <c r="B10" s="60" t="str">
        <f>'1. CADENA DE VALOR + POBLACION'!C19</f>
        <v>Contribuir a la reparación integral de los daños causados en el Sujeto Colectivo  en el marco del conflicto armado</v>
      </c>
      <c r="C10" s="60" t="str">
        <f>CONCATENATE("Cumplimiento del Plan Integral de Reparación Colectiva (PIRC), del Sujeto Colectivo ", '1. CADENA DE VALOR + POBLACION'!A9)</f>
        <v xml:space="preserve">Cumplimiento del Plan Integral de Reparación Colectiva (PIRC), del Sujeto Colectivo </v>
      </c>
      <c r="D10" s="9"/>
      <c r="E10" s="8">
        <f>'3. INDICADORES DE SEGUIMIENTO'!E10</f>
        <v>0</v>
      </c>
      <c r="F10" s="60" t="s">
        <v>217</v>
      </c>
      <c r="G10" s="28"/>
    </row>
    <row r="11" spans="1:7" x14ac:dyDescent="0.25">
      <c r="A11" s="16"/>
      <c r="B11" s="16"/>
      <c r="C11" s="16"/>
      <c r="D11" s="16"/>
      <c r="E11" s="16"/>
      <c r="F11" s="16"/>
      <c r="G11" s="16"/>
    </row>
    <row r="12" spans="1:7" x14ac:dyDescent="0.25">
      <c r="A12" s="27" t="s">
        <v>14</v>
      </c>
      <c r="B12" s="195">
        <f>'1. CADENA DE VALOR + POBLACION'!C20</f>
        <v>0</v>
      </c>
      <c r="C12" s="195"/>
      <c r="D12" s="195"/>
      <c r="E12" s="195"/>
      <c r="F12" s="195"/>
      <c r="G12" s="195"/>
    </row>
    <row r="13" spans="1:7" x14ac:dyDescent="0.25">
      <c r="A13" s="27" t="s">
        <v>17</v>
      </c>
      <c r="B13" s="195" t="str">
        <f>'1. CADENA DE VALOR + POBLACION'!C21</f>
        <v/>
      </c>
      <c r="C13" s="195"/>
      <c r="D13" s="195"/>
      <c r="E13" s="195"/>
      <c r="F13" s="195"/>
      <c r="G13" s="195"/>
    </row>
    <row r="14" spans="1:7" x14ac:dyDescent="0.25">
      <c r="A14" s="17" t="s">
        <v>215</v>
      </c>
      <c r="B14" s="59">
        <f>'1. CADENA DE VALOR + POBLACION'!A24</f>
        <v>0</v>
      </c>
      <c r="C14" s="59" t="str">
        <f>'3. INDICADORES DE SEGUIMIENTO'!C12</f>
        <v/>
      </c>
      <c r="D14" s="59">
        <f>'3. INDICADORES DE SEGUIMIENTO'!D12</f>
        <v>0</v>
      </c>
      <c r="E14" s="59">
        <f>'1. CADENA DE VALOR + POBLACION'!E24</f>
        <v>0</v>
      </c>
      <c r="F14" s="59">
        <f>'3. INDICADORES DE SEGUIMIENTO'!J12</f>
        <v>0</v>
      </c>
      <c r="G14" s="70"/>
    </row>
    <row r="15" spans="1:7" x14ac:dyDescent="0.25">
      <c r="A15" s="99" t="s">
        <v>216</v>
      </c>
      <c r="B15" s="19"/>
      <c r="C15" s="19"/>
      <c r="D15" s="28"/>
      <c r="E15" s="28"/>
      <c r="F15" s="28"/>
      <c r="G15" s="28"/>
    </row>
    <row r="16" spans="1:7" x14ac:dyDescent="0.25">
      <c r="A16" s="99"/>
      <c r="B16" s="19"/>
      <c r="C16" s="19"/>
      <c r="D16" s="28"/>
      <c r="E16" s="28"/>
      <c r="F16" s="28"/>
      <c r="G16" s="28"/>
    </row>
    <row r="17" spans="1:7" x14ac:dyDescent="0.25">
      <c r="A17" s="99"/>
      <c r="B17" s="19"/>
      <c r="C17" s="19"/>
      <c r="D17" s="28"/>
      <c r="E17" s="28"/>
      <c r="F17" s="28"/>
      <c r="G17" s="28"/>
    </row>
    <row r="18" spans="1:7" ht="15" customHeight="1" x14ac:dyDescent="0.25">
      <c r="A18" s="17" t="s">
        <v>215</v>
      </c>
      <c r="B18" s="59">
        <f>'1. CADENA DE VALOR + POBLACION'!A34</f>
        <v>0</v>
      </c>
      <c r="C18" s="59" t="str">
        <f>'3. INDICADORES DE SEGUIMIENTO'!C13</f>
        <v/>
      </c>
      <c r="D18" s="59">
        <f>'3. INDICADORES DE SEGUIMIENTO'!D13</f>
        <v>0</v>
      </c>
      <c r="E18" s="59">
        <f>'1. CADENA DE VALOR + POBLACION'!E34</f>
        <v>0</v>
      </c>
      <c r="F18" s="59">
        <f>'3. INDICADORES DE SEGUIMIENTO'!J13</f>
        <v>0</v>
      </c>
      <c r="G18" s="70"/>
    </row>
    <row r="19" spans="1:7" x14ac:dyDescent="0.25">
      <c r="A19" s="99" t="s">
        <v>216</v>
      </c>
      <c r="B19" s="19"/>
      <c r="C19" s="19"/>
      <c r="D19" s="28"/>
      <c r="E19" s="28"/>
      <c r="F19" s="28"/>
      <c r="G19" s="28"/>
    </row>
    <row r="20" spans="1:7" x14ac:dyDescent="0.25">
      <c r="A20" s="99"/>
      <c r="B20" s="19"/>
      <c r="C20" s="19"/>
      <c r="D20" s="28"/>
      <c r="E20" s="28"/>
      <c r="F20" s="28"/>
      <c r="G20" s="28"/>
    </row>
    <row r="21" spans="1:7" x14ac:dyDescent="0.25">
      <c r="A21" s="99"/>
      <c r="B21" s="19"/>
      <c r="C21" s="19"/>
      <c r="D21" s="28"/>
      <c r="E21" s="28"/>
      <c r="F21" s="28"/>
      <c r="G21" s="28"/>
    </row>
    <row r="22" spans="1:7" x14ac:dyDescent="0.25">
      <c r="A22" s="17" t="s">
        <v>215</v>
      </c>
      <c r="B22" s="59">
        <f>'1. CADENA DE VALOR + POBLACION'!A44</f>
        <v>0</v>
      </c>
      <c r="C22" s="59" t="str">
        <f>'3. INDICADORES DE SEGUIMIENTO'!C14</f>
        <v/>
      </c>
      <c r="D22" s="59">
        <f>'3. INDICADORES DE SEGUIMIENTO'!D14</f>
        <v>0</v>
      </c>
      <c r="E22" s="59">
        <f>'1. CADENA DE VALOR + POBLACION'!E44</f>
        <v>0</v>
      </c>
      <c r="F22" s="59">
        <f>'3. INDICADORES DE SEGUIMIENTO'!J14</f>
        <v>0</v>
      </c>
      <c r="G22" s="70"/>
    </row>
    <row r="23" spans="1:7" x14ac:dyDescent="0.25">
      <c r="A23" s="99" t="s">
        <v>216</v>
      </c>
      <c r="B23" s="19"/>
      <c r="C23" s="19"/>
      <c r="D23" s="28"/>
      <c r="E23" s="28"/>
      <c r="F23" s="19"/>
      <c r="G23" s="28"/>
    </row>
    <row r="24" spans="1:7" x14ac:dyDescent="0.25">
      <c r="A24" s="99"/>
      <c r="B24" s="19"/>
      <c r="C24" s="19"/>
      <c r="D24" s="28"/>
      <c r="E24" s="28"/>
      <c r="F24" s="19"/>
      <c r="G24" s="28"/>
    </row>
    <row r="25" spans="1:7" x14ac:dyDescent="0.25">
      <c r="A25" s="99"/>
      <c r="B25" s="19"/>
      <c r="C25" s="19"/>
      <c r="D25" s="28"/>
      <c r="E25" s="28"/>
      <c r="F25" s="19"/>
      <c r="G25" s="28"/>
    </row>
    <row r="26" spans="1:7" ht="51.95" customHeight="1" x14ac:dyDescent="0.25">
      <c r="A26" s="17" t="s">
        <v>215</v>
      </c>
      <c r="B26" s="59">
        <f>'1. CADENA DE VALOR + POBLACION'!A54</f>
        <v>0</v>
      </c>
      <c r="C26" s="59" t="str">
        <f>'3. INDICADORES DE SEGUIMIENTO'!C15</f>
        <v/>
      </c>
      <c r="D26" s="59">
        <f>'3. INDICADORES DE SEGUIMIENTO'!D15</f>
        <v>0</v>
      </c>
      <c r="E26" s="59">
        <f>'1. CADENA DE VALOR + POBLACION'!E54</f>
        <v>0</v>
      </c>
      <c r="F26" s="59">
        <f>'3. INDICADORES DE SEGUIMIENTO'!J15</f>
        <v>0</v>
      </c>
      <c r="G26" s="70"/>
    </row>
    <row r="27" spans="1:7" x14ac:dyDescent="0.25">
      <c r="A27" s="99" t="s">
        <v>216</v>
      </c>
      <c r="B27" s="19"/>
      <c r="C27" s="19"/>
      <c r="D27" s="28"/>
      <c r="E27" s="28"/>
      <c r="F27" s="28"/>
      <c r="G27" s="28"/>
    </row>
    <row r="28" spans="1:7" x14ac:dyDescent="0.25">
      <c r="A28" s="99"/>
      <c r="B28" s="19"/>
      <c r="C28" s="19"/>
      <c r="D28" s="28"/>
      <c r="E28" s="28"/>
      <c r="F28" s="28"/>
      <c r="G28" s="28"/>
    </row>
    <row r="29" spans="1:7" x14ac:dyDescent="0.25">
      <c r="A29" s="99"/>
      <c r="B29" s="19"/>
      <c r="C29" s="19"/>
      <c r="D29" s="28"/>
      <c r="E29" s="28"/>
      <c r="F29" s="28"/>
      <c r="G29" s="28"/>
    </row>
    <row r="30" spans="1:7" x14ac:dyDescent="0.25">
      <c r="A30" s="16"/>
      <c r="B30" s="16"/>
      <c r="C30" s="16"/>
      <c r="D30" s="16"/>
      <c r="E30" s="16"/>
      <c r="F30" s="16"/>
      <c r="G30" s="16"/>
    </row>
    <row r="31" spans="1:7" x14ac:dyDescent="0.25">
      <c r="A31" s="27" t="s">
        <v>14</v>
      </c>
      <c r="B31" s="195">
        <f>'1. CADENA DE VALOR + POBLACION'!C67</f>
        <v>0</v>
      </c>
      <c r="C31" s="195"/>
      <c r="D31" s="195"/>
      <c r="E31" s="195"/>
      <c r="F31" s="195"/>
      <c r="G31" s="195"/>
    </row>
    <row r="32" spans="1:7" x14ac:dyDescent="0.25">
      <c r="A32" s="27" t="s">
        <v>17</v>
      </c>
      <c r="B32" s="195" t="str">
        <f>'1. CADENA DE VALOR + POBLACION'!C68</f>
        <v/>
      </c>
      <c r="C32" s="195"/>
      <c r="D32" s="195"/>
      <c r="E32" s="195"/>
      <c r="F32" s="195"/>
      <c r="G32" s="195"/>
    </row>
    <row r="33" spans="1:7" x14ac:dyDescent="0.25">
      <c r="A33" s="17" t="s">
        <v>215</v>
      </c>
      <c r="B33" s="59">
        <f>'1. CADENA DE VALOR + POBLACION'!A71</f>
        <v>0</v>
      </c>
      <c r="C33" s="59" t="str">
        <f>'3. INDICADORES DE SEGUIMIENTO'!C16</f>
        <v/>
      </c>
      <c r="D33" s="59">
        <f>'3. INDICADORES DE SEGUIMIENTO'!D16</f>
        <v>0</v>
      </c>
      <c r="E33" s="59">
        <f>'1. CADENA DE VALOR + POBLACION'!E71</f>
        <v>0</v>
      </c>
      <c r="F33" s="59">
        <f>'3. INDICADORES DE SEGUIMIENTO'!J16</f>
        <v>0</v>
      </c>
      <c r="G33" s="70"/>
    </row>
    <row r="34" spans="1:7" x14ac:dyDescent="0.25">
      <c r="A34" s="99" t="s">
        <v>216</v>
      </c>
      <c r="B34" s="19"/>
      <c r="C34" s="19"/>
      <c r="D34" s="28"/>
      <c r="E34" s="28"/>
      <c r="F34" s="19"/>
      <c r="G34" s="28"/>
    </row>
    <row r="35" spans="1:7" x14ac:dyDescent="0.25">
      <c r="A35" s="99"/>
      <c r="B35" s="19"/>
      <c r="C35" s="19"/>
      <c r="D35" s="28"/>
      <c r="E35" s="28"/>
      <c r="F35" s="19"/>
      <c r="G35" s="28"/>
    </row>
    <row r="36" spans="1:7" x14ac:dyDescent="0.25">
      <c r="A36" s="99"/>
      <c r="B36" s="19"/>
      <c r="C36" s="19"/>
      <c r="D36" s="28"/>
      <c r="E36" s="28"/>
      <c r="F36" s="19"/>
      <c r="G36" s="28"/>
    </row>
    <row r="37" spans="1:7" x14ac:dyDescent="0.25">
      <c r="A37" s="17" t="s">
        <v>215</v>
      </c>
      <c r="B37" s="59">
        <f>'1. CADENA DE VALOR + POBLACION'!A81</f>
        <v>0</v>
      </c>
      <c r="C37" s="59" t="str">
        <f>'3. INDICADORES DE SEGUIMIENTO'!C17</f>
        <v/>
      </c>
      <c r="D37" s="59">
        <f>'3. INDICADORES DE SEGUIMIENTO'!D17</f>
        <v>0</v>
      </c>
      <c r="E37" s="59">
        <f>'1. CADENA DE VALOR + POBLACION'!E81</f>
        <v>0</v>
      </c>
      <c r="F37" s="59">
        <f>'3. INDICADORES DE SEGUIMIENTO'!J17</f>
        <v>0</v>
      </c>
      <c r="G37" s="70"/>
    </row>
    <row r="38" spans="1:7" x14ac:dyDescent="0.25">
      <c r="A38" s="99" t="s">
        <v>216</v>
      </c>
      <c r="B38" s="19"/>
      <c r="C38" s="19"/>
      <c r="D38" s="28"/>
      <c r="E38" s="28"/>
      <c r="F38" s="19"/>
      <c r="G38" s="28"/>
    </row>
    <row r="39" spans="1:7" x14ac:dyDescent="0.25">
      <c r="A39" s="99"/>
      <c r="B39" s="19"/>
      <c r="C39" s="19"/>
      <c r="D39" s="28"/>
      <c r="E39" s="28"/>
      <c r="F39" s="19"/>
      <c r="G39" s="28"/>
    </row>
    <row r="40" spans="1:7" x14ac:dyDescent="0.25">
      <c r="A40" s="99"/>
      <c r="B40" s="19"/>
      <c r="C40" s="19"/>
      <c r="D40" s="28"/>
      <c r="E40" s="28"/>
      <c r="F40" s="19"/>
      <c r="G40" s="28"/>
    </row>
    <row r="41" spans="1:7" x14ac:dyDescent="0.25">
      <c r="A41" s="17" t="s">
        <v>215</v>
      </c>
      <c r="B41" s="59">
        <f>'1. CADENA DE VALOR + POBLACION'!A91</f>
        <v>0</v>
      </c>
      <c r="C41" s="59" t="str">
        <f>'3. INDICADORES DE SEGUIMIENTO'!C18</f>
        <v/>
      </c>
      <c r="D41" s="59">
        <f>'3. INDICADORES DE SEGUIMIENTO'!D18</f>
        <v>0</v>
      </c>
      <c r="E41" s="59">
        <f>'1. CADENA DE VALOR + POBLACION'!E91</f>
        <v>0</v>
      </c>
      <c r="F41" s="59">
        <f>'3. INDICADORES DE SEGUIMIENTO'!J18</f>
        <v>0</v>
      </c>
      <c r="G41" s="70"/>
    </row>
    <row r="42" spans="1:7" x14ac:dyDescent="0.25">
      <c r="A42" s="99" t="s">
        <v>216</v>
      </c>
      <c r="B42" s="19"/>
      <c r="C42" s="19"/>
      <c r="D42" s="28"/>
      <c r="E42" s="28"/>
      <c r="F42" s="19"/>
      <c r="G42" s="28"/>
    </row>
    <row r="43" spans="1:7" x14ac:dyDescent="0.25">
      <c r="A43" s="99"/>
      <c r="B43" s="19"/>
      <c r="C43" s="19"/>
      <c r="D43" s="28"/>
      <c r="E43" s="28"/>
      <c r="F43" s="19"/>
      <c r="G43" s="28"/>
    </row>
    <row r="44" spans="1:7" x14ac:dyDescent="0.25">
      <c r="A44" s="99"/>
      <c r="B44" s="19"/>
      <c r="C44" s="19"/>
      <c r="D44" s="28"/>
      <c r="E44" s="28"/>
      <c r="F44" s="19"/>
      <c r="G44" s="28"/>
    </row>
    <row r="45" spans="1:7" x14ac:dyDescent="0.25">
      <c r="A45" s="17" t="s">
        <v>215</v>
      </c>
      <c r="B45" s="59">
        <f>'1. CADENA DE VALOR + POBLACION'!A101</f>
        <v>0</v>
      </c>
      <c r="C45" s="59" t="str">
        <f>'3. INDICADORES DE SEGUIMIENTO'!C19</f>
        <v/>
      </c>
      <c r="D45" s="59">
        <f>'3. INDICADORES DE SEGUIMIENTO'!D19</f>
        <v>0</v>
      </c>
      <c r="E45" s="59">
        <f>'1. CADENA DE VALOR + POBLACION'!E101</f>
        <v>0</v>
      </c>
      <c r="F45" s="59">
        <f>'3. INDICADORES DE SEGUIMIENTO'!J19</f>
        <v>0</v>
      </c>
      <c r="G45" s="70"/>
    </row>
    <row r="46" spans="1:7" x14ac:dyDescent="0.25">
      <c r="A46" s="99" t="s">
        <v>216</v>
      </c>
      <c r="B46" s="19"/>
      <c r="C46" s="19"/>
      <c r="D46" s="28"/>
      <c r="E46" s="28"/>
      <c r="F46" s="19"/>
      <c r="G46" s="28"/>
    </row>
    <row r="47" spans="1:7" x14ac:dyDescent="0.25">
      <c r="A47" s="99"/>
      <c r="B47" s="19"/>
      <c r="C47" s="19"/>
      <c r="D47" s="28"/>
      <c r="E47" s="28"/>
      <c r="F47" s="19"/>
      <c r="G47" s="28"/>
    </row>
    <row r="48" spans="1:7" x14ac:dyDescent="0.25">
      <c r="A48" s="99"/>
      <c r="B48" s="19"/>
      <c r="C48" s="19"/>
      <c r="D48" s="28"/>
      <c r="E48" s="28"/>
      <c r="F48" s="19"/>
      <c r="G48" s="28"/>
    </row>
    <row r="49" spans="1:7" x14ac:dyDescent="0.25">
      <c r="A49" s="16"/>
      <c r="B49" s="18"/>
      <c r="C49" s="18"/>
      <c r="D49" s="18"/>
      <c r="E49" s="18"/>
      <c r="F49" s="18"/>
      <c r="G49" s="18"/>
    </row>
    <row r="50" spans="1:7" x14ac:dyDescent="0.25">
      <c r="A50" s="27" t="s">
        <v>14</v>
      </c>
      <c r="B50" s="195">
        <f>'1. CADENA DE VALOR + POBLACION'!C114</f>
        <v>0</v>
      </c>
      <c r="C50" s="195"/>
      <c r="D50" s="195"/>
      <c r="E50" s="195"/>
      <c r="F50" s="195"/>
      <c r="G50" s="195"/>
    </row>
    <row r="51" spans="1:7" x14ac:dyDescent="0.25">
      <c r="A51" s="27" t="s">
        <v>17</v>
      </c>
      <c r="B51" s="195" t="str">
        <f>'1. CADENA DE VALOR + POBLACION'!C115</f>
        <v/>
      </c>
      <c r="C51" s="195"/>
      <c r="D51" s="195"/>
      <c r="E51" s="195"/>
      <c r="F51" s="195"/>
      <c r="G51" s="195"/>
    </row>
    <row r="52" spans="1:7" x14ac:dyDescent="0.25">
      <c r="A52" s="17" t="s">
        <v>215</v>
      </c>
      <c r="B52" s="59">
        <f>'1. CADENA DE VALOR + POBLACION'!A118</f>
        <v>0</v>
      </c>
      <c r="C52" s="59" t="str">
        <f>'3. INDICADORES DE SEGUIMIENTO'!C20</f>
        <v/>
      </c>
      <c r="D52" s="59">
        <f>'3. INDICADORES DE SEGUIMIENTO'!D20</f>
        <v>0</v>
      </c>
      <c r="E52" s="59">
        <f>'1. CADENA DE VALOR + POBLACION'!E118</f>
        <v>0</v>
      </c>
      <c r="F52" s="59">
        <f>'3. INDICADORES DE SEGUIMIENTO'!J20</f>
        <v>0</v>
      </c>
      <c r="G52" s="70"/>
    </row>
    <row r="53" spans="1:7" x14ac:dyDescent="0.25">
      <c r="A53" s="99" t="s">
        <v>216</v>
      </c>
      <c r="B53" s="19"/>
      <c r="C53" s="19"/>
      <c r="D53" s="28"/>
      <c r="E53" s="28"/>
      <c r="F53" s="19"/>
      <c r="G53" s="28"/>
    </row>
    <row r="54" spans="1:7" x14ac:dyDescent="0.25">
      <c r="A54" s="99"/>
      <c r="B54" s="19"/>
      <c r="C54" s="19"/>
      <c r="D54" s="28"/>
      <c r="E54" s="28"/>
      <c r="F54" s="19"/>
      <c r="G54" s="28"/>
    </row>
    <row r="55" spans="1:7" x14ac:dyDescent="0.25">
      <c r="A55" s="99"/>
      <c r="B55" s="19"/>
      <c r="C55" s="19"/>
      <c r="D55" s="28"/>
      <c r="E55" s="28"/>
      <c r="F55" s="19"/>
      <c r="G55" s="28"/>
    </row>
    <row r="56" spans="1:7" x14ac:dyDescent="0.25">
      <c r="A56" s="17" t="s">
        <v>215</v>
      </c>
      <c r="B56" s="59">
        <f>'1. CADENA DE VALOR + POBLACION'!A128</f>
        <v>0</v>
      </c>
      <c r="C56" s="59" t="str">
        <f>'3. INDICADORES DE SEGUIMIENTO'!C21</f>
        <v/>
      </c>
      <c r="D56" s="59">
        <f>'3. INDICADORES DE SEGUIMIENTO'!D21</f>
        <v>0</v>
      </c>
      <c r="E56" s="59">
        <f>'1. CADENA DE VALOR + POBLACION'!E128</f>
        <v>0</v>
      </c>
      <c r="F56" s="59">
        <f>'3. INDICADORES DE SEGUIMIENTO'!J21</f>
        <v>0</v>
      </c>
      <c r="G56" s="70"/>
    </row>
    <row r="57" spans="1:7" x14ac:dyDescent="0.25">
      <c r="A57" s="99" t="s">
        <v>216</v>
      </c>
      <c r="B57" s="19"/>
      <c r="C57" s="19"/>
      <c r="D57" s="28"/>
      <c r="E57" s="28"/>
      <c r="F57" s="19"/>
      <c r="G57" s="28"/>
    </row>
    <row r="58" spans="1:7" x14ac:dyDescent="0.25">
      <c r="A58" s="99"/>
      <c r="B58" s="19"/>
      <c r="C58" s="19"/>
      <c r="D58" s="28"/>
      <c r="E58" s="28"/>
      <c r="F58" s="19"/>
      <c r="G58" s="28"/>
    </row>
    <row r="59" spans="1:7" x14ac:dyDescent="0.25">
      <c r="A59" s="99"/>
      <c r="B59" s="19"/>
      <c r="C59" s="19"/>
      <c r="D59" s="28"/>
      <c r="E59" s="28"/>
      <c r="F59" s="19"/>
      <c r="G59" s="28"/>
    </row>
    <row r="60" spans="1:7" x14ac:dyDescent="0.25">
      <c r="A60" s="17" t="s">
        <v>215</v>
      </c>
      <c r="B60" s="59">
        <f>'1. CADENA DE VALOR + POBLACION'!A138</f>
        <v>0</v>
      </c>
      <c r="C60" s="59" t="str">
        <f>'3. INDICADORES DE SEGUIMIENTO'!C22</f>
        <v/>
      </c>
      <c r="D60" s="59">
        <f>'3. INDICADORES DE SEGUIMIENTO'!D22</f>
        <v>0</v>
      </c>
      <c r="E60" s="59">
        <f>'1. CADENA DE VALOR + POBLACION'!E138</f>
        <v>0</v>
      </c>
      <c r="F60" s="59">
        <f>'3. INDICADORES DE SEGUIMIENTO'!J22</f>
        <v>0</v>
      </c>
      <c r="G60" s="70"/>
    </row>
    <row r="61" spans="1:7" x14ac:dyDescent="0.25">
      <c r="A61" s="99" t="s">
        <v>216</v>
      </c>
      <c r="B61" s="19"/>
      <c r="C61" s="19"/>
      <c r="D61" s="28"/>
      <c r="E61" s="28"/>
      <c r="F61" s="19"/>
      <c r="G61" s="28"/>
    </row>
    <row r="62" spans="1:7" x14ac:dyDescent="0.25">
      <c r="A62" s="99"/>
      <c r="B62" s="19"/>
      <c r="C62" s="19"/>
      <c r="D62" s="28"/>
      <c r="E62" s="28"/>
      <c r="F62" s="19"/>
      <c r="G62" s="28"/>
    </row>
    <row r="63" spans="1:7" x14ac:dyDescent="0.25">
      <c r="A63" s="99"/>
      <c r="B63" s="19"/>
      <c r="C63" s="19"/>
      <c r="D63" s="28"/>
      <c r="E63" s="28"/>
      <c r="F63" s="19"/>
      <c r="G63" s="28"/>
    </row>
    <row r="64" spans="1:7" x14ac:dyDescent="0.25">
      <c r="A64" s="17" t="s">
        <v>215</v>
      </c>
      <c r="B64" s="59">
        <f>'1. CADENA DE VALOR + POBLACION'!A148</f>
        <v>0</v>
      </c>
      <c r="C64" s="59" t="str">
        <f>'3. INDICADORES DE SEGUIMIENTO'!C23</f>
        <v/>
      </c>
      <c r="D64" s="59">
        <f>'3. INDICADORES DE SEGUIMIENTO'!D23</f>
        <v>0</v>
      </c>
      <c r="E64" s="59">
        <f>'1. CADENA DE VALOR + POBLACION'!E148</f>
        <v>0</v>
      </c>
      <c r="F64" s="59">
        <f>'3. INDICADORES DE SEGUIMIENTO'!J23</f>
        <v>0</v>
      </c>
      <c r="G64" s="70"/>
    </row>
    <row r="65" spans="1:7" x14ac:dyDescent="0.25">
      <c r="A65" s="99" t="s">
        <v>216</v>
      </c>
      <c r="B65" s="19"/>
      <c r="C65" s="19"/>
      <c r="D65" s="28"/>
      <c r="E65" s="28"/>
      <c r="F65" s="19"/>
      <c r="G65" s="28"/>
    </row>
    <row r="66" spans="1:7" x14ac:dyDescent="0.25">
      <c r="A66" s="99"/>
      <c r="B66" s="19"/>
      <c r="C66" s="19"/>
      <c r="D66" s="28"/>
      <c r="E66" s="28"/>
      <c r="F66" s="19"/>
      <c r="G66" s="28"/>
    </row>
    <row r="67" spans="1:7" x14ac:dyDescent="0.25">
      <c r="A67" s="99"/>
      <c r="B67" s="19"/>
      <c r="C67" s="19"/>
      <c r="D67" s="28"/>
      <c r="E67" s="28"/>
      <c r="F67" s="19"/>
      <c r="G67" s="28"/>
    </row>
    <row r="68" spans="1:7" x14ac:dyDescent="0.25">
      <c r="A68" s="16"/>
      <c r="B68" s="18"/>
      <c r="C68" s="18"/>
      <c r="D68" s="18"/>
      <c r="E68" s="18"/>
      <c r="F68" s="18"/>
      <c r="G68" s="18"/>
    </row>
    <row r="69" spans="1:7" x14ac:dyDescent="0.25">
      <c r="A69" s="27" t="s">
        <v>14</v>
      </c>
      <c r="B69" s="195">
        <f>'1. CADENA DE VALOR + POBLACION'!C161</f>
        <v>0</v>
      </c>
      <c r="C69" s="195"/>
      <c r="D69" s="195"/>
      <c r="E69" s="195"/>
      <c r="F69" s="195"/>
      <c r="G69" s="195"/>
    </row>
    <row r="70" spans="1:7" x14ac:dyDescent="0.25">
      <c r="A70" s="27" t="s">
        <v>17</v>
      </c>
      <c r="B70" s="195" t="str">
        <f>'1. CADENA DE VALOR + POBLACION'!C162</f>
        <v/>
      </c>
      <c r="C70" s="195"/>
      <c r="D70" s="195"/>
      <c r="E70" s="195"/>
      <c r="F70" s="195"/>
      <c r="G70" s="195"/>
    </row>
    <row r="71" spans="1:7" x14ac:dyDescent="0.25">
      <c r="A71" s="17" t="s">
        <v>215</v>
      </c>
      <c r="B71" s="59">
        <f>'1. CADENA DE VALOR + POBLACION'!A165</f>
        <v>0</v>
      </c>
      <c r="C71" s="59" t="str">
        <f>'3. INDICADORES DE SEGUIMIENTO'!C24</f>
        <v/>
      </c>
      <c r="D71" s="59">
        <f>'3. INDICADORES DE SEGUIMIENTO'!D24</f>
        <v>0</v>
      </c>
      <c r="E71" s="59">
        <f>'1. CADENA DE VALOR + POBLACION'!E165</f>
        <v>0</v>
      </c>
      <c r="F71" s="59">
        <f>'3. INDICADORES DE SEGUIMIENTO'!J24</f>
        <v>0</v>
      </c>
      <c r="G71" s="70"/>
    </row>
    <row r="72" spans="1:7" x14ac:dyDescent="0.25">
      <c r="A72" s="99" t="s">
        <v>216</v>
      </c>
      <c r="B72" s="19"/>
      <c r="C72" s="19"/>
      <c r="D72" s="28"/>
      <c r="E72" s="28"/>
      <c r="F72" s="19"/>
      <c r="G72" s="28"/>
    </row>
    <row r="73" spans="1:7" x14ac:dyDescent="0.25">
      <c r="A73" s="99"/>
      <c r="B73" s="19"/>
      <c r="C73" s="19"/>
      <c r="D73" s="28"/>
      <c r="E73" s="28"/>
      <c r="F73" s="19"/>
      <c r="G73" s="28"/>
    </row>
    <row r="74" spans="1:7" x14ac:dyDescent="0.25">
      <c r="A74" s="99"/>
      <c r="B74" s="19"/>
      <c r="C74" s="19"/>
      <c r="D74" s="28"/>
      <c r="E74" s="28"/>
      <c r="F74" s="19"/>
      <c r="G74" s="28"/>
    </row>
    <row r="75" spans="1:7" x14ac:dyDescent="0.25">
      <c r="A75" s="17" t="s">
        <v>215</v>
      </c>
      <c r="B75" s="59">
        <f>'1. CADENA DE VALOR + POBLACION'!A175</f>
        <v>0</v>
      </c>
      <c r="C75" s="59" t="str">
        <f>'3. INDICADORES DE SEGUIMIENTO'!C25</f>
        <v/>
      </c>
      <c r="D75" s="59">
        <f>'3. INDICADORES DE SEGUIMIENTO'!D25</f>
        <v>0</v>
      </c>
      <c r="E75" s="59">
        <f>'1. CADENA DE VALOR + POBLACION'!E175</f>
        <v>0</v>
      </c>
      <c r="F75" s="59">
        <f>'3. INDICADORES DE SEGUIMIENTO'!J25</f>
        <v>0</v>
      </c>
      <c r="G75" s="70"/>
    </row>
    <row r="76" spans="1:7" x14ac:dyDescent="0.25">
      <c r="A76" s="99" t="s">
        <v>216</v>
      </c>
      <c r="B76" s="19"/>
      <c r="C76" s="19"/>
      <c r="D76" s="28"/>
      <c r="E76" s="28"/>
      <c r="F76" s="19"/>
      <c r="G76" s="28"/>
    </row>
    <row r="77" spans="1:7" x14ac:dyDescent="0.25">
      <c r="A77" s="99"/>
      <c r="B77" s="19"/>
      <c r="C77" s="19"/>
      <c r="D77" s="28"/>
      <c r="E77" s="28"/>
      <c r="F77" s="19"/>
      <c r="G77" s="28"/>
    </row>
    <row r="78" spans="1:7" x14ac:dyDescent="0.25">
      <c r="A78" s="99"/>
      <c r="B78" s="19"/>
      <c r="C78" s="19"/>
      <c r="D78" s="28"/>
      <c r="E78" s="28"/>
      <c r="F78" s="19"/>
      <c r="G78" s="28"/>
    </row>
    <row r="79" spans="1:7" x14ac:dyDescent="0.25">
      <c r="A79" s="17" t="s">
        <v>215</v>
      </c>
      <c r="B79" s="59">
        <f>'1. CADENA DE VALOR + POBLACION'!A185</f>
        <v>0</v>
      </c>
      <c r="C79" s="59" t="str">
        <f>'3. INDICADORES DE SEGUIMIENTO'!C26</f>
        <v/>
      </c>
      <c r="D79" s="59">
        <f>'3. INDICADORES DE SEGUIMIENTO'!D26</f>
        <v>0</v>
      </c>
      <c r="E79" s="59">
        <f>'1. CADENA DE VALOR + POBLACION'!E185</f>
        <v>0</v>
      </c>
      <c r="F79" s="59">
        <f>'3. INDICADORES DE SEGUIMIENTO'!J26</f>
        <v>0</v>
      </c>
      <c r="G79" s="70"/>
    </row>
    <row r="80" spans="1:7" x14ac:dyDescent="0.25">
      <c r="A80" s="99" t="s">
        <v>216</v>
      </c>
      <c r="B80" s="19"/>
      <c r="C80" s="19"/>
      <c r="D80" s="28"/>
      <c r="E80" s="28"/>
      <c r="F80" s="19"/>
      <c r="G80" s="28"/>
    </row>
    <row r="81" spans="1:7" x14ac:dyDescent="0.25">
      <c r="A81" s="99"/>
      <c r="B81" s="19"/>
      <c r="C81" s="19"/>
      <c r="D81" s="28"/>
      <c r="E81" s="28"/>
      <c r="F81" s="19"/>
      <c r="G81" s="28"/>
    </row>
    <row r="82" spans="1:7" x14ac:dyDescent="0.25">
      <c r="A82" s="99"/>
      <c r="B82" s="19"/>
      <c r="C82" s="19"/>
      <c r="D82" s="28"/>
      <c r="E82" s="28"/>
      <c r="F82" s="19"/>
      <c r="G82" s="28"/>
    </row>
    <row r="83" spans="1:7" x14ac:dyDescent="0.25">
      <c r="A83" s="17" t="s">
        <v>215</v>
      </c>
      <c r="B83" s="59">
        <f>'1. CADENA DE VALOR + POBLACION'!A195</f>
        <v>0</v>
      </c>
      <c r="C83" s="59" t="str">
        <f>'3. INDICADORES DE SEGUIMIENTO'!C27</f>
        <v/>
      </c>
      <c r="D83" s="59">
        <f>'3. INDICADORES DE SEGUIMIENTO'!D27</f>
        <v>0</v>
      </c>
      <c r="E83" s="59">
        <f>'1. CADENA DE VALOR + POBLACION'!E195</f>
        <v>0</v>
      </c>
      <c r="F83" s="59">
        <f>'3. INDICADORES DE SEGUIMIENTO'!J27</f>
        <v>0</v>
      </c>
      <c r="G83" s="70"/>
    </row>
    <row r="84" spans="1:7" x14ac:dyDescent="0.25">
      <c r="A84" s="99" t="s">
        <v>216</v>
      </c>
      <c r="B84" s="19"/>
      <c r="C84" s="19"/>
      <c r="D84" s="28"/>
      <c r="E84" s="28"/>
      <c r="F84" s="19"/>
      <c r="G84" s="28"/>
    </row>
    <row r="85" spans="1:7" x14ac:dyDescent="0.25">
      <c r="A85" s="99"/>
      <c r="B85" s="19"/>
      <c r="C85" s="19"/>
      <c r="D85" s="28"/>
      <c r="E85" s="28"/>
      <c r="F85" s="19"/>
      <c r="G85" s="28"/>
    </row>
    <row r="86" spans="1:7" x14ac:dyDescent="0.25">
      <c r="A86" s="99"/>
      <c r="B86" s="19"/>
      <c r="C86" s="19"/>
      <c r="D86" s="28"/>
      <c r="E86" s="28"/>
      <c r="F86" s="19"/>
      <c r="G86" s="28"/>
    </row>
    <row r="87" spans="1:7" x14ac:dyDescent="0.25">
      <c r="A87" s="16"/>
      <c r="B87" s="18"/>
      <c r="C87" s="18"/>
      <c r="D87" s="18"/>
      <c r="E87" s="18"/>
      <c r="F87" s="18"/>
      <c r="G87" s="18"/>
    </row>
    <row r="88" spans="1:7" x14ac:dyDescent="0.25">
      <c r="A88" s="27" t="s">
        <v>14</v>
      </c>
      <c r="B88" s="195">
        <f>'1. CADENA DE VALOR + POBLACION'!C208</f>
        <v>0</v>
      </c>
      <c r="C88" s="195"/>
      <c r="D88" s="195"/>
      <c r="E88" s="195"/>
      <c r="F88" s="195"/>
      <c r="G88" s="195"/>
    </row>
    <row r="89" spans="1:7" x14ac:dyDescent="0.25">
      <c r="A89" s="27" t="s">
        <v>17</v>
      </c>
      <c r="B89" s="195" t="str">
        <f>'1. CADENA DE VALOR + POBLACION'!C209</f>
        <v/>
      </c>
      <c r="C89" s="195"/>
      <c r="D89" s="195"/>
      <c r="E89" s="195"/>
      <c r="F89" s="195"/>
      <c r="G89" s="195"/>
    </row>
    <row r="90" spans="1:7" x14ac:dyDescent="0.25">
      <c r="A90" s="17" t="s">
        <v>215</v>
      </c>
      <c r="B90" s="59">
        <f>'1. CADENA DE VALOR + POBLACION'!A212</f>
        <v>0</v>
      </c>
      <c r="C90" s="59" t="str">
        <f>'3. INDICADORES DE SEGUIMIENTO'!C28</f>
        <v/>
      </c>
      <c r="D90" s="59">
        <f>'3. INDICADORES DE SEGUIMIENTO'!D28</f>
        <v>0</v>
      </c>
      <c r="E90" s="59">
        <f>'1. CADENA DE VALOR + POBLACION'!E212</f>
        <v>0</v>
      </c>
      <c r="F90" s="59">
        <f>'3. INDICADORES DE SEGUIMIENTO'!J28</f>
        <v>0</v>
      </c>
      <c r="G90" s="70"/>
    </row>
    <row r="91" spans="1:7" x14ac:dyDescent="0.25">
      <c r="A91" s="99" t="s">
        <v>216</v>
      </c>
      <c r="B91" s="19"/>
      <c r="C91" s="19"/>
      <c r="D91" s="28"/>
      <c r="E91" s="28"/>
      <c r="F91" s="19"/>
      <c r="G91" s="28"/>
    </row>
    <row r="92" spans="1:7" x14ac:dyDescent="0.25">
      <c r="A92" s="99"/>
      <c r="B92" s="19"/>
      <c r="C92" s="19"/>
      <c r="D92" s="28"/>
      <c r="E92" s="28"/>
      <c r="F92" s="19"/>
      <c r="G92" s="28"/>
    </row>
    <row r="93" spans="1:7" x14ac:dyDescent="0.25">
      <c r="A93" s="99"/>
      <c r="B93" s="19"/>
      <c r="C93" s="19"/>
      <c r="D93" s="28"/>
      <c r="E93" s="28"/>
      <c r="F93" s="19"/>
      <c r="G93" s="28"/>
    </row>
    <row r="94" spans="1:7" x14ac:dyDescent="0.25">
      <c r="A94" s="17" t="s">
        <v>215</v>
      </c>
      <c r="B94" s="59">
        <f>'1. CADENA DE VALOR + POBLACION'!A222</f>
        <v>0</v>
      </c>
      <c r="C94" s="59" t="str">
        <f>'3. INDICADORES DE SEGUIMIENTO'!C29</f>
        <v/>
      </c>
      <c r="D94" s="59">
        <f>'3. INDICADORES DE SEGUIMIENTO'!D29</f>
        <v>0</v>
      </c>
      <c r="E94" s="59">
        <f>'1. CADENA DE VALOR + POBLACION'!E222</f>
        <v>0</v>
      </c>
      <c r="F94" s="59">
        <f>'3. INDICADORES DE SEGUIMIENTO'!J29</f>
        <v>0</v>
      </c>
      <c r="G94" s="70"/>
    </row>
    <row r="95" spans="1:7" x14ac:dyDescent="0.25">
      <c r="A95" s="99" t="s">
        <v>216</v>
      </c>
      <c r="B95" s="19"/>
      <c r="C95" s="19"/>
      <c r="D95" s="28"/>
      <c r="E95" s="28"/>
      <c r="F95" s="19"/>
      <c r="G95" s="28"/>
    </row>
    <row r="96" spans="1:7" x14ac:dyDescent="0.25">
      <c r="A96" s="99"/>
      <c r="B96" s="19"/>
      <c r="C96" s="19"/>
      <c r="D96" s="28"/>
      <c r="E96" s="28"/>
      <c r="F96" s="19"/>
      <c r="G96" s="28"/>
    </row>
    <row r="97" spans="1:7" x14ac:dyDescent="0.25">
      <c r="A97" s="99"/>
      <c r="B97" s="19"/>
      <c r="C97" s="19"/>
      <c r="D97" s="28"/>
      <c r="E97" s="28"/>
      <c r="F97" s="19"/>
      <c r="G97" s="28"/>
    </row>
    <row r="98" spans="1:7" x14ac:dyDescent="0.25">
      <c r="A98" s="17" t="s">
        <v>215</v>
      </c>
      <c r="B98" s="59">
        <f>'1. CADENA DE VALOR + POBLACION'!A232</f>
        <v>0</v>
      </c>
      <c r="C98" s="59" t="str">
        <f>'3. INDICADORES DE SEGUIMIENTO'!C30</f>
        <v/>
      </c>
      <c r="D98" s="59">
        <f>'3. INDICADORES DE SEGUIMIENTO'!D30</f>
        <v>0</v>
      </c>
      <c r="E98" s="59">
        <f>'1. CADENA DE VALOR + POBLACION'!E232</f>
        <v>0</v>
      </c>
      <c r="F98" s="59">
        <f>'3. INDICADORES DE SEGUIMIENTO'!J30</f>
        <v>0</v>
      </c>
      <c r="G98" s="70"/>
    </row>
    <row r="99" spans="1:7" x14ac:dyDescent="0.25">
      <c r="A99" s="99" t="s">
        <v>216</v>
      </c>
      <c r="B99" s="19"/>
      <c r="C99" s="19"/>
      <c r="D99" s="28"/>
      <c r="E99" s="28"/>
      <c r="F99" s="19"/>
      <c r="G99" s="28"/>
    </row>
    <row r="100" spans="1:7" x14ac:dyDescent="0.25">
      <c r="A100" s="99"/>
      <c r="B100" s="19"/>
      <c r="C100" s="19"/>
      <c r="D100" s="28"/>
      <c r="E100" s="28"/>
      <c r="F100" s="19"/>
      <c r="G100" s="28"/>
    </row>
    <row r="101" spans="1:7" x14ac:dyDescent="0.25">
      <c r="A101" s="99"/>
      <c r="B101" s="19"/>
      <c r="C101" s="19"/>
      <c r="D101" s="28"/>
      <c r="E101" s="28"/>
      <c r="F101" s="19"/>
      <c r="G101" s="28"/>
    </row>
    <row r="102" spans="1:7" x14ac:dyDescent="0.25">
      <c r="A102" s="17" t="s">
        <v>215</v>
      </c>
      <c r="B102" s="59">
        <f>'1. CADENA DE VALOR + POBLACION'!A242</f>
        <v>0</v>
      </c>
      <c r="C102" s="59" t="str">
        <f>'3. INDICADORES DE SEGUIMIENTO'!C31</f>
        <v/>
      </c>
      <c r="D102" s="59">
        <f>'3. INDICADORES DE SEGUIMIENTO'!D31</f>
        <v>0</v>
      </c>
      <c r="E102" s="59">
        <f>'1. CADENA DE VALOR + POBLACION'!E242</f>
        <v>0</v>
      </c>
      <c r="F102" s="59">
        <f>'3. INDICADORES DE SEGUIMIENTO'!J31</f>
        <v>0</v>
      </c>
      <c r="G102" s="70"/>
    </row>
    <row r="103" spans="1:7" x14ac:dyDescent="0.25">
      <c r="A103" s="99" t="s">
        <v>216</v>
      </c>
      <c r="B103" s="19"/>
      <c r="C103" s="19"/>
      <c r="D103" s="28"/>
      <c r="E103" s="28"/>
      <c r="F103" s="19"/>
      <c r="G103" s="28"/>
    </row>
    <row r="104" spans="1:7" x14ac:dyDescent="0.25">
      <c r="A104" s="99"/>
      <c r="B104" s="19"/>
      <c r="C104" s="19"/>
      <c r="D104" s="28"/>
      <c r="E104" s="28"/>
      <c r="F104" s="19"/>
      <c r="G104" s="28"/>
    </row>
    <row r="105" spans="1:7" x14ac:dyDescent="0.25">
      <c r="A105" s="99"/>
      <c r="B105" s="19"/>
      <c r="C105" s="19"/>
      <c r="D105" s="28"/>
      <c r="E105" s="28"/>
      <c r="F105" s="19"/>
      <c r="G105" s="28"/>
    </row>
  </sheetData>
  <sheetProtection algorithmName="SHA-512" hashValue="biy6S3quVmRiLCr57ndzD6eDwuINLV1r5rPDgvBYspRj5np4FtFESVWtP1rMTUV4liQbrZqDBT/JoriyQEtOlw==" saltValue="0N/rkZ0B+5p47zWZjNnZLg==" spinCount="100000" sheet="1" objects="1" scenarios="1"/>
  <mergeCells count="39">
    <mergeCell ref="A46:A48"/>
    <mergeCell ref="B50:G50"/>
    <mergeCell ref="A15:A17"/>
    <mergeCell ref="A19:A21"/>
    <mergeCell ref="A23:A25"/>
    <mergeCell ref="A27:A29"/>
    <mergeCell ref="B31:G31"/>
    <mergeCell ref="A91:A93"/>
    <mergeCell ref="A95:A97"/>
    <mergeCell ref="A99:A101"/>
    <mergeCell ref="A103:A105"/>
    <mergeCell ref="A1:B4"/>
    <mergeCell ref="B70:G70"/>
    <mergeCell ref="A72:A74"/>
    <mergeCell ref="A76:A78"/>
    <mergeCell ref="A80:A82"/>
    <mergeCell ref="A84:A86"/>
    <mergeCell ref="B88:G88"/>
    <mergeCell ref="B51:G51"/>
    <mergeCell ref="A53:A55"/>
    <mergeCell ref="A57:A59"/>
    <mergeCell ref="A61:A63"/>
    <mergeCell ref="A65:A67"/>
    <mergeCell ref="C1:F1"/>
    <mergeCell ref="C2:F2"/>
    <mergeCell ref="C3:F4"/>
    <mergeCell ref="B89:G89"/>
    <mergeCell ref="B69:G69"/>
    <mergeCell ref="B32:G32"/>
    <mergeCell ref="B13:G13"/>
    <mergeCell ref="A6:G6"/>
    <mergeCell ref="A8:B8"/>
    <mergeCell ref="C8:E8"/>
    <mergeCell ref="F8:F9"/>
    <mergeCell ref="G8:G9"/>
    <mergeCell ref="B12:G12"/>
    <mergeCell ref="A34:A36"/>
    <mergeCell ref="A38:A40"/>
    <mergeCell ref="A42:A44"/>
  </mergeCells>
  <dataValidations count="1">
    <dataValidation type="list" allowBlank="1" showInputMessage="1" showErrorMessage="1" sqref="D10" xr:uid="{30E58E66-D020-8144-8245-2C5FA1EE240E}">
      <formula1>UNIDAD_MEDIDA</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
  <sheetViews>
    <sheetView workbookViewId="0">
      <selection activeCell="A3" sqref="A3:C3"/>
    </sheetView>
  </sheetViews>
  <sheetFormatPr baseColWidth="10" defaultRowHeight="15" x14ac:dyDescent="0.25"/>
  <cols>
    <col min="2" max="2" width="28.85546875" customWidth="1"/>
    <col min="3" max="3" width="73.7109375" customWidth="1"/>
  </cols>
  <sheetData>
    <row r="1" spans="1:3" x14ac:dyDescent="0.25">
      <c r="A1" s="20" t="s">
        <v>218</v>
      </c>
    </row>
    <row r="2" spans="1:3" x14ac:dyDescent="0.25">
      <c r="A2" s="21"/>
    </row>
    <row r="3" spans="1:3" x14ac:dyDescent="0.25">
      <c r="A3" s="197" t="s">
        <v>219</v>
      </c>
      <c r="B3" s="197" t="s">
        <v>220</v>
      </c>
      <c r="C3" s="197" t="s">
        <v>221</v>
      </c>
    </row>
    <row r="4" spans="1:3" x14ac:dyDescent="0.25">
      <c r="A4" s="77" t="s">
        <v>222</v>
      </c>
      <c r="B4" s="78">
        <v>44125</v>
      </c>
      <c r="C4" s="77"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AFF8-68C5-48C3-A5B6-53E6A440404E}">
  <dimension ref="A1:AC57"/>
  <sheetViews>
    <sheetView topLeftCell="D1" workbookViewId="0">
      <selection activeCell="S6" sqref="S6"/>
    </sheetView>
  </sheetViews>
  <sheetFormatPr baseColWidth="10" defaultRowHeight="15" x14ac:dyDescent="0.25"/>
  <cols>
    <col min="1" max="1" width="31.85546875" customWidth="1"/>
    <col min="2" max="2" width="38.28515625" customWidth="1"/>
    <col min="3" max="3" width="49.85546875" customWidth="1"/>
    <col min="4" max="4" width="19" customWidth="1"/>
    <col min="5" max="5" width="56.42578125" customWidth="1"/>
    <col min="6" max="6" width="19.28515625" customWidth="1"/>
    <col min="7" max="7" width="17.7109375" bestFit="1" customWidth="1"/>
    <col min="8" max="8" width="18.42578125" customWidth="1"/>
    <col min="9" max="10" width="28.42578125" customWidth="1"/>
    <col min="11" max="11" width="46.140625" bestFit="1" customWidth="1"/>
    <col min="12" max="12" width="101.42578125" bestFit="1" customWidth="1"/>
    <col min="13" max="13" width="78.42578125" bestFit="1" customWidth="1"/>
    <col min="14" max="14" width="78.7109375" bestFit="1" customWidth="1"/>
    <col min="15" max="15" width="91" bestFit="1" customWidth="1"/>
    <col min="16" max="16" width="60.140625" bestFit="1" customWidth="1"/>
    <col min="17" max="17" width="26.28515625" bestFit="1" customWidth="1"/>
    <col min="18" max="18" width="39.140625" customWidth="1"/>
    <col min="19" max="19" width="48.28515625" bestFit="1" customWidth="1"/>
    <col min="20" max="20" width="21.42578125" bestFit="1" customWidth="1"/>
    <col min="21" max="21" width="26.140625" bestFit="1" customWidth="1"/>
    <col min="22" max="22" width="21.42578125" bestFit="1" customWidth="1"/>
    <col min="23" max="23" width="52.85546875" bestFit="1" customWidth="1"/>
    <col min="24" max="24" width="21.42578125" bestFit="1" customWidth="1"/>
    <col min="25" max="25" width="28" bestFit="1" customWidth="1"/>
    <col min="26" max="26" width="11.7109375" bestFit="1" customWidth="1"/>
    <col min="27" max="27" width="28.140625" customWidth="1"/>
    <col min="28" max="28" width="11.7109375" bestFit="1" customWidth="1"/>
    <col min="29" max="29" width="29.28515625" style="40" customWidth="1"/>
  </cols>
  <sheetData>
    <row r="1" spans="1:29" ht="45" x14ac:dyDescent="0.25">
      <c r="A1" s="2" t="s">
        <v>32</v>
      </c>
      <c r="B1" s="2" t="s">
        <v>14</v>
      </c>
      <c r="C1" s="2" t="s">
        <v>52</v>
      </c>
      <c r="D1" s="2" t="s">
        <v>153</v>
      </c>
      <c r="E1" s="2" t="s">
        <v>173</v>
      </c>
      <c r="F1" s="2" t="s">
        <v>128</v>
      </c>
      <c r="G1" s="2" t="s">
        <v>172</v>
      </c>
      <c r="H1" s="2" t="s">
        <v>174</v>
      </c>
      <c r="I1" s="2" t="s">
        <v>175</v>
      </c>
      <c r="J1" s="2" t="s">
        <v>182</v>
      </c>
      <c r="K1" s="33" t="s">
        <v>404</v>
      </c>
      <c r="L1" s="33" t="s">
        <v>399</v>
      </c>
      <c r="M1" s="33" t="s">
        <v>400</v>
      </c>
      <c r="N1" s="33" t="s">
        <v>401</v>
      </c>
      <c r="O1" s="33" t="s">
        <v>402</v>
      </c>
      <c r="P1" s="33" t="s">
        <v>403</v>
      </c>
      <c r="Q1" s="33" t="s">
        <v>405</v>
      </c>
      <c r="R1" s="35" t="s">
        <v>406</v>
      </c>
      <c r="S1" s="33" t="s">
        <v>399</v>
      </c>
      <c r="T1" s="33" t="s">
        <v>16</v>
      </c>
      <c r="U1" s="33" t="s">
        <v>400</v>
      </c>
      <c r="V1" s="33" t="s">
        <v>16</v>
      </c>
      <c r="W1" s="33" t="s">
        <v>401</v>
      </c>
      <c r="X1" s="33" t="s">
        <v>16</v>
      </c>
      <c r="Y1" s="33" t="s">
        <v>402</v>
      </c>
      <c r="Z1" s="33" t="s">
        <v>16</v>
      </c>
      <c r="AA1" s="33" t="s">
        <v>403</v>
      </c>
      <c r="AB1" s="33" t="s">
        <v>16</v>
      </c>
      <c r="AC1" s="38" t="s">
        <v>442</v>
      </c>
    </row>
    <row r="2" spans="1:29" ht="56.25" x14ac:dyDescent="0.25">
      <c r="A2" s="2" t="s">
        <v>33</v>
      </c>
      <c r="B2" s="1" t="s">
        <v>155</v>
      </c>
      <c r="C2" s="2" t="s">
        <v>154</v>
      </c>
      <c r="D2" s="2" t="s">
        <v>150</v>
      </c>
      <c r="E2" s="2" t="s">
        <v>183</v>
      </c>
      <c r="F2" s="2" t="s">
        <v>184</v>
      </c>
      <c r="G2" s="2" t="s">
        <v>185</v>
      </c>
      <c r="H2" s="2" t="s">
        <v>227</v>
      </c>
      <c r="I2" s="2" t="s">
        <v>163</v>
      </c>
      <c r="J2" s="2" t="s">
        <v>176</v>
      </c>
      <c r="K2" s="34" t="s">
        <v>399</v>
      </c>
      <c r="L2" s="36" t="s">
        <v>407</v>
      </c>
      <c r="M2" s="36" t="s">
        <v>408</v>
      </c>
      <c r="N2" s="36" t="s">
        <v>409</v>
      </c>
      <c r="O2" s="37" t="s">
        <v>410</v>
      </c>
      <c r="P2" s="37" t="s">
        <v>411</v>
      </c>
      <c r="Q2" s="34" t="s">
        <v>412</v>
      </c>
      <c r="R2" s="34" t="s">
        <v>413</v>
      </c>
      <c r="S2" s="1" t="s">
        <v>3</v>
      </c>
      <c r="T2" s="1" t="s">
        <v>4</v>
      </c>
      <c r="U2" s="1" t="s">
        <v>240</v>
      </c>
      <c r="V2" s="1" t="s">
        <v>6</v>
      </c>
      <c r="W2" s="1" t="s">
        <v>272</v>
      </c>
      <c r="X2" s="1" t="s">
        <v>4</v>
      </c>
      <c r="Y2" s="1" t="s">
        <v>239</v>
      </c>
      <c r="Z2" s="1" t="s">
        <v>6</v>
      </c>
      <c r="AA2" s="1" t="s">
        <v>242</v>
      </c>
      <c r="AB2" s="1" t="s">
        <v>6</v>
      </c>
      <c r="AC2" s="39" t="s">
        <v>154</v>
      </c>
    </row>
    <row r="3" spans="1:29" ht="90" x14ac:dyDescent="0.25">
      <c r="A3" s="2" t="s">
        <v>34</v>
      </c>
      <c r="B3" s="1" t="s">
        <v>158</v>
      </c>
      <c r="C3" s="2" t="s">
        <v>28</v>
      </c>
      <c r="D3" s="2" t="s">
        <v>151</v>
      </c>
      <c r="E3" s="2" t="s">
        <v>186</v>
      </c>
      <c r="F3" s="2" t="s">
        <v>187</v>
      </c>
      <c r="G3" s="2" t="s">
        <v>188</v>
      </c>
      <c r="H3" s="2" t="s">
        <v>246</v>
      </c>
      <c r="I3" s="2" t="s">
        <v>189</v>
      </c>
      <c r="J3" s="2" t="s">
        <v>177</v>
      </c>
      <c r="K3" s="34" t="s">
        <v>400</v>
      </c>
      <c r="L3" s="36" t="s">
        <v>414</v>
      </c>
      <c r="M3" s="36"/>
      <c r="N3" s="36" t="s">
        <v>415</v>
      </c>
      <c r="O3" s="37" t="s">
        <v>416</v>
      </c>
      <c r="P3" s="37" t="s">
        <v>417</v>
      </c>
      <c r="Q3" s="34" t="s">
        <v>418</v>
      </c>
      <c r="R3" s="34" t="s">
        <v>419</v>
      </c>
      <c r="S3" s="1" t="s">
        <v>235</v>
      </c>
      <c r="T3" s="1" t="s">
        <v>4</v>
      </c>
      <c r="U3" s="1" t="s">
        <v>453</v>
      </c>
      <c r="V3" s="1" t="s">
        <v>6</v>
      </c>
      <c r="W3" s="1" t="s">
        <v>276</v>
      </c>
      <c r="X3" s="1" t="s">
        <v>4</v>
      </c>
      <c r="Y3" s="1" t="s">
        <v>225</v>
      </c>
      <c r="Z3" s="1" t="s">
        <v>9</v>
      </c>
      <c r="AA3" s="1" t="s">
        <v>11</v>
      </c>
      <c r="AB3" s="1" t="s">
        <v>9</v>
      </c>
      <c r="AC3" s="39" t="s">
        <v>28</v>
      </c>
    </row>
    <row r="4" spans="1:29" ht="56.25" x14ac:dyDescent="0.25">
      <c r="A4" s="2" t="s">
        <v>35</v>
      </c>
      <c r="B4" s="1" t="s">
        <v>157</v>
      </c>
      <c r="C4" s="2" t="s">
        <v>29</v>
      </c>
      <c r="D4" s="2" t="s">
        <v>152</v>
      </c>
      <c r="E4" s="2" t="s">
        <v>190</v>
      </c>
      <c r="F4" s="2" t="s">
        <v>191</v>
      </c>
      <c r="G4" s="2" t="s">
        <v>192</v>
      </c>
      <c r="H4" s="2"/>
      <c r="I4" s="2" t="s">
        <v>164</v>
      </c>
      <c r="J4" s="2" t="s">
        <v>178</v>
      </c>
      <c r="K4" s="34" t="s">
        <v>401</v>
      </c>
      <c r="L4" s="36" t="s">
        <v>420</v>
      </c>
      <c r="M4" s="36"/>
      <c r="N4" s="36" t="s">
        <v>421</v>
      </c>
      <c r="O4" s="37" t="s">
        <v>422</v>
      </c>
      <c r="P4" s="37" t="s">
        <v>423</v>
      </c>
      <c r="Q4" s="34" t="s">
        <v>424</v>
      </c>
      <c r="R4" s="34"/>
      <c r="S4" s="1" t="s">
        <v>236</v>
      </c>
      <c r="T4" s="1" t="s">
        <v>4</v>
      </c>
      <c r="U4" s="1" t="s">
        <v>304</v>
      </c>
      <c r="V4" s="1" t="s">
        <v>119</v>
      </c>
      <c r="W4" s="71" t="s">
        <v>277</v>
      </c>
      <c r="X4" s="30" t="s">
        <v>6</v>
      </c>
      <c r="Y4" s="1" t="s">
        <v>13</v>
      </c>
      <c r="Z4" s="1" t="s">
        <v>9</v>
      </c>
      <c r="AA4" s="1" t="s">
        <v>53</v>
      </c>
      <c r="AB4" s="1" t="s">
        <v>119</v>
      </c>
      <c r="AC4" s="39" t="s">
        <v>30</v>
      </c>
    </row>
    <row r="5" spans="1:29" ht="33.75" x14ac:dyDescent="0.25">
      <c r="A5" s="2" t="s">
        <v>36</v>
      </c>
      <c r="B5" s="1" t="s">
        <v>156</v>
      </c>
      <c r="C5" s="2" t="s">
        <v>30</v>
      </c>
      <c r="D5" s="2"/>
      <c r="E5" s="2" t="s">
        <v>193</v>
      </c>
      <c r="F5" s="2" t="s">
        <v>194</v>
      </c>
      <c r="G5" s="2" t="s">
        <v>195</v>
      </c>
      <c r="H5" s="2"/>
      <c r="I5" s="2" t="s">
        <v>165</v>
      </c>
      <c r="J5" s="2" t="s">
        <v>179</v>
      </c>
      <c r="K5" s="34" t="s">
        <v>402</v>
      </c>
      <c r="L5" s="36" t="s">
        <v>425</v>
      </c>
      <c r="M5" s="36"/>
      <c r="N5" s="36" t="s">
        <v>426</v>
      </c>
      <c r="O5" s="37" t="s">
        <v>427</v>
      </c>
      <c r="P5" s="37" t="s">
        <v>428</v>
      </c>
      <c r="Q5" s="34" t="s">
        <v>429</v>
      </c>
      <c r="R5" s="34"/>
      <c r="S5" s="1" t="s">
        <v>149</v>
      </c>
      <c r="T5" s="1" t="s">
        <v>4</v>
      </c>
      <c r="U5" s="1" t="s">
        <v>307</v>
      </c>
      <c r="V5" s="1" t="s">
        <v>241</v>
      </c>
      <c r="W5" s="1" t="s">
        <v>281</v>
      </c>
      <c r="X5" s="1" t="s">
        <v>119</v>
      </c>
      <c r="Y5" s="1" t="s">
        <v>100</v>
      </c>
      <c r="Z5" s="1" t="s">
        <v>119</v>
      </c>
      <c r="AA5" s="1" t="s">
        <v>54</v>
      </c>
      <c r="AB5" s="1" t="s">
        <v>119</v>
      </c>
      <c r="AC5" s="39" t="s">
        <v>29</v>
      </c>
    </row>
    <row r="6" spans="1:29" ht="38.25" x14ac:dyDescent="0.25">
      <c r="A6" s="2" t="s">
        <v>37</v>
      </c>
      <c r="B6" s="1" t="s">
        <v>7</v>
      </c>
      <c r="C6" s="2" t="s">
        <v>31</v>
      </c>
      <c r="D6" s="2"/>
      <c r="E6" s="2" t="s">
        <v>196</v>
      </c>
      <c r="F6" s="2" t="s">
        <v>197</v>
      </c>
      <c r="G6" s="2" t="s">
        <v>198</v>
      </c>
      <c r="H6" s="2"/>
      <c r="I6" s="2" t="s">
        <v>166</v>
      </c>
      <c r="J6" s="2" t="s">
        <v>180</v>
      </c>
      <c r="K6" s="34" t="s">
        <v>403</v>
      </c>
      <c r="L6" s="36" t="s">
        <v>430</v>
      </c>
      <c r="M6" s="34"/>
      <c r="N6" s="36" t="s">
        <v>431</v>
      </c>
      <c r="O6" s="37" t="s">
        <v>432</v>
      </c>
      <c r="P6" s="37" t="s">
        <v>433</v>
      </c>
      <c r="Q6" s="34" t="s">
        <v>434</v>
      </c>
      <c r="R6" s="34"/>
      <c r="S6" s="1" t="s">
        <v>8</v>
      </c>
      <c r="T6" s="1" t="s">
        <v>9</v>
      </c>
      <c r="U6" s="1" t="s">
        <v>313</v>
      </c>
      <c r="V6" s="1" t="s">
        <v>6</v>
      </c>
      <c r="W6" s="1" t="s">
        <v>285</v>
      </c>
      <c r="X6" s="1" t="s">
        <v>4</v>
      </c>
      <c r="Y6" s="1" t="s">
        <v>112</v>
      </c>
      <c r="Z6" s="1" t="s">
        <v>119</v>
      </c>
      <c r="AA6" s="1" t="s">
        <v>55</v>
      </c>
      <c r="AB6" s="1" t="s">
        <v>119</v>
      </c>
      <c r="AC6" s="39" t="s">
        <v>31</v>
      </c>
    </row>
    <row r="7" spans="1:29" ht="45" x14ac:dyDescent="0.25">
      <c r="A7" s="2" t="s">
        <v>38</v>
      </c>
      <c r="B7" s="2"/>
      <c r="C7" s="2"/>
      <c r="D7" s="2"/>
      <c r="E7" s="2" t="s">
        <v>199</v>
      </c>
      <c r="F7" s="2"/>
      <c r="G7" s="2"/>
      <c r="H7" s="2"/>
      <c r="I7" s="2" t="s">
        <v>200</v>
      </c>
      <c r="J7" s="2" t="s">
        <v>181</v>
      </c>
      <c r="K7" s="34"/>
      <c r="L7" s="34" t="s">
        <v>435</v>
      </c>
      <c r="M7" s="34"/>
      <c r="N7" s="36" t="s">
        <v>436</v>
      </c>
      <c r="O7" s="37" t="s">
        <v>437</v>
      </c>
      <c r="P7" s="37" t="s">
        <v>438</v>
      </c>
      <c r="Q7" s="34"/>
      <c r="R7" s="34"/>
      <c r="S7" s="1" t="s">
        <v>262</v>
      </c>
      <c r="T7" s="1" t="s">
        <v>9</v>
      </c>
      <c r="U7" s="1" t="s">
        <v>5</v>
      </c>
      <c r="V7" s="1" t="s">
        <v>4</v>
      </c>
      <c r="W7" s="1" t="s">
        <v>288</v>
      </c>
      <c r="X7" s="1" t="s">
        <v>4</v>
      </c>
      <c r="Y7" s="1" t="s">
        <v>113</v>
      </c>
      <c r="Z7" s="1" t="s">
        <v>119</v>
      </c>
      <c r="AA7" s="1" t="s">
        <v>56</v>
      </c>
      <c r="AB7" s="1" t="s">
        <v>119</v>
      </c>
    </row>
    <row r="8" spans="1:29" ht="33.75" x14ac:dyDescent="0.25">
      <c r="A8" s="2" t="s">
        <v>39</v>
      </c>
      <c r="B8" s="2"/>
      <c r="C8" s="2"/>
      <c r="D8" s="2"/>
      <c r="E8" s="2" t="s">
        <v>201</v>
      </c>
      <c r="F8" s="2"/>
      <c r="G8" s="2"/>
      <c r="H8" s="2"/>
      <c r="I8" s="2" t="s">
        <v>167</v>
      </c>
      <c r="J8" s="2"/>
      <c r="K8" s="34"/>
      <c r="L8" s="34"/>
      <c r="M8" s="34"/>
      <c r="N8" s="34" t="s">
        <v>439</v>
      </c>
      <c r="O8" s="37" t="s">
        <v>440</v>
      </c>
      <c r="P8" s="34"/>
      <c r="Q8" s="34"/>
      <c r="R8" s="34"/>
      <c r="S8" s="1" t="s">
        <v>266</v>
      </c>
      <c r="T8" s="1" t="s">
        <v>4</v>
      </c>
      <c r="U8" s="1" t="s">
        <v>10</v>
      </c>
      <c r="V8" s="1" t="s">
        <v>9</v>
      </c>
      <c r="W8" s="72" t="s">
        <v>467</v>
      </c>
      <c r="X8" s="73" t="s">
        <v>4</v>
      </c>
      <c r="Y8" s="1" t="s">
        <v>114</v>
      </c>
      <c r="Z8" s="1" t="s">
        <v>119</v>
      </c>
      <c r="AA8" s="1" t="s">
        <v>57</v>
      </c>
      <c r="AB8" s="1" t="s">
        <v>119</v>
      </c>
    </row>
    <row r="9" spans="1:29" ht="22.5" x14ac:dyDescent="0.25">
      <c r="A9" s="2" t="s">
        <v>40</v>
      </c>
      <c r="B9" s="2"/>
      <c r="C9" s="2"/>
      <c r="D9" s="2"/>
      <c r="E9" s="2" t="s">
        <v>159</v>
      </c>
      <c r="F9" s="2"/>
      <c r="G9" s="2"/>
      <c r="H9" s="2"/>
      <c r="I9" s="2" t="s">
        <v>202</v>
      </c>
      <c r="J9" s="2"/>
      <c r="K9" s="34"/>
      <c r="L9" s="34"/>
      <c r="M9" s="34"/>
      <c r="N9" s="34"/>
      <c r="O9" s="37" t="s">
        <v>441</v>
      </c>
      <c r="P9" s="34"/>
      <c r="Q9" s="34"/>
      <c r="R9" s="34"/>
      <c r="S9" s="1" t="s">
        <v>237</v>
      </c>
      <c r="T9" s="1" t="s">
        <v>6</v>
      </c>
      <c r="U9" s="1" t="s">
        <v>12</v>
      </c>
      <c r="V9" s="1" t="s">
        <v>9</v>
      </c>
      <c r="W9" s="72" t="s">
        <v>468</v>
      </c>
      <c r="X9" s="73" t="s">
        <v>4</v>
      </c>
      <c r="Y9" s="1" t="s">
        <v>115</v>
      </c>
      <c r="Z9" s="1" t="s">
        <v>119</v>
      </c>
      <c r="AA9" s="1" t="s">
        <v>58</v>
      </c>
      <c r="AB9" s="1" t="s">
        <v>119</v>
      </c>
    </row>
    <row r="10" spans="1:29" ht="22.5" x14ac:dyDescent="0.25">
      <c r="A10" s="2" t="s">
        <v>41</v>
      </c>
      <c r="B10" s="2"/>
      <c r="C10" s="2"/>
      <c r="D10" s="2"/>
      <c r="E10" s="2" t="s">
        <v>160</v>
      </c>
      <c r="F10" s="2"/>
      <c r="G10" s="2"/>
      <c r="H10" s="2"/>
      <c r="I10" s="2" t="s">
        <v>203</v>
      </c>
      <c r="J10" s="2"/>
      <c r="K10" s="34"/>
      <c r="L10" s="34"/>
      <c r="M10" s="34"/>
      <c r="N10" s="34"/>
      <c r="O10" s="34"/>
      <c r="P10" s="34"/>
      <c r="Q10" s="34"/>
      <c r="R10" s="34"/>
      <c r="S10" s="34"/>
      <c r="T10" s="34"/>
      <c r="U10" s="1" t="s">
        <v>104</v>
      </c>
      <c r="V10" s="1" t="s">
        <v>119</v>
      </c>
      <c r="W10" s="30" t="s">
        <v>238</v>
      </c>
      <c r="X10" s="1" t="s">
        <v>4</v>
      </c>
      <c r="Y10" s="1" t="s">
        <v>116</v>
      </c>
      <c r="Z10" s="1" t="s">
        <v>119</v>
      </c>
      <c r="AA10" s="1" t="s">
        <v>59</v>
      </c>
      <c r="AB10" s="1" t="s">
        <v>119</v>
      </c>
    </row>
    <row r="11" spans="1:29" ht="56.25" x14ac:dyDescent="0.25">
      <c r="A11" s="2" t="s">
        <v>42</v>
      </c>
      <c r="B11" s="2"/>
      <c r="C11" s="2"/>
      <c r="D11" s="2"/>
      <c r="E11" s="2" t="s">
        <v>161</v>
      </c>
      <c r="F11" s="2"/>
      <c r="G11" s="2"/>
      <c r="H11" s="2"/>
      <c r="I11" s="2" t="s">
        <v>168</v>
      </c>
      <c r="J11" s="2"/>
      <c r="K11" s="34"/>
      <c r="L11" s="34"/>
      <c r="M11" s="34"/>
      <c r="N11" s="34"/>
      <c r="O11" s="34"/>
      <c r="P11" s="34"/>
      <c r="Q11" s="34"/>
      <c r="R11" s="34"/>
      <c r="S11" s="34"/>
      <c r="T11" s="34"/>
      <c r="U11" s="1" t="s">
        <v>105</v>
      </c>
      <c r="V11" s="1" t="s">
        <v>119</v>
      </c>
      <c r="W11" s="34"/>
      <c r="X11" s="34"/>
      <c r="Y11" s="1" t="s">
        <v>311</v>
      </c>
      <c r="Z11" s="1" t="s">
        <v>119</v>
      </c>
      <c r="AA11" s="1" t="s">
        <v>60</v>
      </c>
      <c r="AB11" s="1" t="s">
        <v>119</v>
      </c>
    </row>
    <row r="12" spans="1:29" ht="33.75" x14ac:dyDescent="0.25">
      <c r="A12" s="2" t="s">
        <v>43</v>
      </c>
      <c r="B12" s="2"/>
      <c r="C12" s="2"/>
      <c r="D12" s="2"/>
      <c r="E12" s="2" t="s">
        <v>162</v>
      </c>
      <c r="F12" s="2"/>
      <c r="G12" s="2"/>
      <c r="H12" s="2"/>
      <c r="I12" s="2" t="s">
        <v>169</v>
      </c>
      <c r="J12" s="2"/>
      <c r="K12" s="34"/>
      <c r="L12" s="34"/>
      <c r="M12" s="34"/>
      <c r="N12" s="34"/>
      <c r="O12" s="34"/>
      <c r="P12" s="34"/>
      <c r="Q12" s="34"/>
      <c r="R12" s="34"/>
      <c r="S12" s="34"/>
      <c r="T12" s="34"/>
      <c r="U12" s="1" t="s">
        <v>106</v>
      </c>
      <c r="V12" s="1" t="s">
        <v>119</v>
      </c>
      <c r="W12" s="34"/>
      <c r="X12" s="34"/>
      <c r="Y12" s="34"/>
      <c r="Z12" s="34"/>
      <c r="AA12" s="1" t="s">
        <v>61</v>
      </c>
      <c r="AB12" s="1" t="s">
        <v>119</v>
      </c>
    </row>
    <row r="13" spans="1:29" ht="22.5" x14ac:dyDescent="0.25">
      <c r="A13" s="2" t="s">
        <v>44</v>
      </c>
      <c r="B13" s="2"/>
      <c r="C13" s="2"/>
      <c r="D13" s="2"/>
      <c r="E13" s="2"/>
      <c r="F13" s="2"/>
      <c r="G13" s="2"/>
      <c r="H13" s="2"/>
      <c r="I13" s="2" t="s">
        <v>170</v>
      </c>
      <c r="J13" s="2"/>
      <c r="K13" s="34"/>
      <c r="L13" s="34"/>
      <c r="M13" s="34"/>
      <c r="N13" s="34"/>
      <c r="O13" s="34"/>
      <c r="P13" s="34"/>
      <c r="Q13" s="34"/>
      <c r="R13" s="34"/>
      <c r="S13" s="34"/>
      <c r="T13" s="34"/>
      <c r="U13" s="1" t="s">
        <v>107</v>
      </c>
      <c r="V13" s="1" t="s">
        <v>119</v>
      </c>
      <c r="W13" s="34"/>
      <c r="X13" s="34"/>
      <c r="Y13" s="34"/>
      <c r="Z13" s="34"/>
      <c r="AA13" s="1" t="s">
        <v>62</v>
      </c>
      <c r="AB13" s="1" t="s">
        <v>119</v>
      </c>
    </row>
    <row r="14" spans="1:29" ht="22.5" x14ac:dyDescent="0.25">
      <c r="A14" s="2" t="s">
        <v>45</v>
      </c>
      <c r="B14" s="2"/>
      <c r="C14" s="2"/>
      <c r="D14" s="2"/>
      <c r="E14" s="2"/>
      <c r="F14" s="2"/>
      <c r="G14" s="2"/>
      <c r="H14" s="2"/>
      <c r="I14" s="2"/>
      <c r="J14" s="2"/>
      <c r="K14" s="34"/>
      <c r="L14" s="34"/>
      <c r="M14" s="34"/>
      <c r="N14" s="34"/>
      <c r="O14" s="34"/>
      <c r="P14" s="34"/>
      <c r="Q14" s="34"/>
      <c r="R14" s="34"/>
      <c r="S14" s="34"/>
      <c r="T14" s="34"/>
      <c r="U14" s="1" t="s">
        <v>109</v>
      </c>
      <c r="V14" s="1" t="s">
        <v>119</v>
      </c>
      <c r="W14" s="34"/>
      <c r="X14" s="34"/>
      <c r="Y14" s="34"/>
      <c r="Z14" s="34"/>
      <c r="AA14" s="1" t="s">
        <v>63</v>
      </c>
      <c r="AB14" s="1" t="s">
        <v>119</v>
      </c>
    </row>
    <row r="15" spans="1:29" ht="22.5" x14ac:dyDescent="0.25">
      <c r="A15" s="2" t="s">
        <v>46</v>
      </c>
      <c r="B15" s="2"/>
      <c r="C15" s="2"/>
      <c r="D15" s="2"/>
      <c r="E15" s="2"/>
      <c r="F15" s="2"/>
      <c r="G15" s="2"/>
      <c r="H15" s="2"/>
      <c r="I15" s="2"/>
      <c r="J15" s="2"/>
      <c r="K15" s="34"/>
      <c r="L15" s="34"/>
      <c r="M15" s="34"/>
      <c r="N15" s="34"/>
      <c r="O15" s="34"/>
      <c r="P15" s="34"/>
      <c r="Q15" s="34"/>
      <c r="R15" s="34"/>
      <c r="S15" s="34"/>
      <c r="T15" s="34"/>
      <c r="U15" s="1" t="s">
        <v>110</v>
      </c>
      <c r="V15" s="1" t="s">
        <v>119</v>
      </c>
      <c r="W15" s="34"/>
      <c r="X15" s="34"/>
      <c r="Y15" s="34"/>
      <c r="Z15" s="34"/>
      <c r="AA15" s="1" t="s">
        <v>64</v>
      </c>
      <c r="AB15" s="1" t="s">
        <v>119</v>
      </c>
    </row>
    <row r="16" spans="1:29" ht="22.5" x14ac:dyDescent="0.25">
      <c r="A16" s="2" t="s">
        <v>47</v>
      </c>
      <c r="B16" s="2"/>
      <c r="C16" s="2"/>
      <c r="D16" s="2"/>
      <c r="E16" s="2"/>
      <c r="F16" s="2"/>
      <c r="G16" s="2"/>
      <c r="H16" s="2"/>
      <c r="I16" s="2"/>
      <c r="J16" s="2"/>
      <c r="K16" s="34"/>
      <c r="L16" s="34"/>
      <c r="M16" s="34"/>
      <c r="N16" s="34"/>
      <c r="O16" s="34"/>
      <c r="P16" s="34"/>
      <c r="Q16" s="34"/>
      <c r="R16" s="34"/>
      <c r="S16" s="34"/>
      <c r="T16" s="34"/>
      <c r="U16" s="1" t="s">
        <v>111</v>
      </c>
      <c r="V16" s="1" t="s">
        <v>119</v>
      </c>
      <c r="W16" s="34"/>
      <c r="X16" s="34"/>
      <c r="Y16" s="34"/>
      <c r="Z16" s="34"/>
      <c r="AA16" s="1" t="s">
        <v>65</v>
      </c>
      <c r="AB16" s="1" t="s">
        <v>119</v>
      </c>
    </row>
    <row r="17" spans="1:28" ht="22.5" x14ac:dyDescent="0.25">
      <c r="A17" s="2" t="s">
        <v>48</v>
      </c>
      <c r="B17" s="2"/>
      <c r="C17" s="2"/>
      <c r="D17" s="2"/>
      <c r="E17" s="2"/>
      <c r="F17" s="2"/>
      <c r="G17" s="2"/>
      <c r="H17" s="2"/>
      <c r="I17" s="2"/>
      <c r="J17" s="2"/>
      <c r="K17" s="34"/>
      <c r="L17" s="34"/>
      <c r="M17" s="34"/>
      <c r="N17" s="34"/>
      <c r="O17" s="37"/>
      <c r="P17" s="34"/>
      <c r="Q17" s="34"/>
      <c r="R17" s="34"/>
      <c r="S17" s="34"/>
      <c r="T17" s="34"/>
      <c r="U17" s="1" t="s">
        <v>117</v>
      </c>
      <c r="V17" s="1" t="s">
        <v>119</v>
      </c>
      <c r="W17" s="34"/>
      <c r="X17" s="34"/>
      <c r="Y17" s="34"/>
      <c r="Z17" s="34"/>
      <c r="AA17" s="1" t="s">
        <v>66</v>
      </c>
      <c r="AB17" s="1" t="s">
        <v>119</v>
      </c>
    </row>
    <row r="18" spans="1:28" ht="33.75" x14ac:dyDescent="0.25">
      <c r="A18" s="2" t="s">
        <v>49</v>
      </c>
      <c r="B18" s="2"/>
      <c r="C18" s="2"/>
      <c r="D18" s="2"/>
      <c r="E18" s="2"/>
      <c r="F18" s="2"/>
      <c r="G18" s="2"/>
      <c r="H18" s="2"/>
      <c r="I18" s="2"/>
      <c r="J18" s="2"/>
      <c r="K18" s="34"/>
      <c r="L18" s="34"/>
      <c r="M18" s="34"/>
      <c r="N18" s="34"/>
      <c r="O18" s="37"/>
      <c r="P18" s="34"/>
      <c r="Q18" s="34"/>
      <c r="R18" s="34"/>
      <c r="S18" s="34"/>
      <c r="T18" s="34"/>
      <c r="U18" s="1" t="s">
        <v>118</v>
      </c>
      <c r="V18" s="1" t="s">
        <v>119</v>
      </c>
      <c r="W18" s="34"/>
      <c r="X18" s="34"/>
      <c r="Y18" s="34"/>
      <c r="Z18" s="34"/>
      <c r="AA18" s="1" t="s">
        <v>67</v>
      </c>
      <c r="AB18" s="1" t="s">
        <v>119</v>
      </c>
    </row>
    <row r="19" spans="1:28" ht="33.75" x14ac:dyDescent="0.25">
      <c r="A19" s="2" t="s">
        <v>50</v>
      </c>
      <c r="B19" s="2"/>
      <c r="C19" s="2"/>
      <c r="D19" s="2"/>
      <c r="E19" s="2"/>
      <c r="F19" s="2"/>
      <c r="G19" s="2"/>
      <c r="H19" s="2"/>
      <c r="I19" s="2"/>
      <c r="J19" s="2"/>
      <c r="K19" s="34"/>
      <c r="L19" s="34"/>
      <c r="M19" s="34"/>
      <c r="N19" s="34"/>
      <c r="O19" s="37"/>
      <c r="P19" s="34"/>
      <c r="Q19" s="34"/>
      <c r="R19" s="34"/>
      <c r="S19" s="34"/>
      <c r="T19" s="34"/>
      <c r="U19" s="1" t="s">
        <v>228</v>
      </c>
      <c r="V19" s="1" t="s">
        <v>4</v>
      </c>
      <c r="W19" s="34"/>
      <c r="X19" s="34"/>
      <c r="Y19" s="34"/>
      <c r="Z19" s="34"/>
      <c r="AA19" s="1" t="s">
        <v>68</v>
      </c>
      <c r="AB19" s="1" t="s">
        <v>119</v>
      </c>
    </row>
    <row r="20" spans="1:28" ht="22.5" x14ac:dyDescent="0.25">
      <c r="A20" s="2" t="s">
        <v>51</v>
      </c>
      <c r="B20" s="2"/>
      <c r="C20" s="2"/>
      <c r="D20" s="2"/>
      <c r="E20" s="2"/>
      <c r="F20" s="2"/>
      <c r="G20" s="2"/>
      <c r="H20" s="2"/>
      <c r="I20" s="2"/>
      <c r="J20" s="2"/>
      <c r="K20" s="34"/>
      <c r="L20" s="34"/>
      <c r="M20" s="34"/>
      <c r="N20" s="34"/>
      <c r="O20" s="37"/>
      <c r="P20" s="34"/>
      <c r="Q20" s="34"/>
      <c r="R20" s="34"/>
      <c r="S20" s="34"/>
      <c r="T20" s="34"/>
      <c r="U20" s="34"/>
      <c r="V20" s="34"/>
      <c r="W20" s="34"/>
      <c r="X20" s="34"/>
      <c r="Y20" s="34"/>
      <c r="Z20" s="34"/>
      <c r="AA20" s="1" t="s">
        <v>69</v>
      </c>
      <c r="AB20" s="1" t="s">
        <v>119</v>
      </c>
    </row>
    <row r="21" spans="1:28" ht="22.5" x14ac:dyDescent="0.25">
      <c r="A21" s="2"/>
      <c r="B21" s="2"/>
      <c r="C21" s="2"/>
      <c r="D21" s="2"/>
      <c r="E21" s="2"/>
      <c r="F21" s="2"/>
      <c r="G21" s="2"/>
      <c r="H21" s="2"/>
      <c r="I21" s="2"/>
      <c r="J21" s="2"/>
      <c r="K21" s="34"/>
      <c r="L21" s="34"/>
      <c r="M21" s="34"/>
      <c r="N21" s="34"/>
      <c r="O21" s="37"/>
      <c r="P21" s="34"/>
      <c r="Q21" s="34"/>
      <c r="R21" s="34"/>
      <c r="S21" s="34"/>
      <c r="T21" s="34"/>
      <c r="U21" s="34"/>
      <c r="V21" s="34"/>
      <c r="W21" s="34"/>
      <c r="X21" s="34"/>
      <c r="Y21" s="34"/>
      <c r="Z21" s="34"/>
      <c r="AA21" s="1" t="s">
        <v>70</v>
      </c>
      <c r="AB21" s="1" t="s">
        <v>119</v>
      </c>
    </row>
    <row r="22" spans="1:28" ht="22.5" x14ac:dyDescent="0.25">
      <c r="K22" s="34"/>
      <c r="L22" s="34"/>
      <c r="M22" s="34"/>
      <c r="N22" s="34"/>
      <c r="O22" s="37"/>
      <c r="P22" s="34"/>
      <c r="Q22" s="34"/>
      <c r="R22" s="34"/>
      <c r="S22" s="34"/>
      <c r="T22" s="34"/>
      <c r="U22" s="34"/>
      <c r="V22" s="34"/>
      <c r="W22" s="34"/>
      <c r="X22" s="34"/>
      <c r="Y22" s="34"/>
      <c r="Z22" s="34"/>
      <c r="AA22" s="1" t="s">
        <v>71</v>
      </c>
      <c r="AB22" s="1" t="s">
        <v>119</v>
      </c>
    </row>
    <row r="23" spans="1:28" ht="22.5" x14ac:dyDescent="0.25">
      <c r="K23" s="34"/>
      <c r="L23" s="34"/>
      <c r="M23" s="34"/>
      <c r="N23" s="34"/>
      <c r="O23" s="37"/>
      <c r="P23" s="34"/>
      <c r="Q23" s="34"/>
      <c r="R23" s="34"/>
      <c r="S23" s="34"/>
      <c r="T23" s="34"/>
      <c r="U23" s="34"/>
      <c r="V23" s="34"/>
      <c r="W23" s="34"/>
      <c r="X23" s="34"/>
      <c r="Y23" s="34"/>
      <c r="Z23" s="34"/>
      <c r="AA23" s="1" t="s">
        <v>72</v>
      </c>
      <c r="AB23" s="1" t="s">
        <v>119</v>
      </c>
    </row>
    <row r="24" spans="1:28" ht="33.75" x14ac:dyDescent="0.25">
      <c r="K24" s="34"/>
      <c r="L24" s="34"/>
      <c r="M24" s="34"/>
      <c r="N24" s="34"/>
      <c r="O24" s="37"/>
      <c r="P24" s="34"/>
      <c r="Q24" s="34"/>
      <c r="R24" s="34"/>
      <c r="S24" s="34"/>
      <c r="T24" s="34"/>
      <c r="U24" s="34"/>
      <c r="V24" s="34"/>
      <c r="W24" s="34"/>
      <c r="X24" s="34"/>
      <c r="Y24" s="34"/>
      <c r="Z24" s="34"/>
      <c r="AA24" s="1" t="s">
        <v>73</v>
      </c>
      <c r="AB24" s="1" t="s">
        <v>119</v>
      </c>
    </row>
    <row r="25" spans="1:28" ht="22.5" x14ac:dyDescent="0.25">
      <c r="K25" s="34"/>
      <c r="L25" s="34"/>
      <c r="M25" s="34"/>
      <c r="N25" s="34"/>
      <c r="O25" s="34"/>
      <c r="P25" s="34"/>
      <c r="Q25" s="34"/>
      <c r="R25" s="34"/>
      <c r="S25" s="34"/>
      <c r="T25" s="34"/>
      <c r="U25" s="34"/>
      <c r="V25" s="34"/>
      <c r="W25" s="34"/>
      <c r="X25" s="34"/>
      <c r="Y25" s="34"/>
      <c r="Z25" s="34"/>
      <c r="AA25" s="1" t="s">
        <v>74</v>
      </c>
      <c r="AB25" s="1" t="s">
        <v>119</v>
      </c>
    </row>
    <row r="26" spans="1:28" ht="22.5" x14ac:dyDescent="0.25">
      <c r="K26" s="34"/>
      <c r="L26" s="34"/>
      <c r="M26" s="34"/>
      <c r="N26" s="34"/>
      <c r="O26" s="34"/>
      <c r="P26" s="34"/>
      <c r="Q26" s="34"/>
      <c r="R26" s="34"/>
      <c r="S26" s="34"/>
      <c r="T26" s="34"/>
      <c r="U26" s="34"/>
      <c r="V26" s="34"/>
      <c r="W26" s="34"/>
      <c r="X26" s="34"/>
      <c r="Y26" s="34"/>
      <c r="Z26" s="34"/>
      <c r="AA26" s="1" t="s">
        <v>75</v>
      </c>
      <c r="AB26" s="1" t="s">
        <v>119</v>
      </c>
    </row>
    <row r="27" spans="1:28" ht="22.5" x14ac:dyDescent="0.25">
      <c r="K27" s="34"/>
      <c r="L27" s="34"/>
      <c r="M27" s="34"/>
      <c r="N27" s="34"/>
      <c r="O27" s="34"/>
      <c r="P27" s="34"/>
      <c r="Q27" s="34"/>
      <c r="R27" s="34"/>
      <c r="S27" s="34"/>
      <c r="T27" s="34"/>
      <c r="U27" s="34"/>
      <c r="V27" s="34"/>
      <c r="W27" s="34"/>
      <c r="X27" s="34"/>
      <c r="Y27" s="34"/>
      <c r="Z27" s="34"/>
      <c r="AA27" s="1" t="s">
        <v>76</v>
      </c>
      <c r="AB27" s="1" t="s">
        <v>119</v>
      </c>
    </row>
    <row r="28" spans="1:28" ht="22.5" x14ac:dyDescent="0.25">
      <c r="K28" s="34"/>
      <c r="L28" s="34"/>
      <c r="M28" s="34"/>
      <c r="N28" s="34"/>
      <c r="O28" s="34"/>
      <c r="P28" s="34"/>
      <c r="Q28" s="34"/>
      <c r="R28" s="34"/>
      <c r="S28" s="34"/>
      <c r="T28" s="34"/>
      <c r="U28" s="34"/>
      <c r="V28" s="34"/>
      <c r="W28" s="34"/>
      <c r="X28" s="34"/>
      <c r="Y28" s="34"/>
      <c r="Z28" s="34"/>
      <c r="AA28" s="1" t="s">
        <v>77</v>
      </c>
      <c r="AB28" s="1" t="s">
        <v>119</v>
      </c>
    </row>
    <row r="29" spans="1:28" x14ac:dyDescent="0.25">
      <c r="K29" s="34"/>
      <c r="L29" s="34"/>
      <c r="M29" s="34"/>
      <c r="N29" s="34"/>
      <c r="O29" s="34"/>
      <c r="P29" s="34"/>
      <c r="Q29" s="34"/>
      <c r="R29" s="34"/>
      <c r="S29" s="34"/>
      <c r="T29" s="34"/>
      <c r="U29" s="34"/>
      <c r="V29" s="34"/>
      <c r="W29" s="34"/>
      <c r="X29" s="34"/>
      <c r="Y29" s="34"/>
      <c r="Z29" s="34"/>
      <c r="AA29" s="1" t="s">
        <v>78</v>
      </c>
      <c r="AB29" s="1" t="s">
        <v>119</v>
      </c>
    </row>
    <row r="30" spans="1:28" ht="22.5" x14ac:dyDescent="0.25">
      <c r="K30" s="34"/>
      <c r="L30" s="34"/>
      <c r="M30" s="34"/>
      <c r="N30" s="34"/>
      <c r="O30" s="34"/>
      <c r="P30" s="34"/>
      <c r="Q30" s="34"/>
      <c r="R30" s="34"/>
      <c r="S30" s="34"/>
      <c r="T30" s="34"/>
      <c r="U30" s="34"/>
      <c r="V30" s="34"/>
      <c r="W30" s="34"/>
      <c r="X30" s="34"/>
      <c r="Y30" s="34"/>
      <c r="Z30" s="34"/>
      <c r="AA30" s="1" t="s">
        <v>79</v>
      </c>
      <c r="AB30" s="1" t="s">
        <v>119</v>
      </c>
    </row>
    <row r="31" spans="1:28" ht="22.5" x14ac:dyDescent="0.25">
      <c r="K31" s="34"/>
      <c r="L31" s="34"/>
      <c r="M31" s="34"/>
      <c r="N31" s="34"/>
      <c r="O31" s="34"/>
      <c r="P31" s="34"/>
      <c r="Q31" s="34"/>
      <c r="R31" s="34"/>
      <c r="S31" s="34"/>
      <c r="T31" s="34"/>
      <c r="U31" s="34"/>
      <c r="V31" s="34"/>
      <c r="W31" s="34"/>
      <c r="X31" s="34"/>
      <c r="Y31" s="34"/>
      <c r="Z31" s="34"/>
      <c r="AA31" s="1" t="s">
        <v>80</v>
      </c>
      <c r="AB31" s="1" t="s">
        <v>119</v>
      </c>
    </row>
    <row r="32" spans="1:28" ht="22.5" x14ac:dyDescent="0.25">
      <c r="K32" s="34"/>
      <c r="L32" s="34"/>
      <c r="M32" s="34"/>
      <c r="N32" s="34"/>
      <c r="O32" s="34"/>
      <c r="P32" s="34"/>
      <c r="Q32" s="34"/>
      <c r="R32" s="34"/>
      <c r="S32" s="34"/>
      <c r="T32" s="34"/>
      <c r="U32" s="34"/>
      <c r="V32" s="34"/>
      <c r="W32" s="34"/>
      <c r="X32" s="34"/>
      <c r="Y32" s="34"/>
      <c r="Z32" s="34"/>
      <c r="AA32" s="1" t="s">
        <v>81</v>
      </c>
      <c r="AB32" s="1" t="s">
        <v>119</v>
      </c>
    </row>
    <row r="33" spans="11:28" x14ac:dyDescent="0.25">
      <c r="K33" s="34"/>
      <c r="L33" s="34"/>
      <c r="M33" s="34"/>
      <c r="N33" s="34"/>
      <c r="O33" s="34"/>
      <c r="P33" s="34"/>
      <c r="Q33" s="34"/>
      <c r="R33" s="34"/>
      <c r="S33" s="34"/>
      <c r="T33" s="34"/>
      <c r="U33" s="34"/>
      <c r="V33" s="34"/>
      <c r="W33" s="34"/>
      <c r="X33" s="34"/>
      <c r="Y33" s="34"/>
      <c r="Z33" s="34"/>
      <c r="AA33" s="1" t="s">
        <v>82</v>
      </c>
      <c r="AB33" s="1" t="s">
        <v>119</v>
      </c>
    </row>
    <row r="34" spans="11:28" x14ac:dyDescent="0.25">
      <c r="K34" s="34"/>
      <c r="L34" s="34"/>
      <c r="M34" s="34"/>
      <c r="N34" s="34"/>
      <c r="O34" s="34"/>
      <c r="P34" s="34"/>
      <c r="Q34" s="34"/>
      <c r="R34" s="34"/>
      <c r="S34" s="34"/>
      <c r="T34" s="34"/>
      <c r="U34" s="34"/>
      <c r="V34" s="34"/>
      <c r="W34" s="34"/>
      <c r="X34" s="34"/>
      <c r="Y34" s="34"/>
      <c r="Z34" s="34"/>
      <c r="AA34" s="1" t="s">
        <v>83</v>
      </c>
      <c r="AB34" s="1" t="s">
        <v>119</v>
      </c>
    </row>
    <row r="35" spans="11:28" ht="22.5" x14ac:dyDescent="0.25">
      <c r="K35" s="34"/>
      <c r="L35" s="34"/>
      <c r="M35" s="34"/>
      <c r="N35" s="34"/>
      <c r="O35" s="34"/>
      <c r="P35" s="34"/>
      <c r="Q35" s="34"/>
      <c r="R35" s="34"/>
      <c r="S35" s="34"/>
      <c r="T35" s="34"/>
      <c r="U35" s="34"/>
      <c r="V35" s="34"/>
      <c r="W35" s="34"/>
      <c r="X35" s="34"/>
      <c r="Y35" s="34"/>
      <c r="Z35" s="34"/>
      <c r="AA35" s="1" t="s">
        <v>84</v>
      </c>
      <c r="AB35" s="1" t="s">
        <v>119</v>
      </c>
    </row>
    <row r="36" spans="11:28" x14ac:dyDescent="0.25">
      <c r="K36" s="34"/>
      <c r="L36" s="34"/>
      <c r="M36" s="34"/>
      <c r="N36" s="34"/>
      <c r="O36" s="34"/>
      <c r="P36" s="34"/>
      <c r="Q36" s="34"/>
      <c r="R36" s="34"/>
      <c r="S36" s="34"/>
      <c r="T36" s="34"/>
      <c r="U36" s="34"/>
      <c r="V36" s="34"/>
      <c r="W36" s="34"/>
      <c r="X36" s="34"/>
      <c r="Y36" s="34"/>
      <c r="Z36" s="34"/>
      <c r="AA36" s="1" t="s">
        <v>85</v>
      </c>
      <c r="AB36" s="1" t="s">
        <v>119</v>
      </c>
    </row>
    <row r="37" spans="11:28" x14ac:dyDescent="0.25">
      <c r="K37" s="34"/>
      <c r="L37" s="34"/>
      <c r="M37" s="34"/>
      <c r="N37" s="34"/>
      <c r="O37" s="34"/>
      <c r="P37" s="34"/>
      <c r="Q37" s="34"/>
      <c r="R37" s="34"/>
      <c r="S37" s="34"/>
      <c r="T37" s="34"/>
      <c r="U37" s="34"/>
      <c r="V37" s="34"/>
      <c r="W37" s="34"/>
      <c r="X37" s="34"/>
      <c r="Y37" s="34"/>
      <c r="Z37" s="34"/>
      <c r="AA37" s="1" t="s">
        <v>86</v>
      </c>
      <c r="AB37" s="1" t="s">
        <v>119</v>
      </c>
    </row>
    <row r="38" spans="11:28" x14ac:dyDescent="0.25">
      <c r="K38" s="34"/>
      <c r="L38" s="34"/>
      <c r="M38" s="34"/>
      <c r="N38" s="34"/>
      <c r="O38" s="34"/>
      <c r="P38" s="34"/>
      <c r="Q38" s="34"/>
      <c r="R38" s="34"/>
      <c r="S38" s="34"/>
      <c r="T38" s="34"/>
      <c r="U38" s="34"/>
      <c r="V38" s="34"/>
      <c r="W38" s="34"/>
      <c r="X38" s="34"/>
      <c r="Y38" s="34"/>
      <c r="Z38" s="34"/>
      <c r="AA38" s="1" t="s">
        <v>87</v>
      </c>
      <c r="AB38" s="1" t="s">
        <v>119</v>
      </c>
    </row>
    <row r="39" spans="11:28" ht="33.75" x14ac:dyDescent="0.25">
      <c r="K39" s="34"/>
      <c r="L39" s="34"/>
      <c r="M39" s="34"/>
      <c r="N39" s="34"/>
      <c r="O39" s="34"/>
      <c r="P39" s="34"/>
      <c r="Q39" s="34"/>
      <c r="R39" s="34"/>
      <c r="S39" s="34"/>
      <c r="T39" s="34"/>
      <c r="U39" s="34"/>
      <c r="V39" s="34"/>
      <c r="W39" s="34"/>
      <c r="X39" s="34"/>
      <c r="Y39" s="34"/>
      <c r="Z39" s="34"/>
      <c r="AA39" s="1" t="s">
        <v>88</v>
      </c>
      <c r="AB39" s="1" t="s">
        <v>119</v>
      </c>
    </row>
    <row r="40" spans="11:28" ht="33.75" x14ac:dyDescent="0.25">
      <c r="K40" s="34"/>
      <c r="L40" s="34"/>
      <c r="M40" s="34"/>
      <c r="N40" s="34"/>
      <c r="O40" s="34"/>
      <c r="P40" s="34"/>
      <c r="Q40" s="34"/>
      <c r="R40" s="34"/>
      <c r="S40" s="34"/>
      <c r="T40" s="34"/>
      <c r="U40" s="34"/>
      <c r="V40" s="34"/>
      <c r="W40" s="34"/>
      <c r="X40" s="34"/>
      <c r="Y40" s="34"/>
      <c r="Z40" s="34"/>
      <c r="AA40" s="1" t="s">
        <v>89</v>
      </c>
      <c r="AB40" s="1" t="s">
        <v>119</v>
      </c>
    </row>
    <row r="41" spans="11:28" ht="45" x14ac:dyDescent="0.25">
      <c r="K41" s="34"/>
      <c r="L41" s="34"/>
      <c r="M41" s="34"/>
      <c r="N41" s="34"/>
      <c r="O41" s="34"/>
      <c r="P41" s="34"/>
      <c r="Q41" s="34"/>
      <c r="R41" s="34"/>
      <c r="S41" s="34"/>
      <c r="T41" s="34"/>
      <c r="U41" s="34"/>
      <c r="V41" s="34"/>
      <c r="W41" s="34"/>
      <c r="X41" s="34"/>
      <c r="Y41" s="34"/>
      <c r="Z41" s="34"/>
      <c r="AA41" s="1" t="s">
        <v>90</v>
      </c>
      <c r="AB41" s="1" t="s">
        <v>119</v>
      </c>
    </row>
    <row r="42" spans="11:28" ht="33.75" x14ac:dyDescent="0.25">
      <c r="K42" s="34"/>
      <c r="L42" s="34"/>
      <c r="M42" s="34"/>
      <c r="N42" s="34"/>
      <c r="O42" s="34"/>
      <c r="P42" s="34"/>
      <c r="Q42" s="34"/>
      <c r="R42" s="34"/>
      <c r="S42" s="34"/>
      <c r="T42" s="34"/>
      <c r="U42" s="34"/>
      <c r="V42" s="34"/>
      <c r="W42" s="34"/>
      <c r="X42" s="34"/>
      <c r="Y42" s="34"/>
      <c r="Z42" s="34"/>
      <c r="AA42" s="1" t="s">
        <v>91</v>
      </c>
      <c r="AB42" s="1" t="s">
        <v>119</v>
      </c>
    </row>
    <row r="43" spans="11:28" ht="33.75" x14ac:dyDescent="0.25">
      <c r="K43" s="34"/>
      <c r="L43" s="34"/>
      <c r="M43" s="34"/>
      <c r="N43" s="34"/>
      <c r="O43" s="34"/>
      <c r="P43" s="34"/>
      <c r="Q43" s="34"/>
      <c r="R43" s="34"/>
      <c r="S43" s="34"/>
      <c r="T43" s="34"/>
      <c r="U43" s="34"/>
      <c r="V43" s="34"/>
      <c r="W43" s="34"/>
      <c r="X43" s="34"/>
      <c r="Y43" s="34"/>
      <c r="Z43" s="34"/>
      <c r="AA43" s="1" t="s">
        <v>92</v>
      </c>
      <c r="AB43" s="1" t="s">
        <v>119</v>
      </c>
    </row>
    <row r="44" spans="11:28" ht="33.75" x14ac:dyDescent="0.25">
      <c r="K44" s="34"/>
      <c r="L44" s="34"/>
      <c r="M44" s="34"/>
      <c r="N44" s="34"/>
      <c r="O44" s="34"/>
      <c r="P44" s="34"/>
      <c r="Q44" s="34"/>
      <c r="R44" s="34"/>
      <c r="S44" s="34"/>
      <c r="T44" s="34"/>
      <c r="U44" s="34"/>
      <c r="V44" s="34"/>
      <c r="W44" s="34"/>
      <c r="X44" s="34"/>
      <c r="Y44" s="34"/>
      <c r="Z44" s="34"/>
      <c r="AA44" s="1" t="s">
        <v>93</v>
      </c>
      <c r="AB44" s="1" t="s">
        <v>119</v>
      </c>
    </row>
    <row r="45" spans="11:28" ht="22.5" x14ac:dyDescent="0.25">
      <c r="K45" s="34"/>
      <c r="L45" s="34"/>
      <c r="M45" s="34"/>
      <c r="N45" s="34"/>
      <c r="O45" s="34"/>
      <c r="P45" s="34"/>
      <c r="Q45" s="34"/>
      <c r="R45" s="34"/>
      <c r="S45" s="34"/>
      <c r="T45" s="34"/>
      <c r="U45" s="34"/>
      <c r="V45" s="34"/>
      <c r="W45" s="34"/>
      <c r="X45" s="34"/>
      <c r="Y45" s="34"/>
      <c r="Z45" s="34"/>
      <c r="AA45" s="1" t="s">
        <v>94</v>
      </c>
      <c r="AB45" s="1" t="s">
        <v>119</v>
      </c>
    </row>
    <row r="46" spans="11:28" x14ac:dyDescent="0.25">
      <c r="K46" s="34"/>
      <c r="L46" s="34"/>
      <c r="M46" s="34"/>
      <c r="N46" s="34"/>
      <c r="O46" s="34"/>
      <c r="P46" s="34"/>
      <c r="Q46" s="34"/>
      <c r="R46" s="34"/>
      <c r="S46" s="34"/>
      <c r="T46" s="34"/>
      <c r="U46" s="34"/>
      <c r="V46" s="34"/>
      <c r="W46" s="34"/>
      <c r="X46" s="34"/>
      <c r="Y46" s="34"/>
      <c r="Z46" s="34"/>
      <c r="AA46" s="1" t="s">
        <v>95</v>
      </c>
      <c r="AB46" s="1" t="s">
        <v>119</v>
      </c>
    </row>
    <row r="47" spans="11:28" x14ac:dyDescent="0.25">
      <c r="K47" s="34"/>
      <c r="L47" s="34"/>
      <c r="M47" s="34"/>
      <c r="N47" s="34"/>
      <c r="O47" s="34"/>
      <c r="P47" s="34"/>
      <c r="Q47" s="34"/>
      <c r="R47" s="34"/>
      <c r="S47" s="34"/>
      <c r="T47" s="34"/>
      <c r="U47" s="34"/>
      <c r="V47" s="34"/>
      <c r="W47" s="34"/>
      <c r="X47" s="34"/>
      <c r="Y47" s="34"/>
      <c r="Z47" s="34"/>
      <c r="AA47" s="1" t="s">
        <v>96</v>
      </c>
      <c r="AB47" s="1" t="s">
        <v>119</v>
      </c>
    </row>
    <row r="48" spans="11:28" x14ac:dyDescent="0.25">
      <c r="K48" s="34"/>
      <c r="L48" s="34"/>
      <c r="M48" s="34"/>
      <c r="N48" s="34"/>
      <c r="O48" s="34"/>
      <c r="P48" s="34"/>
      <c r="Q48" s="34"/>
      <c r="R48" s="34"/>
      <c r="S48" s="34"/>
      <c r="T48" s="34"/>
      <c r="U48" s="34"/>
      <c r="V48" s="34"/>
      <c r="W48" s="34"/>
      <c r="X48" s="34"/>
      <c r="Y48" s="34"/>
      <c r="Z48" s="34"/>
      <c r="AA48" s="1" t="s">
        <v>97</v>
      </c>
      <c r="AB48" s="1" t="s">
        <v>119</v>
      </c>
    </row>
    <row r="49" spans="11:28" x14ac:dyDescent="0.25">
      <c r="K49" s="34"/>
      <c r="L49" s="34"/>
      <c r="M49" s="34"/>
      <c r="N49" s="34"/>
      <c r="O49" s="34"/>
      <c r="P49" s="34"/>
      <c r="Q49" s="34"/>
      <c r="R49" s="34"/>
      <c r="S49" s="34"/>
      <c r="T49" s="34"/>
      <c r="U49" s="34"/>
      <c r="V49" s="34"/>
      <c r="W49" s="34"/>
      <c r="X49" s="34"/>
      <c r="Y49" s="34"/>
      <c r="Z49" s="34"/>
      <c r="AA49" s="1" t="s">
        <v>98</v>
      </c>
      <c r="AB49" s="1" t="s">
        <v>119</v>
      </c>
    </row>
    <row r="50" spans="11:28" ht="22.5" x14ac:dyDescent="0.25">
      <c r="K50" s="34"/>
      <c r="L50" s="34"/>
      <c r="M50" s="34"/>
      <c r="N50" s="34"/>
      <c r="O50" s="34"/>
      <c r="P50" s="34"/>
      <c r="Q50" s="34"/>
      <c r="R50" s="34"/>
      <c r="S50" s="34"/>
      <c r="T50" s="34"/>
      <c r="U50" s="34"/>
      <c r="V50" s="34"/>
      <c r="W50" s="34"/>
      <c r="X50" s="34"/>
      <c r="Y50" s="34"/>
      <c r="Z50" s="34"/>
      <c r="AA50" s="1" t="s">
        <v>99</v>
      </c>
      <c r="AB50" s="1" t="s">
        <v>119</v>
      </c>
    </row>
    <row r="51" spans="11:28" ht="33.75" x14ac:dyDescent="0.25">
      <c r="K51" s="34"/>
      <c r="L51" s="34"/>
      <c r="M51" s="34"/>
      <c r="N51" s="34"/>
      <c r="O51" s="34"/>
      <c r="P51" s="34"/>
      <c r="Q51" s="34"/>
      <c r="R51" s="34"/>
      <c r="S51" s="34"/>
      <c r="T51" s="34"/>
      <c r="U51" s="34"/>
      <c r="V51" s="34"/>
      <c r="W51" s="34"/>
      <c r="X51" s="34"/>
      <c r="Y51" s="34"/>
      <c r="Z51" s="34"/>
      <c r="AA51" s="1" t="s">
        <v>101</v>
      </c>
      <c r="AB51" s="1" t="s">
        <v>119</v>
      </c>
    </row>
    <row r="52" spans="11:28" ht="33.75" x14ac:dyDescent="0.25">
      <c r="K52" s="34"/>
      <c r="L52" s="34"/>
      <c r="M52" s="34"/>
      <c r="N52" s="34"/>
      <c r="O52" s="34"/>
      <c r="P52" s="34"/>
      <c r="Q52" s="34"/>
      <c r="R52" s="34"/>
      <c r="S52" s="34"/>
      <c r="T52" s="34"/>
      <c r="U52" s="34"/>
      <c r="V52" s="34"/>
      <c r="W52" s="34"/>
      <c r="X52" s="34"/>
      <c r="Y52" s="34"/>
      <c r="Z52" s="34"/>
      <c r="AA52" s="1" t="s">
        <v>120</v>
      </c>
      <c r="AB52" s="1" t="s">
        <v>119</v>
      </c>
    </row>
    <row r="53" spans="11:28" ht="33.75" x14ac:dyDescent="0.25">
      <c r="K53" s="34"/>
      <c r="L53" s="34"/>
      <c r="M53" s="34"/>
      <c r="N53" s="34"/>
      <c r="O53" s="34"/>
      <c r="P53" s="34"/>
      <c r="Q53" s="34"/>
      <c r="R53" s="34"/>
      <c r="S53" s="34"/>
      <c r="T53" s="34"/>
      <c r="U53" s="34"/>
      <c r="V53" s="34"/>
      <c r="W53" s="34"/>
      <c r="X53" s="34"/>
      <c r="Y53" s="34"/>
      <c r="Z53" s="34"/>
      <c r="AA53" s="1" t="s">
        <v>102</v>
      </c>
      <c r="AB53" s="1" t="s">
        <v>119</v>
      </c>
    </row>
    <row r="54" spans="11:28" ht="45" x14ac:dyDescent="0.25">
      <c r="K54" s="34"/>
      <c r="L54" s="34"/>
      <c r="M54" s="34"/>
      <c r="N54" s="34"/>
      <c r="O54" s="34"/>
      <c r="P54" s="34"/>
      <c r="Q54" s="34"/>
      <c r="R54" s="34"/>
      <c r="S54" s="34"/>
      <c r="T54" s="34"/>
      <c r="U54" s="34"/>
      <c r="V54" s="34"/>
      <c r="W54" s="34"/>
      <c r="X54" s="34"/>
      <c r="Y54" s="34"/>
      <c r="Z54" s="34"/>
      <c r="AA54" s="1" t="s">
        <v>103</v>
      </c>
      <c r="AB54" s="1" t="s">
        <v>119</v>
      </c>
    </row>
    <row r="55" spans="11:28" x14ac:dyDescent="0.25">
      <c r="K55" s="34"/>
      <c r="L55" s="34"/>
      <c r="M55" s="34"/>
      <c r="N55" s="34"/>
      <c r="O55" s="34"/>
      <c r="P55" s="34"/>
      <c r="Q55" s="34"/>
      <c r="R55" s="34"/>
      <c r="S55" s="34"/>
      <c r="T55" s="34"/>
      <c r="U55" s="34"/>
      <c r="V55" s="34"/>
      <c r="W55" s="34"/>
      <c r="X55" s="34"/>
      <c r="Y55" s="34"/>
      <c r="Z55" s="34"/>
      <c r="AA55" s="1" t="s">
        <v>108</v>
      </c>
      <c r="AB55" s="1" t="s">
        <v>119</v>
      </c>
    </row>
    <row r="56" spans="11:28" x14ac:dyDescent="0.25">
      <c r="K56" s="34"/>
      <c r="L56" s="34"/>
      <c r="M56" s="34"/>
      <c r="N56" s="34"/>
      <c r="O56" s="34"/>
      <c r="P56" s="34"/>
      <c r="Q56" s="34"/>
      <c r="R56" s="34"/>
      <c r="S56" s="34"/>
      <c r="T56" s="34"/>
      <c r="U56" s="34"/>
      <c r="V56" s="34"/>
      <c r="W56" s="34"/>
      <c r="X56" s="34"/>
      <c r="Y56" s="34"/>
      <c r="Z56" s="34"/>
      <c r="AA56" s="1" t="s">
        <v>122</v>
      </c>
      <c r="AB56" s="1" t="s">
        <v>119</v>
      </c>
    </row>
    <row r="57" spans="11:28" ht="22.5" x14ac:dyDescent="0.25">
      <c r="K57" s="34"/>
      <c r="L57" s="34"/>
      <c r="M57" s="34"/>
      <c r="N57" s="34"/>
      <c r="O57" s="34"/>
      <c r="P57" s="34"/>
      <c r="Q57" s="34"/>
      <c r="R57" s="34"/>
      <c r="S57" s="34"/>
      <c r="T57" s="34"/>
      <c r="U57" s="34"/>
      <c r="V57" s="34"/>
      <c r="W57" s="34"/>
      <c r="X57" s="34"/>
      <c r="Y57" s="34"/>
      <c r="Z57" s="34"/>
      <c r="AA57" s="1" t="s">
        <v>121</v>
      </c>
      <c r="AB57" s="1" t="s">
        <v>119</v>
      </c>
    </row>
  </sheetData>
  <sheetProtection algorithmName="SHA-512" hashValue="Y3pkARU2aWtSh6FTMRO2swEWyZ6MchoMQw0mk8RHpG34Nughttk72INTgxK928EHPVD31OuG49SGpDqAIlBjrA==" saltValue="I5HI7QyWLZ5KHEIadBbYbw==" spinCount="100000" sheet="1" objects="1" scenarios="1"/>
  <dataValidations disablePrompts="1" count="1">
    <dataValidation type="list" allowBlank="1" showInputMessage="1" showErrorMessage="1" sqref="P1 AA1" xr:uid="{2D14D19A-5AF5-8C49-AA31-C81AFC40616E}">
      <formula1>CN_5.TERRITORIO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topLeftCell="B1" workbookViewId="0">
      <selection activeCell="B2" sqref="B2"/>
    </sheetView>
  </sheetViews>
  <sheetFormatPr baseColWidth="10" defaultRowHeight="15" x14ac:dyDescent="0.25"/>
  <cols>
    <col min="1" max="1" width="35.7109375" customWidth="1"/>
    <col min="2" max="2" width="61.42578125" customWidth="1"/>
    <col min="3" max="3" width="46.42578125" bestFit="1" customWidth="1"/>
    <col min="4" max="4" width="61.42578125" customWidth="1"/>
  </cols>
  <sheetData>
    <row r="1" spans="1:6" ht="22.5" x14ac:dyDescent="0.25">
      <c r="A1" s="32" t="s">
        <v>14</v>
      </c>
      <c r="B1" s="32" t="s">
        <v>15</v>
      </c>
      <c r="C1" s="32" t="s">
        <v>253</v>
      </c>
      <c r="D1" s="32" t="s">
        <v>254</v>
      </c>
      <c r="E1" s="32" t="s">
        <v>255</v>
      </c>
      <c r="F1" s="32" t="s">
        <v>16</v>
      </c>
    </row>
    <row r="2" spans="1:6" ht="270" x14ac:dyDescent="0.25">
      <c r="A2" s="74" t="s">
        <v>155</v>
      </c>
      <c r="B2" s="1" t="s">
        <v>3</v>
      </c>
      <c r="C2" s="73" t="s">
        <v>469</v>
      </c>
      <c r="D2" s="73" t="s">
        <v>470</v>
      </c>
      <c r="E2" s="1" t="s">
        <v>257</v>
      </c>
      <c r="F2" s="1" t="s">
        <v>4</v>
      </c>
    </row>
    <row r="3" spans="1:6" ht="56.25" x14ac:dyDescent="0.25">
      <c r="A3" s="74" t="s">
        <v>155</v>
      </c>
      <c r="B3" s="1" t="s">
        <v>235</v>
      </c>
      <c r="C3" s="1" t="s">
        <v>471</v>
      </c>
      <c r="D3" s="1" t="s">
        <v>472</v>
      </c>
      <c r="E3" s="1" t="s">
        <v>259</v>
      </c>
      <c r="F3" s="1" t="s">
        <v>4</v>
      </c>
    </row>
    <row r="4" spans="1:6" ht="67.5" x14ac:dyDescent="0.25">
      <c r="A4" s="74" t="s">
        <v>155</v>
      </c>
      <c r="B4" s="1" t="s">
        <v>236</v>
      </c>
      <c r="C4" s="1" t="s">
        <v>260</v>
      </c>
      <c r="D4" s="1" t="s">
        <v>258</v>
      </c>
      <c r="E4" s="1" t="s">
        <v>259</v>
      </c>
      <c r="F4" s="1" t="s">
        <v>4</v>
      </c>
    </row>
    <row r="5" spans="1:6" ht="146.25" x14ac:dyDescent="0.25">
      <c r="A5" s="74" t="s">
        <v>155</v>
      </c>
      <c r="B5" s="1" t="s">
        <v>149</v>
      </c>
      <c r="C5" s="73" t="s">
        <v>473</v>
      </c>
      <c r="D5" s="73" t="s">
        <v>474</v>
      </c>
      <c r="E5" s="1" t="s">
        <v>259</v>
      </c>
      <c r="F5" s="1" t="s">
        <v>4</v>
      </c>
    </row>
    <row r="6" spans="1:6" ht="213.75" x14ac:dyDescent="0.25">
      <c r="A6" s="74" t="s">
        <v>155</v>
      </c>
      <c r="B6" s="1" t="s">
        <v>8</v>
      </c>
      <c r="C6" s="73" t="s">
        <v>475</v>
      </c>
      <c r="D6" s="73" t="s">
        <v>476</v>
      </c>
      <c r="E6" s="1" t="s">
        <v>261</v>
      </c>
      <c r="F6" s="1" t="s">
        <v>9</v>
      </c>
    </row>
    <row r="7" spans="1:6" ht="101.25" x14ac:dyDescent="0.25">
      <c r="A7" s="74" t="s">
        <v>155</v>
      </c>
      <c r="B7" s="1" t="s">
        <v>262</v>
      </c>
      <c r="C7" s="1" t="s">
        <v>263</v>
      </c>
      <c r="D7" s="1" t="s">
        <v>264</v>
      </c>
      <c r="E7" s="1" t="s">
        <v>265</v>
      </c>
      <c r="F7" s="1" t="s">
        <v>9</v>
      </c>
    </row>
    <row r="8" spans="1:6" ht="135" x14ac:dyDescent="0.25">
      <c r="A8" s="74" t="s">
        <v>155</v>
      </c>
      <c r="B8" s="1" t="s">
        <v>266</v>
      </c>
      <c r="C8" s="1" t="s">
        <v>267</v>
      </c>
      <c r="D8" s="1" t="s">
        <v>268</v>
      </c>
      <c r="E8" s="1" t="s">
        <v>269</v>
      </c>
      <c r="F8" s="1" t="s">
        <v>4</v>
      </c>
    </row>
    <row r="9" spans="1:6" ht="202.5" x14ac:dyDescent="0.25">
      <c r="A9" s="74" t="s">
        <v>155</v>
      </c>
      <c r="B9" s="1" t="s">
        <v>237</v>
      </c>
      <c r="C9" s="73" t="s">
        <v>477</v>
      </c>
      <c r="D9" s="1" t="s">
        <v>270</v>
      </c>
      <c r="E9" s="1" t="s">
        <v>271</v>
      </c>
      <c r="F9" s="1" t="s">
        <v>6</v>
      </c>
    </row>
    <row r="10" spans="1:6" ht="146.25" x14ac:dyDescent="0.25">
      <c r="A10" s="74" t="s">
        <v>156</v>
      </c>
      <c r="B10" s="1" t="s">
        <v>272</v>
      </c>
      <c r="C10" s="1" t="s">
        <v>273</v>
      </c>
      <c r="D10" s="1" t="s">
        <v>274</v>
      </c>
      <c r="E10" s="1" t="s">
        <v>275</v>
      </c>
      <c r="F10" s="1" t="s">
        <v>4</v>
      </c>
    </row>
    <row r="11" spans="1:6" ht="90" x14ac:dyDescent="0.25">
      <c r="A11" s="74" t="s">
        <v>156</v>
      </c>
      <c r="B11" s="1" t="s">
        <v>276</v>
      </c>
      <c r="C11" s="73" t="s">
        <v>478</v>
      </c>
      <c r="D11" s="1" t="s">
        <v>256</v>
      </c>
      <c r="E11" s="1" t="s">
        <v>257</v>
      </c>
      <c r="F11" s="1" t="s">
        <v>4</v>
      </c>
    </row>
    <row r="12" spans="1:6" ht="101.25" x14ac:dyDescent="0.25">
      <c r="A12" s="75" t="s">
        <v>156</v>
      </c>
      <c r="B12" s="71" t="s">
        <v>277</v>
      </c>
      <c r="C12" s="30" t="s">
        <v>278</v>
      </c>
      <c r="D12" s="30" t="s">
        <v>279</v>
      </c>
      <c r="E12" s="30" t="s">
        <v>280</v>
      </c>
      <c r="F12" s="30" t="s">
        <v>6</v>
      </c>
    </row>
    <row r="13" spans="1:6" ht="135" x14ac:dyDescent="0.25">
      <c r="A13" s="74" t="s">
        <v>156</v>
      </c>
      <c r="B13" s="1" t="s">
        <v>281</v>
      </c>
      <c r="C13" s="1" t="s">
        <v>282</v>
      </c>
      <c r="D13" s="1" t="s">
        <v>283</v>
      </c>
      <c r="E13" s="1" t="s">
        <v>284</v>
      </c>
      <c r="F13" s="1" t="s">
        <v>119</v>
      </c>
    </row>
    <row r="14" spans="1:6" ht="67.5" x14ac:dyDescent="0.25">
      <c r="A14" s="74" t="s">
        <v>156</v>
      </c>
      <c r="B14" s="1" t="s">
        <v>285</v>
      </c>
      <c r="C14" s="1" t="s">
        <v>286</v>
      </c>
      <c r="D14" s="1" t="s">
        <v>256</v>
      </c>
      <c r="E14" s="1" t="s">
        <v>257</v>
      </c>
      <c r="F14" s="1" t="s">
        <v>4</v>
      </c>
    </row>
    <row r="15" spans="1:6" ht="112.5" x14ac:dyDescent="0.25">
      <c r="A15" s="74" t="s">
        <v>156</v>
      </c>
      <c r="B15" s="1" t="s">
        <v>288</v>
      </c>
      <c r="C15" s="1" t="s">
        <v>289</v>
      </c>
      <c r="D15" s="1" t="s">
        <v>290</v>
      </c>
      <c r="E15" s="1" t="s">
        <v>291</v>
      </c>
      <c r="F15" s="1" t="s">
        <v>4</v>
      </c>
    </row>
    <row r="16" spans="1:6" ht="191.25" x14ac:dyDescent="0.25">
      <c r="A16" s="76" t="s">
        <v>156</v>
      </c>
      <c r="B16" s="72" t="s">
        <v>467</v>
      </c>
      <c r="C16" s="73" t="s">
        <v>479</v>
      </c>
      <c r="D16" s="73" t="s">
        <v>480</v>
      </c>
      <c r="E16" s="73" t="s">
        <v>481</v>
      </c>
      <c r="F16" s="73" t="s">
        <v>4</v>
      </c>
    </row>
    <row r="17" spans="1:6" ht="78.75" x14ac:dyDescent="0.25">
      <c r="A17" s="76" t="s">
        <v>156</v>
      </c>
      <c r="B17" s="72" t="s">
        <v>468</v>
      </c>
      <c r="C17" s="73" t="s">
        <v>482</v>
      </c>
      <c r="D17" s="73" t="s">
        <v>483</v>
      </c>
      <c r="E17" s="73" t="s">
        <v>484</v>
      </c>
      <c r="F17" s="73" t="s">
        <v>4</v>
      </c>
    </row>
    <row r="18" spans="1:6" ht="45" x14ac:dyDescent="0.25">
      <c r="A18" s="75" t="s">
        <v>156</v>
      </c>
      <c r="B18" s="30" t="s">
        <v>238</v>
      </c>
      <c r="C18" s="1" t="s">
        <v>292</v>
      </c>
      <c r="D18" s="1" t="s">
        <v>256</v>
      </c>
      <c r="E18" s="1" t="s">
        <v>257</v>
      </c>
      <c r="F18" s="1" t="s">
        <v>4</v>
      </c>
    </row>
    <row r="19" spans="1:6" ht="337.5" x14ac:dyDescent="0.25">
      <c r="A19" s="74" t="s">
        <v>157</v>
      </c>
      <c r="B19" s="1" t="s">
        <v>239</v>
      </c>
      <c r="C19" s="73" t="s">
        <v>485</v>
      </c>
      <c r="D19" s="1" t="s">
        <v>293</v>
      </c>
      <c r="E19" s="1" t="s">
        <v>275</v>
      </c>
      <c r="F19" s="1" t="s">
        <v>6</v>
      </c>
    </row>
    <row r="20" spans="1:6" ht="326.25" x14ac:dyDescent="0.25">
      <c r="A20" s="74" t="s">
        <v>157</v>
      </c>
      <c r="B20" s="1" t="s">
        <v>225</v>
      </c>
      <c r="C20" s="73" t="s">
        <v>486</v>
      </c>
      <c r="D20" s="1" t="s">
        <v>294</v>
      </c>
      <c r="E20" s="1" t="s">
        <v>295</v>
      </c>
      <c r="F20" s="1" t="s">
        <v>9</v>
      </c>
    </row>
    <row r="21" spans="1:6" ht="202.5" x14ac:dyDescent="0.25">
      <c r="A21" s="74" t="s">
        <v>157</v>
      </c>
      <c r="B21" s="1" t="s">
        <v>13</v>
      </c>
      <c r="C21" s="73" t="s">
        <v>487</v>
      </c>
      <c r="D21" s="1" t="s">
        <v>391</v>
      </c>
      <c r="E21" s="1" t="s">
        <v>392</v>
      </c>
      <c r="F21" s="1" t="s">
        <v>9</v>
      </c>
    </row>
    <row r="22" spans="1:6" ht="168.75" x14ac:dyDescent="0.25">
      <c r="A22" s="74" t="s">
        <v>157</v>
      </c>
      <c r="B22" s="1" t="s">
        <v>100</v>
      </c>
      <c r="C22" s="73" t="s">
        <v>488</v>
      </c>
      <c r="D22" s="1" t="s">
        <v>393</v>
      </c>
      <c r="E22" s="1" t="s">
        <v>296</v>
      </c>
      <c r="F22" s="1" t="s">
        <v>119</v>
      </c>
    </row>
    <row r="23" spans="1:6" ht="123.75" x14ac:dyDescent="0.25">
      <c r="A23" s="74" t="s">
        <v>157</v>
      </c>
      <c r="B23" s="1" t="s">
        <v>112</v>
      </c>
      <c r="C23" s="73" t="s">
        <v>489</v>
      </c>
      <c r="D23" s="1" t="s">
        <v>297</v>
      </c>
      <c r="E23" s="1" t="s">
        <v>112</v>
      </c>
      <c r="F23" s="1" t="s">
        <v>119</v>
      </c>
    </row>
    <row r="24" spans="1:6" ht="112.5" x14ac:dyDescent="0.25">
      <c r="A24" s="74" t="s">
        <v>157</v>
      </c>
      <c r="B24" s="1" t="s">
        <v>113</v>
      </c>
      <c r="C24" s="73" t="s">
        <v>490</v>
      </c>
      <c r="D24" s="1" t="s">
        <v>298</v>
      </c>
      <c r="E24" s="1" t="s">
        <v>299</v>
      </c>
      <c r="F24" s="1" t="s">
        <v>119</v>
      </c>
    </row>
    <row r="25" spans="1:6" ht="112.5" x14ac:dyDescent="0.25">
      <c r="A25" s="74" t="s">
        <v>157</v>
      </c>
      <c r="B25" s="1" t="s">
        <v>114</v>
      </c>
      <c r="C25" s="73" t="s">
        <v>490</v>
      </c>
      <c r="D25" s="1" t="s">
        <v>300</v>
      </c>
      <c r="E25" s="1" t="s">
        <v>301</v>
      </c>
      <c r="F25" s="1" t="s">
        <v>119</v>
      </c>
    </row>
    <row r="26" spans="1:6" ht="112.5" x14ac:dyDescent="0.25">
      <c r="A26" s="74" t="s">
        <v>157</v>
      </c>
      <c r="B26" s="1" t="s">
        <v>115</v>
      </c>
      <c r="C26" s="73" t="s">
        <v>490</v>
      </c>
      <c r="D26" s="1" t="s">
        <v>298</v>
      </c>
      <c r="E26" s="1" t="s">
        <v>115</v>
      </c>
      <c r="F26" s="1" t="s">
        <v>119</v>
      </c>
    </row>
    <row r="27" spans="1:6" ht="112.5" x14ac:dyDescent="0.25">
      <c r="A27" s="74" t="s">
        <v>157</v>
      </c>
      <c r="B27" s="1" t="s">
        <v>116</v>
      </c>
      <c r="C27" s="73" t="s">
        <v>491</v>
      </c>
      <c r="D27" s="1" t="s">
        <v>302</v>
      </c>
      <c r="E27" s="1" t="s">
        <v>116</v>
      </c>
      <c r="F27" s="1" t="s">
        <v>119</v>
      </c>
    </row>
    <row r="28" spans="1:6" ht="78.75" x14ac:dyDescent="0.25">
      <c r="A28" s="74" t="s">
        <v>157</v>
      </c>
      <c r="B28" s="1" t="s">
        <v>311</v>
      </c>
      <c r="C28" s="1" t="s">
        <v>312</v>
      </c>
      <c r="D28" s="1" t="s">
        <v>287</v>
      </c>
      <c r="E28" s="1" t="s">
        <v>306</v>
      </c>
      <c r="F28" s="1" t="s">
        <v>119</v>
      </c>
    </row>
    <row r="29" spans="1:6" ht="146.25" x14ac:dyDescent="0.25">
      <c r="A29" s="74" t="s">
        <v>158</v>
      </c>
      <c r="B29" s="1" t="s">
        <v>240</v>
      </c>
      <c r="C29" s="1" t="s">
        <v>394</v>
      </c>
      <c r="D29" s="1" t="s">
        <v>452</v>
      </c>
      <c r="E29" s="1" t="s">
        <v>303</v>
      </c>
      <c r="F29" s="1" t="s">
        <v>6</v>
      </c>
    </row>
    <row r="30" spans="1:6" ht="90" x14ac:dyDescent="0.25">
      <c r="A30" s="74" t="s">
        <v>158</v>
      </c>
      <c r="B30" s="1" t="s">
        <v>453</v>
      </c>
      <c r="C30" s="1" t="s">
        <v>454</v>
      </c>
      <c r="D30" s="1" t="s">
        <v>455</v>
      </c>
      <c r="E30" s="1" t="s">
        <v>456</v>
      </c>
      <c r="F30" s="1" t="s">
        <v>6</v>
      </c>
    </row>
    <row r="31" spans="1:6" ht="78.75" x14ac:dyDescent="0.25">
      <c r="A31" s="74" t="s">
        <v>158</v>
      </c>
      <c r="B31" s="1" t="s">
        <v>304</v>
      </c>
      <c r="C31" s="1" t="s">
        <v>305</v>
      </c>
      <c r="D31" s="1" t="s">
        <v>287</v>
      </c>
      <c r="E31" s="1" t="s">
        <v>306</v>
      </c>
      <c r="F31" s="1" t="s">
        <v>119</v>
      </c>
    </row>
    <row r="32" spans="1:6" ht="135" x14ac:dyDescent="0.25">
      <c r="A32" s="74" t="s">
        <v>158</v>
      </c>
      <c r="B32" s="1" t="s">
        <v>307</v>
      </c>
      <c r="C32" s="1" t="s">
        <v>308</v>
      </c>
      <c r="D32" s="1" t="s">
        <v>309</v>
      </c>
      <c r="E32" s="1" t="s">
        <v>310</v>
      </c>
      <c r="F32" s="1" t="s">
        <v>241</v>
      </c>
    </row>
    <row r="33" spans="1:6" ht="135" x14ac:dyDescent="0.25">
      <c r="A33" s="74" t="s">
        <v>158</v>
      </c>
      <c r="B33" s="1" t="s">
        <v>313</v>
      </c>
      <c r="C33" s="1" t="s">
        <v>314</v>
      </c>
      <c r="D33" s="1" t="s">
        <v>315</v>
      </c>
      <c r="E33" s="1" t="s">
        <v>316</v>
      </c>
      <c r="F33" s="1" t="s">
        <v>6</v>
      </c>
    </row>
    <row r="34" spans="1:6" ht="168.75" x14ac:dyDescent="0.25">
      <c r="A34" s="74" t="s">
        <v>158</v>
      </c>
      <c r="B34" s="1" t="s">
        <v>5</v>
      </c>
      <c r="C34" s="73" t="s">
        <v>492</v>
      </c>
      <c r="D34" s="1" t="s">
        <v>317</v>
      </c>
      <c r="E34" s="1" t="s">
        <v>318</v>
      </c>
      <c r="F34" s="1" t="s">
        <v>4</v>
      </c>
    </row>
    <row r="35" spans="1:6" ht="348.75" x14ac:dyDescent="0.25">
      <c r="A35" s="74" t="s">
        <v>158</v>
      </c>
      <c r="B35" s="1" t="s">
        <v>10</v>
      </c>
      <c r="C35" s="73" t="s">
        <v>493</v>
      </c>
      <c r="D35" s="73" t="s">
        <v>494</v>
      </c>
      <c r="E35" s="1" t="s">
        <v>319</v>
      </c>
      <c r="F35" s="1" t="s">
        <v>9</v>
      </c>
    </row>
    <row r="36" spans="1:6" ht="123.75" x14ac:dyDescent="0.25">
      <c r="A36" s="74" t="s">
        <v>158</v>
      </c>
      <c r="B36" s="1" t="s">
        <v>12</v>
      </c>
      <c r="C36" s="73" t="s">
        <v>495</v>
      </c>
      <c r="D36" s="1" t="s">
        <v>320</v>
      </c>
      <c r="E36" s="1" t="s">
        <v>12</v>
      </c>
      <c r="F36" s="1" t="s">
        <v>9</v>
      </c>
    </row>
    <row r="37" spans="1:6" ht="409.5" x14ac:dyDescent="0.25">
      <c r="A37" s="74" t="s">
        <v>158</v>
      </c>
      <c r="B37" s="1" t="s">
        <v>104</v>
      </c>
      <c r="C37" s="73" t="s">
        <v>496</v>
      </c>
      <c r="D37" s="1" t="s">
        <v>321</v>
      </c>
      <c r="E37" s="1" t="s">
        <v>322</v>
      </c>
      <c r="F37" s="1" t="s">
        <v>119</v>
      </c>
    </row>
    <row r="38" spans="1:6" ht="78.75" x14ac:dyDescent="0.25">
      <c r="A38" s="74" t="s">
        <v>158</v>
      </c>
      <c r="B38" s="1" t="s">
        <v>105</v>
      </c>
      <c r="C38" s="73" t="s">
        <v>497</v>
      </c>
      <c r="D38" s="1" t="s">
        <v>321</v>
      </c>
      <c r="E38" s="1" t="s">
        <v>323</v>
      </c>
      <c r="F38" s="1" t="s">
        <v>119</v>
      </c>
    </row>
    <row r="39" spans="1:6" ht="101.25" x14ac:dyDescent="0.25">
      <c r="A39" s="74" t="s">
        <v>158</v>
      </c>
      <c r="B39" s="1" t="s">
        <v>106</v>
      </c>
      <c r="C39" s="73" t="s">
        <v>498</v>
      </c>
      <c r="D39" s="1" t="s">
        <v>324</v>
      </c>
      <c r="E39" s="1" t="s">
        <v>325</v>
      </c>
      <c r="F39" s="1" t="s">
        <v>119</v>
      </c>
    </row>
    <row r="40" spans="1:6" ht="45" x14ac:dyDescent="0.25">
      <c r="A40" s="74" t="s">
        <v>158</v>
      </c>
      <c r="B40" s="1" t="s">
        <v>107</v>
      </c>
      <c r="C40" s="1" t="s">
        <v>326</v>
      </c>
      <c r="D40" s="1" t="s">
        <v>321</v>
      </c>
      <c r="E40" s="1" t="s">
        <v>327</v>
      </c>
      <c r="F40" s="1" t="s">
        <v>119</v>
      </c>
    </row>
    <row r="41" spans="1:6" ht="78.75" x14ac:dyDescent="0.25">
      <c r="A41" s="74" t="s">
        <v>158</v>
      </c>
      <c r="B41" s="1" t="s">
        <v>109</v>
      </c>
      <c r="C41" s="73" t="s">
        <v>499</v>
      </c>
      <c r="D41" s="1" t="s">
        <v>328</v>
      </c>
      <c r="E41" s="1" t="s">
        <v>109</v>
      </c>
      <c r="F41" s="1" t="s">
        <v>119</v>
      </c>
    </row>
    <row r="42" spans="1:6" ht="78.75" x14ac:dyDescent="0.25">
      <c r="A42" s="74" t="s">
        <v>158</v>
      </c>
      <c r="B42" s="1" t="s">
        <v>110</v>
      </c>
      <c r="C42" s="73" t="s">
        <v>500</v>
      </c>
      <c r="D42" s="1" t="s">
        <v>328</v>
      </c>
      <c r="E42" s="1" t="s">
        <v>110</v>
      </c>
      <c r="F42" s="1" t="s">
        <v>119</v>
      </c>
    </row>
    <row r="43" spans="1:6" ht="33.75" x14ac:dyDescent="0.25">
      <c r="A43" s="74" t="s">
        <v>158</v>
      </c>
      <c r="B43" s="1" t="s">
        <v>111</v>
      </c>
      <c r="C43" s="1" t="s">
        <v>329</v>
      </c>
      <c r="D43" s="1" t="s">
        <v>328</v>
      </c>
      <c r="E43" s="1" t="s">
        <v>111</v>
      </c>
      <c r="F43" s="1" t="s">
        <v>119</v>
      </c>
    </row>
    <row r="44" spans="1:6" ht="67.5" x14ac:dyDescent="0.25">
      <c r="A44" s="74" t="s">
        <v>158</v>
      </c>
      <c r="B44" s="1" t="s">
        <v>117</v>
      </c>
      <c r="C44" s="1" t="s">
        <v>330</v>
      </c>
      <c r="D44" s="1" t="s">
        <v>331</v>
      </c>
      <c r="E44" s="1" t="s">
        <v>117</v>
      </c>
      <c r="F44" s="1" t="s">
        <v>119</v>
      </c>
    </row>
    <row r="45" spans="1:6" ht="78.75" x14ac:dyDescent="0.25">
      <c r="A45" s="74" t="s">
        <v>158</v>
      </c>
      <c r="B45" s="1" t="s">
        <v>118</v>
      </c>
      <c r="C45" s="1" t="s">
        <v>330</v>
      </c>
      <c r="D45" s="1" t="s">
        <v>331</v>
      </c>
      <c r="E45" s="1" t="s">
        <v>118</v>
      </c>
      <c r="F45" s="1" t="s">
        <v>119</v>
      </c>
    </row>
    <row r="46" spans="1:6" ht="281.25" x14ac:dyDescent="0.25">
      <c r="A46" s="74" t="s">
        <v>158</v>
      </c>
      <c r="B46" s="1" t="s">
        <v>228</v>
      </c>
      <c r="C46" s="73" t="s">
        <v>501</v>
      </c>
      <c r="D46" s="1" t="s">
        <v>332</v>
      </c>
      <c r="E46" s="1" t="s">
        <v>333</v>
      </c>
      <c r="F46" s="1" t="s">
        <v>4</v>
      </c>
    </row>
    <row r="47" spans="1:6" ht="123.75" x14ac:dyDescent="0.25">
      <c r="A47" s="74" t="s">
        <v>7</v>
      </c>
      <c r="B47" s="1" t="s">
        <v>242</v>
      </c>
      <c r="C47" s="1" t="s">
        <v>334</v>
      </c>
      <c r="D47" s="1" t="s">
        <v>335</v>
      </c>
      <c r="E47" s="1" t="s">
        <v>336</v>
      </c>
      <c r="F47" s="1" t="s">
        <v>6</v>
      </c>
    </row>
    <row r="48" spans="1:6" ht="135" x14ac:dyDescent="0.25">
      <c r="A48" s="74" t="s">
        <v>7</v>
      </c>
      <c r="B48" s="1" t="s">
        <v>11</v>
      </c>
      <c r="C48" s="73" t="s">
        <v>502</v>
      </c>
      <c r="D48" s="1" t="s">
        <v>337</v>
      </c>
      <c r="E48" s="1" t="s">
        <v>338</v>
      </c>
      <c r="F48" s="1" t="s">
        <v>9</v>
      </c>
    </row>
    <row r="49" spans="1:6" ht="101.25" x14ac:dyDescent="0.25">
      <c r="A49" s="74" t="s">
        <v>7</v>
      </c>
      <c r="B49" s="1" t="s">
        <v>53</v>
      </c>
      <c r="C49" s="73" t="s">
        <v>503</v>
      </c>
      <c r="D49" s="1" t="s">
        <v>339</v>
      </c>
      <c r="E49" s="1" t="s">
        <v>53</v>
      </c>
      <c r="F49" s="1" t="s">
        <v>119</v>
      </c>
    </row>
    <row r="50" spans="1:6" ht="90" x14ac:dyDescent="0.25">
      <c r="A50" s="74" t="s">
        <v>7</v>
      </c>
      <c r="B50" s="1" t="s">
        <v>54</v>
      </c>
      <c r="C50" s="73" t="s">
        <v>504</v>
      </c>
      <c r="D50" s="1" t="s">
        <v>339</v>
      </c>
      <c r="E50" s="1" t="s">
        <v>54</v>
      </c>
      <c r="F50" s="1" t="s">
        <v>119</v>
      </c>
    </row>
    <row r="51" spans="1:6" ht="90" x14ac:dyDescent="0.25">
      <c r="A51" s="74" t="s">
        <v>7</v>
      </c>
      <c r="B51" s="1" t="s">
        <v>55</v>
      </c>
      <c r="C51" s="73" t="s">
        <v>504</v>
      </c>
      <c r="D51" s="1" t="s">
        <v>339</v>
      </c>
      <c r="E51" s="1" t="s">
        <v>55</v>
      </c>
      <c r="F51" s="1" t="s">
        <v>119</v>
      </c>
    </row>
    <row r="52" spans="1:6" ht="90" x14ac:dyDescent="0.25">
      <c r="A52" s="74" t="s">
        <v>7</v>
      </c>
      <c r="B52" s="1" t="s">
        <v>56</v>
      </c>
      <c r="C52" s="73" t="s">
        <v>504</v>
      </c>
      <c r="D52" s="1" t="s">
        <v>339</v>
      </c>
      <c r="E52" s="1" t="s">
        <v>56</v>
      </c>
      <c r="F52" s="1" t="s">
        <v>119</v>
      </c>
    </row>
    <row r="53" spans="1:6" ht="78.75" x14ac:dyDescent="0.25">
      <c r="A53" s="74" t="s">
        <v>7</v>
      </c>
      <c r="B53" s="1" t="s">
        <v>57</v>
      </c>
      <c r="C53" s="73" t="s">
        <v>505</v>
      </c>
      <c r="D53" s="1" t="s">
        <v>339</v>
      </c>
      <c r="E53" s="1" t="s">
        <v>57</v>
      </c>
      <c r="F53" s="1" t="s">
        <v>119</v>
      </c>
    </row>
    <row r="54" spans="1:6" ht="90" x14ac:dyDescent="0.25">
      <c r="A54" s="74" t="s">
        <v>7</v>
      </c>
      <c r="B54" s="1" t="s">
        <v>58</v>
      </c>
      <c r="C54" s="73" t="s">
        <v>504</v>
      </c>
      <c r="D54" s="1" t="s">
        <v>339</v>
      </c>
      <c r="E54" s="1" t="s">
        <v>58</v>
      </c>
      <c r="F54" s="1" t="s">
        <v>119</v>
      </c>
    </row>
    <row r="55" spans="1:6" ht="78.75" x14ac:dyDescent="0.25">
      <c r="A55" s="74" t="s">
        <v>7</v>
      </c>
      <c r="B55" s="1" t="s">
        <v>59</v>
      </c>
      <c r="C55" s="73" t="s">
        <v>506</v>
      </c>
      <c r="D55" s="1" t="s">
        <v>340</v>
      </c>
      <c r="E55" s="1" t="s">
        <v>59</v>
      </c>
      <c r="F55" s="1" t="s">
        <v>119</v>
      </c>
    </row>
    <row r="56" spans="1:6" ht="78.75" x14ac:dyDescent="0.25">
      <c r="A56" s="74" t="s">
        <v>7</v>
      </c>
      <c r="B56" s="1" t="s">
        <v>60</v>
      </c>
      <c r="C56" s="73" t="s">
        <v>506</v>
      </c>
      <c r="D56" s="1" t="s">
        <v>340</v>
      </c>
      <c r="E56" s="1" t="s">
        <v>60</v>
      </c>
      <c r="F56" s="1" t="s">
        <v>119</v>
      </c>
    </row>
    <row r="57" spans="1:6" ht="90" x14ac:dyDescent="0.25">
      <c r="A57" s="74" t="s">
        <v>7</v>
      </c>
      <c r="B57" s="1" t="s">
        <v>61</v>
      </c>
      <c r="C57" s="73" t="s">
        <v>506</v>
      </c>
      <c r="D57" s="1" t="s">
        <v>340</v>
      </c>
      <c r="E57" s="1" t="s">
        <v>61</v>
      </c>
      <c r="F57" s="1" t="s">
        <v>119</v>
      </c>
    </row>
    <row r="58" spans="1:6" ht="78.75" x14ac:dyDescent="0.25">
      <c r="A58" s="74" t="s">
        <v>7</v>
      </c>
      <c r="B58" s="1" t="s">
        <v>62</v>
      </c>
      <c r="C58" s="73" t="s">
        <v>507</v>
      </c>
      <c r="D58" s="1" t="s">
        <v>340</v>
      </c>
      <c r="E58" s="1" t="s">
        <v>62</v>
      </c>
      <c r="F58" s="1" t="s">
        <v>119</v>
      </c>
    </row>
    <row r="59" spans="1:6" ht="78.75" x14ac:dyDescent="0.25">
      <c r="A59" s="74" t="s">
        <v>7</v>
      </c>
      <c r="B59" s="1" t="s">
        <v>63</v>
      </c>
      <c r="C59" s="73" t="s">
        <v>506</v>
      </c>
      <c r="D59" s="1" t="s">
        <v>340</v>
      </c>
      <c r="E59" s="1" t="s">
        <v>63</v>
      </c>
      <c r="F59" s="1" t="s">
        <v>119</v>
      </c>
    </row>
    <row r="60" spans="1:6" ht="78.75" x14ac:dyDescent="0.25">
      <c r="A60" s="74" t="s">
        <v>7</v>
      </c>
      <c r="B60" s="1" t="s">
        <v>64</v>
      </c>
      <c r="C60" s="73" t="s">
        <v>506</v>
      </c>
      <c r="D60" s="1" t="s">
        <v>340</v>
      </c>
      <c r="E60" s="1" t="s">
        <v>64</v>
      </c>
      <c r="F60" s="1" t="s">
        <v>119</v>
      </c>
    </row>
    <row r="61" spans="1:6" ht="101.25" x14ac:dyDescent="0.25">
      <c r="A61" s="74" t="s">
        <v>7</v>
      </c>
      <c r="B61" s="1" t="s">
        <v>65</v>
      </c>
      <c r="C61" s="1" t="s">
        <v>341</v>
      </c>
      <c r="D61" s="1" t="s">
        <v>342</v>
      </c>
      <c r="E61" s="1" t="s">
        <v>65</v>
      </c>
      <c r="F61" s="1" t="s">
        <v>119</v>
      </c>
    </row>
    <row r="62" spans="1:6" ht="101.25" x14ac:dyDescent="0.25">
      <c r="A62" s="74" t="s">
        <v>7</v>
      </c>
      <c r="B62" s="1" t="s">
        <v>66</v>
      </c>
      <c r="C62" s="1" t="s">
        <v>341</v>
      </c>
      <c r="D62" s="1" t="s">
        <v>342</v>
      </c>
      <c r="E62" s="1" t="s">
        <v>66</v>
      </c>
      <c r="F62" s="1" t="s">
        <v>119</v>
      </c>
    </row>
    <row r="63" spans="1:6" ht="101.25" x14ac:dyDescent="0.25">
      <c r="A63" s="74" t="s">
        <v>7</v>
      </c>
      <c r="B63" s="1" t="s">
        <v>67</v>
      </c>
      <c r="C63" s="1" t="s">
        <v>341</v>
      </c>
      <c r="D63" s="1" t="s">
        <v>342</v>
      </c>
      <c r="E63" s="1" t="s">
        <v>67</v>
      </c>
      <c r="F63" s="1" t="s">
        <v>119</v>
      </c>
    </row>
    <row r="64" spans="1:6" ht="101.25" x14ac:dyDescent="0.25">
      <c r="A64" s="74" t="s">
        <v>7</v>
      </c>
      <c r="B64" s="1" t="s">
        <v>68</v>
      </c>
      <c r="C64" s="1" t="s">
        <v>341</v>
      </c>
      <c r="D64" s="1" t="s">
        <v>342</v>
      </c>
      <c r="E64" s="1" t="s">
        <v>68</v>
      </c>
      <c r="F64" s="1" t="s">
        <v>119</v>
      </c>
    </row>
    <row r="65" spans="1:6" ht="101.25" x14ac:dyDescent="0.25">
      <c r="A65" s="74" t="s">
        <v>7</v>
      </c>
      <c r="B65" s="1" t="s">
        <v>69</v>
      </c>
      <c r="C65" s="1" t="s">
        <v>341</v>
      </c>
      <c r="D65" s="1" t="s">
        <v>342</v>
      </c>
      <c r="E65" s="1" t="s">
        <v>69</v>
      </c>
      <c r="F65" s="1" t="s">
        <v>119</v>
      </c>
    </row>
    <row r="66" spans="1:6" ht="101.25" x14ac:dyDescent="0.25">
      <c r="A66" s="74" t="s">
        <v>7</v>
      </c>
      <c r="B66" s="1" t="s">
        <v>70</v>
      </c>
      <c r="C66" s="1" t="s">
        <v>341</v>
      </c>
      <c r="D66" s="1" t="s">
        <v>342</v>
      </c>
      <c r="E66" s="1" t="s">
        <v>70</v>
      </c>
      <c r="F66" s="1" t="s">
        <v>119</v>
      </c>
    </row>
    <row r="67" spans="1:6" ht="67.5" x14ac:dyDescent="0.25">
      <c r="A67" s="74" t="s">
        <v>7</v>
      </c>
      <c r="B67" s="1" t="s">
        <v>71</v>
      </c>
      <c r="C67" s="1" t="s">
        <v>343</v>
      </c>
      <c r="D67" s="1" t="s">
        <v>344</v>
      </c>
      <c r="E67" s="1" t="s">
        <v>71</v>
      </c>
      <c r="F67" s="1" t="s">
        <v>119</v>
      </c>
    </row>
    <row r="68" spans="1:6" ht="67.5" x14ac:dyDescent="0.25">
      <c r="A68" s="74" t="s">
        <v>7</v>
      </c>
      <c r="B68" s="1" t="s">
        <v>72</v>
      </c>
      <c r="C68" s="1" t="s">
        <v>343</v>
      </c>
      <c r="D68" s="1" t="s">
        <v>344</v>
      </c>
      <c r="E68" s="1" t="s">
        <v>72</v>
      </c>
      <c r="F68" s="1" t="s">
        <v>119</v>
      </c>
    </row>
    <row r="69" spans="1:6" ht="90" x14ac:dyDescent="0.25">
      <c r="A69" s="74" t="s">
        <v>7</v>
      </c>
      <c r="B69" s="1" t="s">
        <v>73</v>
      </c>
      <c r="C69" s="1" t="s">
        <v>343</v>
      </c>
      <c r="D69" s="1" t="s">
        <v>344</v>
      </c>
      <c r="E69" s="1" t="s">
        <v>73</v>
      </c>
      <c r="F69" s="1" t="s">
        <v>119</v>
      </c>
    </row>
    <row r="70" spans="1:6" ht="67.5" x14ac:dyDescent="0.25">
      <c r="A70" s="74" t="s">
        <v>7</v>
      </c>
      <c r="B70" s="1" t="s">
        <v>74</v>
      </c>
      <c r="C70" s="1" t="s">
        <v>343</v>
      </c>
      <c r="D70" s="1" t="s">
        <v>344</v>
      </c>
      <c r="E70" s="1" t="s">
        <v>74</v>
      </c>
      <c r="F70" s="1" t="s">
        <v>119</v>
      </c>
    </row>
    <row r="71" spans="1:6" ht="281.25" x14ac:dyDescent="0.25">
      <c r="A71" s="74" t="s">
        <v>7</v>
      </c>
      <c r="B71" s="1" t="s">
        <v>75</v>
      </c>
      <c r="C71" s="73" t="s">
        <v>508</v>
      </c>
      <c r="D71" s="73" t="s">
        <v>509</v>
      </c>
      <c r="E71" s="1" t="s">
        <v>346</v>
      </c>
      <c r="F71" s="1" t="s">
        <v>119</v>
      </c>
    </row>
    <row r="72" spans="1:6" ht="157.5" x14ac:dyDescent="0.25">
      <c r="A72" s="74" t="s">
        <v>7</v>
      </c>
      <c r="B72" s="1" t="s">
        <v>76</v>
      </c>
      <c r="C72" s="73" t="s">
        <v>510</v>
      </c>
      <c r="D72" s="1" t="s">
        <v>345</v>
      </c>
      <c r="E72" s="1" t="s">
        <v>347</v>
      </c>
      <c r="F72" s="1" t="s">
        <v>119</v>
      </c>
    </row>
    <row r="73" spans="1:6" ht="33.75" x14ac:dyDescent="0.25">
      <c r="A73" s="74" t="s">
        <v>7</v>
      </c>
      <c r="B73" s="1" t="s">
        <v>77</v>
      </c>
      <c r="C73" s="1" t="s">
        <v>348</v>
      </c>
      <c r="D73" s="1" t="s">
        <v>349</v>
      </c>
      <c r="E73" s="1" t="s">
        <v>77</v>
      </c>
      <c r="F73" s="1" t="s">
        <v>119</v>
      </c>
    </row>
    <row r="74" spans="1:6" ht="33.75" x14ac:dyDescent="0.25">
      <c r="A74" s="74" t="s">
        <v>7</v>
      </c>
      <c r="B74" s="1" t="s">
        <v>78</v>
      </c>
      <c r="C74" s="1" t="s">
        <v>348</v>
      </c>
      <c r="D74" s="1" t="s">
        <v>349</v>
      </c>
      <c r="E74" s="1" t="s">
        <v>78</v>
      </c>
      <c r="F74" s="1" t="s">
        <v>119</v>
      </c>
    </row>
    <row r="75" spans="1:6" ht="56.25" x14ac:dyDescent="0.25">
      <c r="A75" s="74" t="s">
        <v>7</v>
      </c>
      <c r="B75" s="1" t="s">
        <v>79</v>
      </c>
      <c r="C75" s="1" t="s">
        <v>348</v>
      </c>
      <c r="D75" s="1" t="s">
        <v>349</v>
      </c>
      <c r="E75" s="1" t="s">
        <v>79</v>
      </c>
      <c r="F75" s="1" t="s">
        <v>119</v>
      </c>
    </row>
    <row r="76" spans="1:6" ht="45" x14ac:dyDescent="0.25">
      <c r="A76" s="74" t="s">
        <v>7</v>
      </c>
      <c r="B76" s="1" t="s">
        <v>80</v>
      </c>
      <c r="C76" s="1" t="s">
        <v>348</v>
      </c>
      <c r="D76" s="1" t="s">
        <v>349</v>
      </c>
      <c r="E76" s="1" t="s">
        <v>80</v>
      </c>
      <c r="F76" s="1" t="s">
        <v>119</v>
      </c>
    </row>
    <row r="77" spans="1:6" ht="45" x14ac:dyDescent="0.25">
      <c r="A77" s="74" t="s">
        <v>7</v>
      </c>
      <c r="B77" s="1" t="s">
        <v>81</v>
      </c>
      <c r="C77" s="1" t="s">
        <v>348</v>
      </c>
      <c r="D77" s="1" t="s">
        <v>349</v>
      </c>
      <c r="E77" s="1" t="s">
        <v>81</v>
      </c>
      <c r="F77" s="1" t="s">
        <v>119</v>
      </c>
    </row>
    <row r="78" spans="1:6" ht="56.25" x14ac:dyDescent="0.25">
      <c r="A78" s="74" t="s">
        <v>7</v>
      </c>
      <c r="B78" s="1" t="s">
        <v>82</v>
      </c>
      <c r="C78" s="1" t="s">
        <v>350</v>
      </c>
      <c r="D78" s="1" t="s">
        <v>351</v>
      </c>
      <c r="E78" s="1" t="s">
        <v>82</v>
      </c>
      <c r="F78" s="1" t="s">
        <v>119</v>
      </c>
    </row>
    <row r="79" spans="1:6" ht="56.25" x14ac:dyDescent="0.25">
      <c r="A79" s="74" t="s">
        <v>7</v>
      </c>
      <c r="B79" s="1" t="s">
        <v>83</v>
      </c>
      <c r="C79" s="1" t="s">
        <v>350</v>
      </c>
      <c r="D79" s="1" t="s">
        <v>351</v>
      </c>
      <c r="E79" s="1" t="s">
        <v>83</v>
      </c>
      <c r="F79" s="1" t="s">
        <v>119</v>
      </c>
    </row>
    <row r="80" spans="1:6" ht="56.25" x14ac:dyDescent="0.25">
      <c r="A80" s="74" t="s">
        <v>7</v>
      </c>
      <c r="B80" s="1" t="s">
        <v>84</v>
      </c>
      <c r="C80" s="1" t="s">
        <v>350</v>
      </c>
      <c r="D80" s="1" t="s">
        <v>351</v>
      </c>
      <c r="E80" s="1" t="s">
        <v>84</v>
      </c>
      <c r="F80" s="1" t="s">
        <v>119</v>
      </c>
    </row>
    <row r="81" spans="1:6" ht="56.25" x14ac:dyDescent="0.25">
      <c r="A81" s="74" t="s">
        <v>7</v>
      </c>
      <c r="B81" s="1" t="s">
        <v>85</v>
      </c>
      <c r="C81" s="1" t="s">
        <v>350</v>
      </c>
      <c r="D81" s="1" t="s">
        <v>351</v>
      </c>
      <c r="E81" s="1" t="s">
        <v>85</v>
      </c>
      <c r="F81" s="1" t="s">
        <v>119</v>
      </c>
    </row>
    <row r="82" spans="1:6" ht="56.25" x14ac:dyDescent="0.25">
      <c r="A82" s="74" t="s">
        <v>7</v>
      </c>
      <c r="B82" s="1" t="s">
        <v>86</v>
      </c>
      <c r="C82" s="1" t="s">
        <v>350</v>
      </c>
      <c r="D82" s="1" t="s">
        <v>351</v>
      </c>
      <c r="E82" s="1" t="s">
        <v>86</v>
      </c>
      <c r="F82" s="1" t="s">
        <v>119</v>
      </c>
    </row>
    <row r="83" spans="1:6" ht="56.25" x14ac:dyDescent="0.25">
      <c r="A83" s="74" t="s">
        <v>7</v>
      </c>
      <c r="B83" s="1" t="s">
        <v>87</v>
      </c>
      <c r="C83" s="1" t="s">
        <v>350</v>
      </c>
      <c r="D83" s="1" t="s">
        <v>351</v>
      </c>
      <c r="E83" s="1" t="s">
        <v>87</v>
      </c>
      <c r="F83" s="1" t="s">
        <v>119</v>
      </c>
    </row>
    <row r="84" spans="1:6" ht="101.25" x14ac:dyDescent="0.25">
      <c r="A84" s="74" t="s">
        <v>7</v>
      </c>
      <c r="B84" s="1" t="s">
        <v>88</v>
      </c>
      <c r="C84" s="1" t="s">
        <v>352</v>
      </c>
      <c r="D84" s="1" t="s">
        <v>353</v>
      </c>
      <c r="E84" s="1" t="s">
        <v>88</v>
      </c>
      <c r="F84" s="1" t="s">
        <v>119</v>
      </c>
    </row>
    <row r="85" spans="1:6" ht="101.25" x14ac:dyDescent="0.25">
      <c r="A85" s="74" t="s">
        <v>7</v>
      </c>
      <c r="B85" s="1" t="s">
        <v>89</v>
      </c>
      <c r="C85" s="1" t="s">
        <v>352</v>
      </c>
      <c r="D85" s="1" t="s">
        <v>353</v>
      </c>
      <c r="E85" s="1" t="s">
        <v>89</v>
      </c>
      <c r="F85" s="1" t="s">
        <v>119</v>
      </c>
    </row>
    <row r="86" spans="1:6" ht="123.75" x14ac:dyDescent="0.25">
      <c r="A86" s="74" t="s">
        <v>7</v>
      </c>
      <c r="B86" s="1" t="s">
        <v>90</v>
      </c>
      <c r="C86" s="1" t="s">
        <v>352</v>
      </c>
      <c r="D86" s="1" t="s">
        <v>353</v>
      </c>
      <c r="E86" s="1" t="s">
        <v>90</v>
      </c>
      <c r="F86" s="1" t="s">
        <v>119</v>
      </c>
    </row>
    <row r="87" spans="1:6" ht="101.25" x14ac:dyDescent="0.25">
      <c r="A87" s="74" t="s">
        <v>7</v>
      </c>
      <c r="B87" s="1" t="s">
        <v>91</v>
      </c>
      <c r="C87" s="1" t="s">
        <v>352</v>
      </c>
      <c r="D87" s="1" t="s">
        <v>353</v>
      </c>
      <c r="E87" s="1" t="s">
        <v>91</v>
      </c>
      <c r="F87" s="1" t="s">
        <v>119</v>
      </c>
    </row>
    <row r="88" spans="1:6" ht="101.25" x14ac:dyDescent="0.25">
      <c r="A88" s="74" t="s">
        <v>7</v>
      </c>
      <c r="B88" s="1" t="s">
        <v>92</v>
      </c>
      <c r="C88" s="1" t="s">
        <v>352</v>
      </c>
      <c r="D88" s="1" t="s">
        <v>353</v>
      </c>
      <c r="E88" s="1" t="s">
        <v>92</v>
      </c>
      <c r="F88" s="1" t="s">
        <v>119</v>
      </c>
    </row>
    <row r="89" spans="1:6" ht="101.25" x14ac:dyDescent="0.25">
      <c r="A89" s="74" t="s">
        <v>7</v>
      </c>
      <c r="B89" s="1" t="s">
        <v>93</v>
      </c>
      <c r="C89" s="1" t="s">
        <v>352</v>
      </c>
      <c r="D89" s="1" t="s">
        <v>353</v>
      </c>
      <c r="E89" s="1" t="s">
        <v>93</v>
      </c>
      <c r="F89" s="1" t="s">
        <v>119</v>
      </c>
    </row>
    <row r="90" spans="1:6" ht="67.5" x14ac:dyDescent="0.25">
      <c r="A90" s="74" t="s">
        <v>7</v>
      </c>
      <c r="B90" s="1" t="s">
        <v>94</v>
      </c>
      <c r="C90" s="73" t="s">
        <v>511</v>
      </c>
      <c r="D90" s="73" t="s">
        <v>512</v>
      </c>
      <c r="E90" s="1" t="s">
        <v>354</v>
      </c>
      <c r="F90" s="1" t="s">
        <v>119</v>
      </c>
    </row>
    <row r="91" spans="1:6" ht="22.5" x14ac:dyDescent="0.25">
      <c r="A91" s="74" t="s">
        <v>7</v>
      </c>
      <c r="B91" s="1" t="s">
        <v>95</v>
      </c>
      <c r="C91" s="1" t="s">
        <v>355</v>
      </c>
      <c r="D91" s="1" t="s">
        <v>356</v>
      </c>
      <c r="E91" s="1" t="s">
        <v>357</v>
      </c>
      <c r="F91" s="1" t="s">
        <v>119</v>
      </c>
    </row>
    <row r="92" spans="1:6" ht="22.5" x14ac:dyDescent="0.25">
      <c r="A92" s="74" t="s">
        <v>7</v>
      </c>
      <c r="B92" s="1" t="s">
        <v>96</v>
      </c>
      <c r="C92" s="1" t="s">
        <v>358</v>
      </c>
      <c r="D92" s="1" t="s">
        <v>359</v>
      </c>
      <c r="E92" s="1" t="s">
        <v>360</v>
      </c>
      <c r="F92" s="1" t="s">
        <v>119</v>
      </c>
    </row>
    <row r="93" spans="1:6" ht="22.5" x14ac:dyDescent="0.25">
      <c r="A93" s="74" t="s">
        <v>7</v>
      </c>
      <c r="B93" s="1" t="s">
        <v>97</v>
      </c>
      <c r="C93" s="1" t="s">
        <v>361</v>
      </c>
      <c r="D93" s="1" t="s">
        <v>359</v>
      </c>
      <c r="E93" s="1" t="s">
        <v>362</v>
      </c>
      <c r="F93" s="1" t="s">
        <v>119</v>
      </c>
    </row>
    <row r="94" spans="1:6" ht="101.25" x14ac:dyDescent="0.25">
      <c r="A94" s="74" t="s">
        <v>7</v>
      </c>
      <c r="B94" s="1" t="s">
        <v>98</v>
      </c>
      <c r="C94" s="1" t="s">
        <v>363</v>
      </c>
      <c r="D94" s="1" t="s">
        <v>359</v>
      </c>
      <c r="E94" s="1" t="s">
        <v>364</v>
      </c>
      <c r="F94" s="1" t="s">
        <v>119</v>
      </c>
    </row>
    <row r="95" spans="1:6" ht="22.5" x14ac:dyDescent="0.25">
      <c r="A95" s="74" t="s">
        <v>7</v>
      </c>
      <c r="B95" s="1" t="s">
        <v>99</v>
      </c>
      <c r="C95" s="1" t="s">
        <v>365</v>
      </c>
      <c r="D95" s="1" t="s">
        <v>366</v>
      </c>
      <c r="E95" s="1" t="s">
        <v>367</v>
      </c>
      <c r="F95" s="1" t="s">
        <v>119</v>
      </c>
    </row>
    <row r="96" spans="1:6" ht="67.5" x14ac:dyDescent="0.25">
      <c r="A96" s="74" t="s">
        <v>7</v>
      </c>
      <c r="B96" s="1" t="s">
        <v>101</v>
      </c>
      <c r="C96" s="1" t="s">
        <v>395</v>
      </c>
      <c r="D96" s="1" t="s">
        <v>457</v>
      </c>
      <c r="E96" s="1" t="s">
        <v>368</v>
      </c>
      <c r="F96" s="1" t="s">
        <v>119</v>
      </c>
    </row>
    <row r="97" spans="1:6" ht="112.5" x14ac:dyDescent="0.25">
      <c r="A97" s="74" t="s">
        <v>7</v>
      </c>
      <c r="B97" s="1" t="s">
        <v>120</v>
      </c>
      <c r="C97" s="73" t="s">
        <v>513</v>
      </c>
      <c r="D97" s="73" t="s">
        <v>514</v>
      </c>
      <c r="E97" s="1" t="s">
        <v>369</v>
      </c>
      <c r="F97" s="1" t="s">
        <v>119</v>
      </c>
    </row>
    <row r="98" spans="1:6" ht="101.25" x14ac:dyDescent="0.25">
      <c r="A98" s="74" t="s">
        <v>7</v>
      </c>
      <c r="B98" s="1" t="s">
        <v>102</v>
      </c>
      <c r="C98" s="1" t="s">
        <v>515</v>
      </c>
      <c r="D98" s="73" t="s">
        <v>516</v>
      </c>
      <c r="E98" s="1" t="s">
        <v>370</v>
      </c>
      <c r="F98" s="1" t="s">
        <v>119</v>
      </c>
    </row>
    <row r="99" spans="1:6" ht="146.25" x14ac:dyDescent="0.25">
      <c r="A99" s="74" t="s">
        <v>7</v>
      </c>
      <c r="B99" s="1" t="s">
        <v>103</v>
      </c>
      <c r="C99" s="73" t="s">
        <v>517</v>
      </c>
      <c r="D99" s="1" t="s">
        <v>371</v>
      </c>
      <c r="E99" s="1" t="s">
        <v>372</v>
      </c>
      <c r="F99" s="1" t="s">
        <v>119</v>
      </c>
    </row>
    <row r="100" spans="1:6" ht="67.5" x14ac:dyDescent="0.25">
      <c r="A100" s="74" t="s">
        <v>7</v>
      </c>
      <c r="B100" s="1" t="s">
        <v>108</v>
      </c>
      <c r="C100" s="1" t="s">
        <v>373</v>
      </c>
      <c r="D100" s="1" t="s">
        <v>374</v>
      </c>
      <c r="E100" s="1" t="s">
        <v>108</v>
      </c>
      <c r="F100" s="1" t="s">
        <v>119</v>
      </c>
    </row>
    <row r="101" spans="1:6" ht="45" x14ac:dyDescent="0.25">
      <c r="A101" s="74" t="s">
        <v>7</v>
      </c>
      <c r="B101" s="1" t="s">
        <v>122</v>
      </c>
      <c r="C101" s="1" t="s">
        <v>375</v>
      </c>
      <c r="D101" s="1" t="s">
        <v>374</v>
      </c>
      <c r="E101" s="1" t="s">
        <v>376</v>
      </c>
      <c r="F101" s="1" t="s">
        <v>119</v>
      </c>
    </row>
    <row r="102" spans="1:6" ht="56.25" x14ac:dyDescent="0.25">
      <c r="A102" s="74" t="s">
        <v>7</v>
      </c>
      <c r="B102" s="1" t="s">
        <v>121</v>
      </c>
      <c r="C102" s="1" t="s">
        <v>377</v>
      </c>
      <c r="D102" s="1" t="s">
        <v>378</v>
      </c>
      <c r="E102" s="1" t="s">
        <v>379</v>
      </c>
      <c r="F102" s="1" t="s">
        <v>119</v>
      </c>
    </row>
  </sheetData>
  <sheetProtection algorithmName="SHA-512" hashValue="Ydkjj0RN7HQUlsofDJgLqIkn8AFb+lE/5WOBMyy0rReKHPw7uM8jGP793dZTSesbYR66j+vqpdNS0doLK5Y1mA==" saltValue="dbnCxXecjT3F9CS6N9tabg==" spinCount="100000" sheet="1" objects="1" scenarios="1"/>
  <autoFilter ref="A1:F101" xr:uid="{142413C6-FCB6-DD43-82C6-B182F5FF850B}"/>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0"/>
  <sheetViews>
    <sheetView tabSelected="1" zoomScale="70" zoomScaleNormal="70" zoomScalePageLayoutView="90" workbookViewId="0">
      <selection activeCell="C1" sqref="C1:L1"/>
    </sheetView>
  </sheetViews>
  <sheetFormatPr baseColWidth="10" defaultColWidth="10.85546875" defaultRowHeight="11.25" x14ac:dyDescent="0.25"/>
  <cols>
    <col min="1" max="1" width="62.140625" style="41" bestFit="1" customWidth="1"/>
    <col min="2" max="2" width="36.28515625" style="41" customWidth="1"/>
    <col min="3" max="3" width="29" style="41" customWidth="1"/>
    <col min="4" max="4" width="16.42578125" style="41" customWidth="1"/>
    <col min="5" max="5" width="11.85546875" style="41" bestFit="1" customWidth="1"/>
    <col min="6" max="6" width="19.7109375" style="41" customWidth="1"/>
    <col min="7" max="7" width="42.42578125" style="41" customWidth="1"/>
    <col min="8" max="8" width="20.42578125" style="41" customWidth="1"/>
    <col min="9" max="9" width="17.28515625" style="41" customWidth="1"/>
    <col min="10" max="13" width="19.7109375" style="41" customWidth="1"/>
    <col min="14" max="16384" width="10.85546875" style="41"/>
  </cols>
  <sheetData>
    <row r="1" spans="1:13" ht="14.1" customHeight="1" thickBot="1" x14ac:dyDescent="0.3">
      <c r="A1" s="79"/>
      <c r="B1" s="80"/>
      <c r="C1" s="119" t="s">
        <v>230</v>
      </c>
      <c r="D1" s="120"/>
      <c r="E1" s="120"/>
      <c r="F1" s="120"/>
      <c r="G1" s="120"/>
      <c r="H1" s="120"/>
      <c r="I1" s="120"/>
      <c r="J1" s="120"/>
      <c r="K1" s="120"/>
      <c r="L1" s="121"/>
      <c r="M1" s="63" t="s">
        <v>518</v>
      </c>
    </row>
    <row r="2" spans="1:13" ht="15" customHeight="1" thickBot="1" x14ac:dyDescent="0.3">
      <c r="A2" s="81"/>
      <c r="B2" s="82"/>
      <c r="C2" s="122" t="s">
        <v>466</v>
      </c>
      <c r="D2" s="123"/>
      <c r="E2" s="123"/>
      <c r="F2" s="123"/>
      <c r="G2" s="123"/>
      <c r="H2" s="123"/>
      <c r="I2" s="123"/>
      <c r="J2" s="123"/>
      <c r="K2" s="123"/>
      <c r="L2" s="124"/>
      <c r="M2" s="64" t="s">
        <v>519</v>
      </c>
    </row>
    <row r="3" spans="1:13" ht="14.1" customHeight="1" thickBot="1" x14ac:dyDescent="0.3">
      <c r="A3" s="81"/>
      <c r="B3" s="82"/>
      <c r="C3" s="125" t="s">
        <v>231</v>
      </c>
      <c r="D3" s="126"/>
      <c r="E3" s="126"/>
      <c r="F3" s="126"/>
      <c r="G3" s="126"/>
      <c r="H3" s="126"/>
      <c r="I3" s="126"/>
      <c r="J3" s="126"/>
      <c r="K3" s="126"/>
      <c r="L3" s="127"/>
      <c r="M3" s="66" t="s">
        <v>520</v>
      </c>
    </row>
    <row r="4" spans="1:13" ht="15" customHeight="1" thickBot="1" x14ac:dyDescent="0.3">
      <c r="A4" s="83"/>
      <c r="B4" s="84"/>
      <c r="C4" s="128"/>
      <c r="D4" s="129"/>
      <c r="E4" s="129"/>
      <c r="F4" s="129"/>
      <c r="G4" s="129"/>
      <c r="H4" s="129"/>
      <c r="I4" s="129"/>
      <c r="J4" s="129"/>
      <c r="K4" s="129"/>
      <c r="L4" s="130"/>
      <c r="M4" s="65" t="s">
        <v>458</v>
      </c>
    </row>
    <row r="5" spans="1:13" x14ac:dyDescent="0.25">
      <c r="A5" s="42"/>
      <c r="B5" s="42"/>
      <c r="C5" s="42"/>
      <c r="D5" s="42"/>
      <c r="E5" s="42"/>
      <c r="F5" s="42"/>
      <c r="G5" s="43"/>
      <c r="H5" s="43"/>
      <c r="I5" s="44"/>
      <c r="J5" s="44"/>
      <c r="K5" s="45"/>
      <c r="L5" s="45"/>
      <c r="M5" s="45"/>
    </row>
    <row r="6" spans="1:13" ht="23.25" customHeight="1" x14ac:dyDescent="0.25"/>
    <row r="7" spans="1:13" ht="23.25" customHeight="1" x14ac:dyDescent="0.25">
      <c r="A7" s="134" t="s">
        <v>233</v>
      </c>
      <c r="B7" s="135"/>
      <c r="C7" s="135"/>
      <c r="D7" s="135"/>
      <c r="E7" s="135"/>
      <c r="F7" s="135"/>
      <c r="G7" s="135"/>
      <c r="H7" s="135"/>
      <c r="I7" s="135"/>
      <c r="J7" s="135"/>
      <c r="K7" s="135"/>
      <c r="L7" s="135"/>
      <c r="M7" s="136"/>
    </row>
    <row r="8" spans="1:13" ht="14.25" x14ac:dyDescent="0.25">
      <c r="A8" s="138" t="s">
        <v>232</v>
      </c>
      <c r="B8" s="140"/>
      <c r="C8" s="139"/>
      <c r="D8" s="138" t="s">
        <v>398</v>
      </c>
      <c r="E8" s="139"/>
      <c r="F8" s="137" t="s">
        <v>0</v>
      </c>
      <c r="G8" s="137"/>
      <c r="H8" s="137" t="s">
        <v>1</v>
      </c>
      <c r="I8" s="137"/>
      <c r="J8" s="137"/>
      <c r="K8" s="137" t="s">
        <v>2</v>
      </c>
      <c r="L8" s="137"/>
      <c r="M8" s="137"/>
    </row>
    <row r="9" spans="1:13" ht="23.25" customHeight="1" x14ac:dyDescent="0.25">
      <c r="A9" s="141"/>
      <c r="B9" s="142"/>
      <c r="C9" s="143"/>
      <c r="D9" s="144"/>
      <c r="E9" s="143"/>
      <c r="F9" s="109"/>
      <c r="G9" s="110"/>
      <c r="H9" s="108"/>
      <c r="I9" s="108"/>
      <c r="J9" s="108"/>
      <c r="K9" s="107"/>
      <c r="L9" s="107"/>
      <c r="M9" s="107"/>
    </row>
    <row r="10" spans="1:13" ht="42.75" x14ac:dyDescent="0.25">
      <c r="A10" s="61" t="s">
        <v>251</v>
      </c>
      <c r="B10" s="131"/>
      <c r="C10" s="132"/>
      <c r="D10" s="132"/>
      <c r="E10" s="133"/>
      <c r="F10" s="62" t="s">
        <v>244</v>
      </c>
      <c r="G10" s="46"/>
      <c r="H10" s="62" t="s">
        <v>245</v>
      </c>
      <c r="I10" s="111"/>
      <c r="J10" s="111"/>
      <c r="K10" s="62" t="s">
        <v>243</v>
      </c>
      <c r="L10" s="111"/>
      <c r="M10" s="111"/>
    </row>
    <row r="11" spans="1:13" s="47" customFormat="1" ht="23.25" customHeight="1" x14ac:dyDescent="0.25">
      <c r="A11" s="117" t="s">
        <v>252</v>
      </c>
      <c r="B11" s="145"/>
      <c r="C11" s="146"/>
      <c r="D11" s="146"/>
      <c r="E11" s="146"/>
      <c r="F11" s="146"/>
      <c r="G11" s="146"/>
      <c r="H11" s="146"/>
      <c r="I11" s="146"/>
      <c r="J11" s="146"/>
      <c r="K11" s="146"/>
      <c r="L11" s="146"/>
      <c r="M11" s="147"/>
    </row>
    <row r="12" spans="1:13" s="47" customFormat="1" ht="23.25" customHeight="1" x14ac:dyDescent="0.25">
      <c r="A12" s="117"/>
      <c r="B12" s="148"/>
      <c r="C12" s="149"/>
      <c r="D12" s="149"/>
      <c r="E12" s="149"/>
      <c r="F12" s="149"/>
      <c r="G12" s="149"/>
      <c r="H12" s="149"/>
      <c r="I12" s="149"/>
      <c r="J12" s="149"/>
      <c r="K12" s="149"/>
      <c r="L12" s="149"/>
      <c r="M12" s="150"/>
    </row>
    <row r="13" spans="1:13" s="47" customFormat="1" ht="23.25" customHeight="1" x14ac:dyDescent="0.25">
      <c r="A13" s="117"/>
      <c r="B13" s="148"/>
      <c r="C13" s="149"/>
      <c r="D13" s="149"/>
      <c r="E13" s="149"/>
      <c r="F13" s="149"/>
      <c r="G13" s="149"/>
      <c r="H13" s="149"/>
      <c r="I13" s="149"/>
      <c r="J13" s="149"/>
      <c r="K13" s="149"/>
      <c r="L13" s="149"/>
      <c r="M13" s="150"/>
    </row>
    <row r="14" spans="1:13" s="47" customFormat="1" ht="23.25" customHeight="1" x14ac:dyDescent="0.25">
      <c r="A14" s="117"/>
      <c r="B14" s="151"/>
      <c r="C14" s="152"/>
      <c r="D14" s="152"/>
      <c r="E14" s="152"/>
      <c r="F14" s="152"/>
      <c r="G14" s="152"/>
      <c r="H14" s="152"/>
      <c r="I14" s="152"/>
      <c r="J14" s="152"/>
      <c r="K14" s="152"/>
      <c r="L14" s="152"/>
      <c r="M14" s="153"/>
    </row>
    <row r="15" spans="1:13" s="47" customFormat="1" ht="23.25" customHeight="1" x14ac:dyDescent="0.2">
      <c r="A15" s="48"/>
      <c r="B15" s="48"/>
      <c r="C15" s="48"/>
      <c r="D15" s="48"/>
      <c r="E15" s="48"/>
      <c r="F15" s="48"/>
      <c r="G15" s="48"/>
      <c r="H15" s="48"/>
      <c r="I15" s="48"/>
      <c r="J15" s="48"/>
      <c r="K15" s="48"/>
      <c r="L15" s="48"/>
      <c r="M15" s="49"/>
    </row>
    <row r="16" spans="1:13" x14ac:dyDescent="0.25">
      <c r="A16" s="156" t="s">
        <v>234</v>
      </c>
      <c r="B16" s="157"/>
      <c r="C16" s="157"/>
      <c r="D16" s="157"/>
      <c r="E16" s="157"/>
      <c r="F16" s="157"/>
      <c r="G16" s="157"/>
      <c r="H16" s="157"/>
      <c r="I16" s="157"/>
      <c r="J16" s="157"/>
      <c r="K16" s="157"/>
      <c r="L16" s="157"/>
      <c r="M16" s="158"/>
    </row>
    <row r="17" spans="1:14" ht="15" x14ac:dyDescent="0.25">
      <c r="A17" s="154" t="s">
        <v>27</v>
      </c>
      <c r="B17" s="155"/>
      <c r="C17" s="85" t="str">
        <f>CONCATENATE("Contribuir a la reparación integral de los daños causados en el Sujeto Colectivo ",A9, " en el marco del conflicto armado")</f>
        <v>Contribuir a la reparación integral de los daños causados en el Sujeto Colectivo  en el marco del conflicto armado</v>
      </c>
      <c r="D17" s="86"/>
      <c r="E17" s="86"/>
      <c r="F17" s="86"/>
      <c r="G17" s="86"/>
      <c r="H17" s="86"/>
      <c r="I17" s="86"/>
      <c r="J17" s="86"/>
      <c r="K17" s="86"/>
      <c r="L17" s="86"/>
      <c r="M17" s="87"/>
      <c r="N17" s="50"/>
    </row>
    <row r="18" spans="1:14" x14ac:dyDescent="0.25">
      <c r="A18" s="51"/>
      <c r="B18" s="42"/>
      <c r="C18" s="42"/>
      <c r="D18" s="42"/>
      <c r="E18" s="42"/>
      <c r="F18" s="42"/>
      <c r="G18" s="43"/>
      <c r="H18" s="43"/>
      <c r="I18" s="44"/>
      <c r="J18" s="44"/>
      <c r="K18" s="45"/>
      <c r="L18" s="45"/>
      <c r="M18" s="45"/>
    </row>
    <row r="19" spans="1:14" x14ac:dyDescent="0.25">
      <c r="A19" s="95" t="s">
        <v>27</v>
      </c>
      <c r="B19" s="97"/>
      <c r="C19" s="88" t="str">
        <f>$C$17</f>
        <v>Contribuir a la reparación integral de los daños causados en el Sujeto Colectivo  en el marco del conflicto armado</v>
      </c>
      <c r="D19" s="89"/>
      <c r="E19" s="89"/>
      <c r="F19" s="89"/>
      <c r="G19" s="89"/>
      <c r="H19" s="89"/>
      <c r="I19" s="89"/>
      <c r="J19" s="89"/>
      <c r="K19" s="89"/>
      <c r="L19" s="89"/>
      <c r="M19" s="90"/>
    </row>
    <row r="20" spans="1:14" x14ac:dyDescent="0.25">
      <c r="A20" s="95" t="s">
        <v>14</v>
      </c>
      <c r="B20" s="97"/>
      <c r="C20" s="103"/>
      <c r="D20" s="104"/>
      <c r="E20" s="104"/>
      <c r="F20" s="104"/>
      <c r="G20" s="104"/>
      <c r="H20" s="105"/>
      <c r="I20" s="105"/>
      <c r="J20" s="105"/>
      <c r="K20" s="105"/>
      <c r="L20" s="105"/>
      <c r="M20" s="106"/>
    </row>
    <row r="21" spans="1:14" x14ac:dyDescent="0.25">
      <c r="A21" s="95" t="s">
        <v>17</v>
      </c>
      <c r="B21" s="97"/>
      <c r="C21" s="88" t="str">
        <f>IFERROR(VLOOKUP(C20,GENERAL!$K$2:$AC$6,19,FALSE),"")</f>
        <v/>
      </c>
      <c r="D21" s="89"/>
      <c r="E21" s="89"/>
      <c r="F21" s="89"/>
      <c r="G21" s="89"/>
      <c r="H21" s="89"/>
      <c r="I21" s="89"/>
      <c r="J21" s="89"/>
      <c r="K21" s="89"/>
      <c r="L21" s="89"/>
      <c r="M21" s="90"/>
    </row>
    <row r="22" spans="1:14" x14ac:dyDescent="0.25">
      <c r="A22" s="91" t="s">
        <v>15</v>
      </c>
      <c r="B22" s="112" t="s">
        <v>465</v>
      </c>
      <c r="C22" s="91" t="s">
        <v>16</v>
      </c>
      <c r="D22" s="91" t="s">
        <v>146</v>
      </c>
      <c r="E22" s="91" t="s">
        <v>147</v>
      </c>
      <c r="F22" s="91" t="s">
        <v>171</v>
      </c>
      <c r="G22" s="91" t="s">
        <v>18</v>
      </c>
      <c r="H22" s="91" t="s">
        <v>19</v>
      </c>
      <c r="I22" s="91" t="s">
        <v>20</v>
      </c>
      <c r="J22" s="91" t="s">
        <v>21</v>
      </c>
      <c r="K22" s="91"/>
      <c r="L22" s="91"/>
      <c r="M22" s="91" t="s">
        <v>22</v>
      </c>
    </row>
    <row r="23" spans="1:14" x14ac:dyDescent="0.25">
      <c r="A23" s="91"/>
      <c r="B23" s="113"/>
      <c r="C23" s="91"/>
      <c r="D23" s="91"/>
      <c r="E23" s="91"/>
      <c r="F23" s="91"/>
      <c r="G23" s="91"/>
      <c r="H23" s="91"/>
      <c r="I23" s="91"/>
      <c r="J23" s="27" t="s">
        <v>23</v>
      </c>
      <c r="K23" s="27" t="s">
        <v>24</v>
      </c>
      <c r="L23" s="27" t="s">
        <v>25</v>
      </c>
      <c r="M23" s="91"/>
    </row>
    <row r="24" spans="1:14" ht="11.25" customHeight="1" x14ac:dyDescent="0.25">
      <c r="A24" s="98"/>
      <c r="B24" s="100"/>
      <c r="C24" s="99" t="str">
        <f>IFERROR(VLOOKUP(A24,'6. CATALOGO DE PRODUCTOS'!$B$7:$F$107,5,0),"")</f>
        <v/>
      </c>
      <c r="D24" s="92"/>
      <c r="E24" s="92"/>
      <c r="F24" s="28"/>
      <c r="G24" s="9"/>
      <c r="H24" s="9"/>
      <c r="I24" s="9"/>
      <c r="J24" s="9"/>
      <c r="K24" s="9"/>
      <c r="L24" s="9"/>
      <c r="M24" s="9"/>
    </row>
    <row r="25" spans="1:14" x14ac:dyDescent="0.25">
      <c r="A25" s="98"/>
      <c r="B25" s="101"/>
      <c r="C25" s="99"/>
      <c r="D25" s="93"/>
      <c r="E25" s="93"/>
      <c r="F25" s="28"/>
      <c r="G25" s="9"/>
      <c r="H25" s="9"/>
      <c r="I25" s="9"/>
      <c r="J25" s="9"/>
      <c r="K25" s="9"/>
      <c r="L25" s="9"/>
      <c r="M25" s="9"/>
    </row>
    <row r="26" spans="1:14" x14ac:dyDescent="0.25">
      <c r="A26" s="98"/>
      <c r="B26" s="101"/>
      <c r="C26" s="99"/>
      <c r="D26" s="93"/>
      <c r="E26" s="93"/>
      <c r="F26" s="28"/>
      <c r="G26" s="9"/>
      <c r="H26" s="9"/>
      <c r="I26" s="9"/>
      <c r="J26" s="9"/>
      <c r="K26" s="9"/>
      <c r="L26" s="9"/>
      <c r="M26" s="9"/>
    </row>
    <row r="27" spans="1:14" x14ac:dyDescent="0.25">
      <c r="A27" s="98"/>
      <c r="B27" s="101"/>
      <c r="C27" s="99"/>
      <c r="D27" s="93"/>
      <c r="E27" s="93"/>
      <c r="F27" s="28"/>
      <c r="G27" s="9"/>
      <c r="H27" s="9"/>
      <c r="I27" s="9"/>
      <c r="J27" s="9"/>
      <c r="K27" s="9"/>
      <c r="L27" s="9"/>
      <c r="M27" s="9"/>
    </row>
    <row r="28" spans="1:14" x14ac:dyDescent="0.25">
      <c r="A28" s="98"/>
      <c r="B28" s="101"/>
      <c r="C28" s="99"/>
      <c r="D28" s="93"/>
      <c r="E28" s="93"/>
      <c r="F28" s="28"/>
      <c r="G28" s="9"/>
      <c r="H28" s="9"/>
      <c r="I28" s="9"/>
      <c r="J28" s="9"/>
      <c r="K28" s="9"/>
      <c r="L28" s="9"/>
      <c r="M28" s="9"/>
    </row>
    <row r="29" spans="1:14" x14ac:dyDescent="0.25">
      <c r="A29" s="98"/>
      <c r="B29" s="101"/>
      <c r="C29" s="99"/>
      <c r="D29" s="93"/>
      <c r="E29" s="93"/>
      <c r="F29" s="28"/>
      <c r="G29" s="9"/>
      <c r="H29" s="9"/>
      <c r="I29" s="9"/>
      <c r="J29" s="9"/>
      <c r="K29" s="9"/>
      <c r="L29" s="9"/>
      <c r="M29" s="9"/>
    </row>
    <row r="30" spans="1:14" x14ac:dyDescent="0.25">
      <c r="A30" s="98"/>
      <c r="B30" s="101"/>
      <c r="C30" s="99"/>
      <c r="D30" s="93"/>
      <c r="E30" s="93"/>
      <c r="F30" s="28"/>
      <c r="G30" s="9"/>
      <c r="H30" s="9"/>
      <c r="I30" s="9"/>
      <c r="J30" s="9"/>
      <c r="K30" s="9"/>
      <c r="L30" s="9"/>
      <c r="M30" s="9"/>
    </row>
    <row r="31" spans="1:14" x14ac:dyDescent="0.25">
      <c r="A31" s="98"/>
      <c r="B31" s="101"/>
      <c r="C31" s="99"/>
      <c r="D31" s="93"/>
      <c r="E31" s="93"/>
      <c r="F31" s="28"/>
      <c r="G31" s="9"/>
      <c r="H31" s="9"/>
      <c r="I31" s="9"/>
      <c r="J31" s="9"/>
      <c r="K31" s="9"/>
      <c r="L31" s="9"/>
      <c r="M31" s="9"/>
    </row>
    <row r="32" spans="1:14" x14ac:dyDescent="0.25">
      <c r="A32" s="98"/>
      <c r="B32" s="102"/>
      <c r="C32" s="99"/>
      <c r="D32" s="94"/>
      <c r="E32" s="94"/>
      <c r="F32" s="28"/>
      <c r="G32" s="9"/>
      <c r="H32" s="9"/>
      <c r="I32" s="9"/>
      <c r="J32" s="9"/>
      <c r="K32" s="9"/>
      <c r="L32" s="9"/>
      <c r="M32" s="9"/>
    </row>
    <row r="33" spans="1:13" x14ac:dyDescent="0.25">
      <c r="A33" s="95" t="s">
        <v>26</v>
      </c>
      <c r="B33" s="96"/>
      <c r="C33" s="96"/>
      <c r="D33" s="96"/>
      <c r="E33" s="96"/>
      <c r="F33" s="96"/>
      <c r="G33" s="96"/>
      <c r="H33" s="96"/>
      <c r="I33" s="97"/>
      <c r="J33" s="57">
        <f>SUM(J24:J32)</f>
        <v>0</v>
      </c>
      <c r="K33" s="57">
        <f>SUM(K24:K32)</f>
        <v>0</v>
      </c>
      <c r="L33" s="57">
        <f>SUM(L24:L32)</f>
        <v>0</v>
      </c>
      <c r="M33" s="57">
        <f>SUM(J33:L33)</f>
        <v>0</v>
      </c>
    </row>
    <row r="34" spans="1:13" ht="12" customHeight="1" x14ac:dyDescent="0.25">
      <c r="A34" s="92"/>
      <c r="B34" s="100"/>
      <c r="C34" s="99" t="str">
        <f>IFERROR(VLOOKUP(A34,'6. CATALOGO DE PRODUCTOS'!$B$7:$F$107,5,0),"")</f>
        <v/>
      </c>
      <c r="D34" s="92"/>
      <c r="E34" s="92"/>
      <c r="F34" s="28"/>
      <c r="G34" s="9"/>
      <c r="H34" s="9"/>
      <c r="I34" s="9"/>
      <c r="J34" s="9"/>
      <c r="K34" s="9"/>
      <c r="L34" s="9"/>
      <c r="M34" s="9"/>
    </row>
    <row r="35" spans="1:13" x14ac:dyDescent="0.25">
      <c r="A35" s="93"/>
      <c r="B35" s="101"/>
      <c r="C35" s="99"/>
      <c r="D35" s="93"/>
      <c r="E35" s="93"/>
      <c r="F35" s="28"/>
      <c r="G35" s="9"/>
      <c r="H35" s="9"/>
      <c r="I35" s="9"/>
      <c r="J35" s="9"/>
      <c r="K35" s="9"/>
      <c r="L35" s="9"/>
      <c r="M35" s="9"/>
    </row>
    <row r="36" spans="1:13" x14ac:dyDescent="0.25">
      <c r="A36" s="93"/>
      <c r="B36" s="101"/>
      <c r="C36" s="99"/>
      <c r="D36" s="93"/>
      <c r="E36" s="93"/>
      <c r="F36" s="28"/>
      <c r="G36" s="9"/>
      <c r="H36" s="9"/>
      <c r="I36" s="9"/>
      <c r="J36" s="9"/>
      <c r="K36" s="9"/>
      <c r="L36" s="9"/>
      <c r="M36" s="9"/>
    </row>
    <row r="37" spans="1:13" x14ac:dyDescent="0.25">
      <c r="A37" s="93"/>
      <c r="B37" s="101"/>
      <c r="C37" s="99"/>
      <c r="D37" s="93"/>
      <c r="E37" s="93"/>
      <c r="F37" s="28"/>
      <c r="G37" s="9"/>
      <c r="H37" s="9"/>
      <c r="I37" s="9"/>
      <c r="J37" s="9"/>
      <c r="K37" s="9"/>
      <c r="L37" s="9"/>
      <c r="M37" s="9"/>
    </row>
    <row r="38" spans="1:13" x14ac:dyDescent="0.25">
      <c r="A38" s="93"/>
      <c r="B38" s="101"/>
      <c r="C38" s="99"/>
      <c r="D38" s="93"/>
      <c r="E38" s="93"/>
      <c r="F38" s="28"/>
      <c r="G38" s="9"/>
      <c r="H38" s="9"/>
      <c r="I38" s="9"/>
      <c r="J38" s="9"/>
      <c r="K38" s="9"/>
      <c r="L38" s="9"/>
      <c r="M38" s="9"/>
    </row>
    <row r="39" spans="1:13" x14ac:dyDescent="0.25">
      <c r="A39" s="93"/>
      <c r="B39" s="101"/>
      <c r="C39" s="99"/>
      <c r="D39" s="93"/>
      <c r="E39" s="93"/>
      <c r="F39" s="28"/>
      <c r="G39" s="9"/>
      <c r="H39" s="9"/>
      <c r="I39" s="9"/>
      <c r="J39" s="9"/>
      <c r="K39" s="9"/>
      <c r="L39" s="9"/>
      <c r="M39" s="9"/>
    </row>
    <row r="40" spans="1:13" x14ac:dyDescent="0.25">
      <c r="A40" s="93"/>
      <c r="B40" s="101"/>
      <c r="C40" s="99"/>
      <c r="D40" s="93"/>
      <c r="E40" s="93"/>
      <c r="F40" s="28"/>
      <c r="G40" s="9"/>
      <c r="H40" s="9"/>
      <c r="I40" s="9"/>
      <c r="J40" s="9"/>
      <c r="K40" s="9"/>
      <c r="L40" s="9"/>
      <c r="M40" s="9"/>
    </row>
    <row r="41" spans="1:13" x14ac:dyDescent="0.25">
      <c r="A41" s="93"/>
      <c r="B41" s="101"/>
      <c r="C41" s="99"/>
      <c r="D41" s="93"/>
      <c r="E41" s="93"/>
      <c r="F41" s="28"/>
      <c r="G41" s="9"/>
      <c r="H41" s="9"/>
      <c r="I41" s="9"/>
      <c r="J41" s="9"/>
      <c r="K41" s="9"/>
      <c r="L41" s="9"/>
      <c r="M41" s="9"/>
    </row>
    <row r="42" spans="1:13" x14ac:dyDescent="0.25">
      <c r="A42" s="94"/>
      <c r="B42" s="102"/>
      <c r="C42" s="99"/>
      <c r="D42" s="94"/>
      <c r="E42" s="94"/>
      <c r="F42" s="28"/>
      <c r="G42" s="9"/>
      <c r="H42" s="9"/>
      <c r="I42" s="9"/>
      <c r="J42" s="9"/>
      <c r="K42" s="9"/>
      <c r="L42" s="9"/>
      <c r="M42" s="9"/>
    </row>
    <row r="43" spans="1:13" x14ac:dyDescent="0.25">
      <c r="A43" s="95" t="s">
        <v>26</v>
      </c>
      <c r="B43" s="96"/>
      <c r="C43" s="96"/>
      <c r="D43" s="96"/>
      <c r="E43" s="96"/>
      <c r="F43" s="96"/>
      <c r="G43" s="96"/>
      <c r="H43" s="96"/>
      <c r="I43" s="97"/>
      <c r="J43" s="57">
        <f>SUM(J34:J42)</f>
        <v>0</v>
      </c>
      <c r="K43" s="57">
        <f>SUM(K34:K42)</f>
        <v>0</v>
      </c>
      <c r="L43" s="57">
        <f>SUM(L34:L42)</f>
        <v>0</v>
      </c>
      <c r="M43" s="57">
        <f>SUM(J43:L43)</f>
        <v>0</v>
      </c>
    </row>
    <row r="44" spans="1:13" ht="12" customHeight="1" x14ac:dyDescent="0.25">
      <c r="A44" s="98"/>
      <c r="B44" s="100"/>
      <c r="C44" s="99" t="str">
        <f>IFERROR(VLOOKUP(A44,'6. CATALOGO DE PRODUCTOS'!$B$7:$F$107,5,0),"")</f>
        <v/>
      </c>
      <c r="D44" s="92"/>
      <c r="E44" s="92"/>
      <c r="F44" s="28"/>
      <c r="G44" s="9"/>
      <c r="H44" s="9"/>
      <c r="I44" s="9"/>
      <c r="J44" s="9"/>
      <c r="K44" s="9"/>
      <c r="L44" s="9"/>
      <c r="M44" s="9"/>
    </row>
    <row r="45" spans="1:13" x14ac:dyDescent="0.25">
      <c r="A45" s="98"/>
      <c r="B45" s="101"/>
      <c r="C45" s="99"/>
      <c r="D45" s="93"/>
      <c r="E45" s="93"/>
      <c r="F45" s="28"/>
      <c r="G45" s="9"/>
      <c r="H45" s="9"/>
      <c r="I45" s="9"/>
      <c r="J45" s="9"/>
      <c r="K45" s="9"/>
      <c r="L45" s="9"/>
      <c r="M45" s="9"/>
    </row>
    <row r="46" spans="1:13" x14ac:dyDescent="0.25">
      <c r="A46" s="98"/>
      <c r="B46" s="101"/>
      <c r="C46" s="99"/>
      <c r="D46" s="93"/>
      <c r="E46" s="93"/>
      <c r="F46" s="28"/>
      <c r="G46" s="9"/>
      <c r="H46" s="9"/>
      <c r="I46" s="9"/>
      <c r="J46" s="9"/>
      <c r="K46" s="9"/>
      <c r="L46" s="9"/>
      <c r="M46" s="9"/>
    </row>
    <row r="47" spans="1:13" x14ac:dyDescent="0.25">
      <c r="A47" s="98"/>
      <c r="B47" s="101"/>
      <c r="C47" s="99"/>
      <c r="D47" s="93"/>
      <c r="E47" s="93"/>
      <c r="F47" s="28"/>
      <c r="G47" s="9"/>
      <c r="H47" s="9"/>
      <c r="I47" s="9"/>
      <c r="J47" s="9"/>
      <c r="K47" s="9"/>
      <c r="L47" s="9"/>
      <c r="M47" s="9"/>
    </row>
    <row r="48" spans="1:13" x14ac:dyDescent="0.25">
      <c r="A48" s="98"/>
      <c r="B48" s="101"/>
      <c r="C48" s="99"/>
      <c r="D48" s="93"/>
      <c r="E48" s="93"/>
      <c r="F48" s="28"/>
      <c r="G48" s="9"/>
      <c r="H48" s="9"/>
      <c r="I48" s="9"/>
      <c r="J48" s="9"/>
      <c r="K48" s="9"/>
      <c r="L48" s="9"/>
      <c r="M48" s="9"/>
    </row>
    <row r="49" spans="1:13" x14ac:dyDescent="0.25">
      <c r="A49" s="98"/>
      <c r="B49" s="101"/>
      <c r="C49" s="99"/>
      <c r="D49" s="93"/>
      <c r="E49" s="93"/>
      <c r="F49" s="28"/>
      <c r="G49" s="9"/>
      <c r="H49" s="9"/>
      <c r="I49" s="9"/>
      <c r="J49" s="9"/>
      <c r="K49" s="9"/>
      <c r="L49" s="9"/>
      <c r="M49" s="9"/>
    </row>
    <row r="50" spans="1:13" x14ac:dyDescent="0.25">
      <c r="A50" s="98"/>
      <c r="B50" s="101"/>
      <c r="C50" s="99"/>
      <c r="D50" s="93"/>
      <c r="E50" s="93"/>
      <c r="F50" s="28"/>
      <c r="G50" s="9"/>
      <c r="H50" s="9"/>
      <c r="I50" s="9"/>
      <c r="J50" s="9"/>
      <c r="K50" s="9"/>
      <c r="L50" s="9"/>
      <c r="M50" s="9"/>
    </row>
    <row r="51" spans="1:13" x14ac:dyDescent="0.25">
      <c r="A51" s="98"/>
      <c r="B51" s="101"/>
      <c r="C51" s="99"/>
      <c r="D51" s="93"/>
      <c r="E51" s="93"/>
      <c r="F51" s="28"/>
      <c r="G51" s="9"/>
      <c r="H51" s="9"/>
      <c r="I51" s="9"/>
      <c r="J51" s="9"/>
      <c r="K51" s="9"/>
      <c r="L51" s="9"/>
      <c r="M51" s="9"/>
    </row>
    <row r="52" spans="1:13" x14ac:dyDescent="0.25">
      <c r="A52" s="98"/>
      <c r="B52" s="102"/>
      <c r="C52" s="99"/>
      <c r="D52" s="94"/>
      <c r="E52" s="94"/>
      <c r="F52" s="28"/>
      <c r="G52" s="9"/>
      <c r="H52" s="9"/>
      <c r="I52" s="9"/>
      <c r="J52" s="9"/>
      <c r="K52" s="9"/>
      <c r="L52" s="9"/>
      <c r="M52" s="9"/>
    </row>
    <row r="53" spans="1:13" x14ac:dyDescent="0.25">
      <c r="A53" s="95" t="s">
        <v>26</v>
      </c>
      <c r="B53" s="96"/>
      <c r="C53" s="96"/>
      <c r="D53" s="96"/>
      <c r="E53" s="96"/>
      <c r="F53" s="96"/>
      <c r="G53" s="96"/>
      <c r="H53" s="96"/>
      <c r="I53" s="97"/>
      <c r="J53" s="57">
        <f>SUM(J44:J52)</f>
        <v>0</v>
      </c>
      <c r="K53" s="57">
        <f>SUM(K44:K52)</f>
        <v>0</v>
      </c>
      <c r="L53" s="57">
        <f>SUM(L44:L52)</f>
        <v>0</v>
      </c>
      <c r="M53" s="57">
        <f>SUM(J53:L53)</f>
        <v>0</v>
      </c>
    </row>
    <row r="54" spans="1:13" ht="12" customHeight="1" x14ac:dyDescent="0.25">
      <c r="A54" s="98"/>
      <c r="B54" s="100"/>
      <c r="C54" s="99" t="str">
        <f>IFERROR(VLOOKUP(A54,'6. CATALOGO DE PRODUCTOS'!$B$7:$F$107,5,0),"")</f>
        <v/>
      </c>
      <c r="D54" s="92"/>
      <c r="E54" s="92"/>
      <c r="F54" s="28"/>
      <c r="G54" s="9"/>
      <c r="H54" s="9"/>
      <c r="I54" s="9"/>
      <c r="J54" s="9"/>
      <c r="K54" s="9"/>
      <c r="L54" s="9"/>
      <c r="M54" s="9"/>
    </row>
    <row r="55" spans="1:13" x14ac:dyDescent="0.25">
      <c r="A55" s="98"/>
      <c r="B55" s="101"/>
      <c r="C55" s="99"/>
      <c r="D55" s="93"/>
      <c r="E55" s="93"/>
      <c r="F55" s="28"/>
      <c r="G55" s="9"/>
      <c r="H55" s="9"/>
      <c r="I55" s="9"/>
      <c r="J55" s="9"/>
      <c r="K55" s="9"/>
      <c r="L55" s="9"/>
      <c r="M55" s="9"/>
    </row>
    <row r="56" spans="1:13" x14ac:dyDescent="0.25">
      <c r="A56" s="98"/>
      <c r="B56" s="101"/>
      <c r="C56" s="99"/>
      <c r="D56" s="93"/>
      <c r="E56" s="93"/>
      <c r="F56" s="28"/>
      <c r="G56" s="9"/>
      <c r="H56" s="9"/>
      <c r="I56" s="9"/>
      <c r="J56" s="9"/>
      <c r="K56" s="9"/>
      <c r="L56" s="9"/>
      <c r="M56" s="9"/>
    </row>
    <row r="57" spans="1:13" x14ac:dyDescent="0.25">
      <c r="A57" s="98"/>
      <c r="B57" s="101"/>
      <c r="C57" s="99"/>
      <c r="D57" s="93"/>
      <c r="E57" s="93"/>
      <c r="F57" s="28"/>
      <c r="G57" s="9"/>
      <c r="H57" s="9"/>
      <c r="I57" s="9"/>
      <c r="J57" s="9"/>
      <c r="K57" s="9"/>
      <c r="L57" s="9"/>
      <c r="M57" s="9"/>
    </row>
    <row r="58" spans="1:13" x14ac:dyDescent="0.25">
      <c r="A58" s="98"/>
      <c r="B58" s="101"/>
      <c r="C58" s="99"/>
      <c r="D58" s="93"/>
      <c r="E58" s="93"/>
      <c r="F58" s="28"/>
      <c r="G58" s="9"/>
      <c r="H58" s="9"/>
      <c r="I58" s="9"/>
      <c r="J58" s="9"/>
      <c r="K58" s="9"/>
      <c r="L58" s="9"/>
      <c r="M58" s="9"/>
    </row>
    <row r="59" spans="1:13" x14ac:dyDescent="0.25">
      <c r="A59" s="98"/>
      <c r="B59" s="101"/>
      <c r="C59" s="99"/>
      <c r="D59" s="93"/>
      <c r="E59" s="93"/>
      <c r="F59" s="28"/>
      <c r="G59" s="9"/>
      <c r="H59" s="9"/>
      <c r="I59" s="9"/>
      <c r="J59" s="9"/>
      <c r="K59" s="9"/>
      <c r="L59" s="9"/>
      <c r="M59" s="9"/>
    </row>
    <row r="60" spans="1:13" x14ac:dyDescent="0.25">
      <c r="A60" s="98"/>
      <c r="B60" s="101"/>
      <c r="C60" s="99"/>
      <c r="D60" s="93"/>
      <c r="E60" s="93"/>
      <c r="F60" s="28"/>
      <c r="G60" s="9"/>
      <c r="H60" s="9"/>
      <c r="I60" s="9"/>
      <c r="J60" s="9"/>
      <c r="K60" s="9"/>
      <c r="L60" s="9"/>
      <c r="M60" s="9"/>
    </row>
    <row r="61" spans="1:13" x14ac:dyDescent="0.25">
      <c r="A61" s="98"/>
      <c r="B61" s="101"/>
      <c r="C61" s="99"/>
      <c r="D61" s="93"/>
      <c r="E61" s="93"/>
      <c r="F61" s="28"/>
      <c r="G61" s="9"/>
      <c r="H61" s="9"/>
      <c r="I61" s="9"/>
      <c r="J61" s="9"/>
      <c r="K61" s="9"/>
      <c r="L61" s="9"/>
      <c r="M61" s="9"/>
    </row>
    <row r="62" spans="1:13" x14ac:dyDescent="0.25">
      <c r="A62" s="98"/>
      <c r="B62" s="102"/>
      <c r="C62" s="99"/>
      <c r="D62" s="94"/>
      <c r="E62" s="94"/>
      <c r="F62" s="28"/>
      <c r="G62" s="9"/>
      <c r="H62" s="9"/>
      <c r="I62" s="9"/>
      <c r="J62" s="9"/>
      <c r="K62" s="9"/>
      <c r="L62" s="9"/>
      <c r="M62" s="9"/>
    </row>
    <row r="63" spans="1:13" x14ac:dyDescent="0.25">
      <c r="A63" s="95" t="s">
        <v>26</v>
      </c>
      <c r="B63" s="96"/>
      <c r="C63" s="96"/>
      <c r="D63" s="96"/>
      <c r="E63" s="96"/>
      <c r="F63" s="96"/>
      <c r="G63" s="96"/>
      <c r="H63" s="96"/>
      <c r="I63" s="97"/>
      <c r="J63" s="57">
        <f>SUM(J54:J62)</f>
        <v>0</v>
      </c>
      <c r="K63" s="57">
        <f>SUM(K54:K62)</f>
        <v>0</v>
      </c>
      <c r="L63" s="57">
        <f>SUM(L54:L62)</f>
        <v>0</v>
      </c>
      <c r="M63" s="57">
        <f>SUM(J63:L63)</f>
        <v>0</v>
      </c>
    </row>
    <row r="64" spans="1:13" x14ac:dyDescent="0.25">
      <c r="A64" s="95" t="s">
        <v>123</v>
      </c>
      <c r="B64" s="96"/>
      <c r="C64" s="96"/>
      <c r="D64" s="96"/>
      <c r="E64" s="96"/>
      <c r="F64" s="96"/>
      <c r="G64" s="96"/>
      <c r="H64" s="96"/>
      <c r="I64" s="97"/>
      <c r="J64" s="57">
        <f>(J33+J43+J53+J63)</f>
        <v>0</v>
      </c>
      <c r="K64" s="57">
        <f>(K33+K43+K53+K63)</f>
        <v>0</v>
      </c>
      <c r="L64" s="57">
        <f>(L33+L43+L53+L63)</f>
        <v>0</v>
      </c>
      <c r="M64" s="57">
        <f>(M33+M43+M53+M63)</f>
        <v>0</v>
      </c>
    </row>
    <row r="66" spans="1:13" x14ac:dyDescent="0.25">
      <c r="A66" s="95" t="s">
        <v>27</v>
      </c>
      <c r="B66" s="97"/>
      <c r="C66" s="88" t="str">
        <f>$C$17</f>
        <v>Contribuir a la reparación integral de los daños causados en el Sujeto Colectivo  en el marco del conflicto armado</v>
      </c>
      <c r="D66" s="89"/>
      <c r="E66" s="89"/>
      <c r="F66" s="89"/>
      <c r="G66" s="89"/>
      <c r="H66" s="89"/>
      <c r="I66" s="89"/>
      <c r="J66" s="89"/>
      <c r="K66" s="89"/>
      <c r="L66" s="89"/>
      <c r="M66" s="90"/>
    </row>
    <row r="67" spans="1:13" x14ac:dyDescent="0.25">
      <c r="A67" s="95" t="s">
        <v>14</v>
      </c>
      <c r="B67" s="97"/>
      <c r="C67" s="103"/>
      <c r="D67" s="104"/>
      <c r="E67" s="104"/>
      <c r="F67" s="104"/>
      <c r="G67" s="104"/>
      <c r="H67" s="105"/>
      <c r="I67" s="105"/>
      <c r="J67" s="105"/>
      <c r="K67" s="105"/>
      <c r="L67" s="105"/>
      <c r="M67" s="106"/>
    </row>
    <row r="68" spans="1:13" x14ac:dyDescent="0.25">
      <c r="A68" s="95" t="s">
        <v>17</v>
      </c>
      <c r="B68" s="97"/>
      <c r="C68" s="88" t="str">
        <f>IFERROR(VLOOKUP(C67,GENERAL!$K$2:$AC$6,19,FALSE),"")</f>
        <v/>
      </c>
      <c r="D68" s="89"/>
      <c r="E68" s="89"/>
      <c r="F68" s="89"/>
      <c r="G68" s="89"/>
      <c r="H68" s="89"/>
      <c r="I68" s="89"/>
      <c r="J68" s="89"/>
      <c r="K68" s="89"/>
      <c r="L68" s="89"/>
      <c r="M68" s="90"/>
    </row>
    <row r="69" spans="1:13" x14ac:dyDescent="0.25">
      <c r="A69" s="91" t="s">
        <v>15</v>
      </c>
      <c r="B69" s="112" t="s">
        <v>465</v>
      </c>
      <c r="C69" s="91" t="s">
        <v>16</v>
      </c>
      <c r="D69" s="91" t="s">
        <v>146</v>
      </c>
      <c r="E69" s="91" t="s">
        <v>147</v>
      </c>
      <c r="F69" s="91" t="s">
        <v>171</v>
      </c>
      <c r="G69" s="91" t="s">
        <v>18</v>
      </c>
      <c r="H69" s="91" t="s">
        <v>19</v>
      </c>
      <c r="I69" s="91" t="s">
        <v>20</v>
      </c>
      <c r="J69" s="91" t="s">
        <v>21</v>
      </c>
      <c r="K69" s="91"/>
      <c r="L69" s="91"/>
      <c r="M69" s="91" t="s">
        <v>22</v>
      </c>
    </row>
    <row r="70" spans="1:13" x14ac:dyDescent="0.25">
      <c r="A70" s="91"/>
      <c r="B70" s="113"/>
      <c r="C70" s="91"/>
      <c r="D70" s="91"/>
      <c r="E70" s="91"/>
      <c r="F70" s="91"/>
      <c r="G70" s="91"/>
      <c r="H70" s="91"/>
      <c r="I70" s="91"/>
      <c r="J70" s="27" t="s">
        <v>23</v>
      </c>
      <c r="K70" s="27" t="s">
        <v>24</v>
      </c>
      <c r="L70" s="27" t="s">
        <v>25</v>
      </c>
      <c r="M70" s="91"/>
    </row>
    <row r="71" spans="1:13" ht="12" customHeight="1" x14ac:dyDescent="0.25">
      <c r="A71" s="98"/>
      <c r="B71" s="100"/>
      <c r="C71" s="99" t="str">
        <f>IFERROR(VLOOKUP(A71,'6. CATALOGO DE PRODUCTOS'!$B$7:$F$107,5,0),"")</f>
        <v/>
      </c>
      <c r="D71" s="92"/>
      <c r="E71" s="92"/>
      <c r="F71" s="28"/>
      <c r="G71" s="9"/>
      <c r="H71" s="9"/>
      <c r="I71" s="9"/>
      <c r="J71" s="9"/>
      <c r="K71" s="9"/>
      <c r="L71" s="9"/>
      <c r="M71" s="9"/>
    </row>
    <row r="72" spans="1:13" x14ac:dyDescent="0.25">
      <c r="A72" s="98"/>
      <c r="B72" s="101"/>
      <c r="C72" s="99"/>
      <c r="D72" s="93"/>
      <c r="E72" s="93"/>
      <c r="F72" s="28"/>
      <c r="G72" s="9"/>
      <c r="H72" s="9"/>
      <c r="I72" s="9"/>
      <c r="J72" s="9"/>
      <c r="K72" s="9"/>
      <c r="L72" s="9"/>
      <c r="M72" s="9"/>
    </row>
    <row r="73" spans="1:13" x14ac:dyDescent="0.25">
      <c r="A73" s="98"/>
      <c r="B73" s="101"/>
      <c r="C73" s="99"/>
      <c r="D73" s="93"/>
      <c r="E73" s="93"/>
      <c r="F73" s="28"/>
      <c r="G73" s="9"/>
      <c r="H73" s="9"/>
      <c r="I73" s="9"/>
      <c r="J73" s="9"/>
      <c r="K73" s="9"/>
      <c r="L73" s="9"/>
      <c r="M73" s="9"/>
    </row>
    <row r="74" spans="1:13" x14ac:dyDescent="0.25">
      <c r="A74" s="98"/>
      <c r="B74" s="101"/>
      <c r="C74" s="99"/>
      <c r="D74" s="93"/>
      <c r="E74" s="93"/>
      <c r="F74" s="28"/>
      <c r="G74" s="9"/>
      <c r="H74" s="9"/>
      <c r="I74" s="9"/>
      <c r="J74" s="9"/>
      <c r="K74" s="9"/>
      <c r="L74" s="9"/>
      <c r="M74" s="9"/>
    </row>
    <row r="75" spans="1:13" x14ac:dyDescent="0.25">
      <c r="A75" s="98"/>
      <c r="B75" s="101"/>
      <c r="C75" s="99"/>
      <c r="D75" s="93"/>
      <c r="E75" s="93"/>
      <c r="F75" s="28"/>
      <c r="G75" s="9"/>
      <c r="H75" s="9"/>
      <c r="I75" s="9"/>
      <c r="J75" s="9"/>
      <c r="K75" s="9"/>
      <c r="L75" s="9"/>
      <c r="M75" s="9"/>
    </row>
    <row r="76" spans="1:13" x14ac:dyDescent="0.25">
      <c r="A76" s="98"/>
      <c r="B76" s="101"/>
      <c r="C76" s="99"/>
      <c r="D76" s="93"/>
      <c r="E76" s="93"/>
      <c r="F76" s="28"/>
      <c r="G76" s="9"/>
      <c r="H76" s="9"/>
      <c r="I76" s="9"/>
      <c r="J76" s="9"/>
      <c r="K76" s="9"/>
      <c r="L76" s="9"/>
      <c r="M76" s="9"/>
    </row>
    <row r="77" spans="1:13" x14ac:dyDescent="0.25">
      <c r="A77" s="98"/>
      <c r="B77" s="101"/>
      <c r="C77" s="99"/>
      <c r="D77" s="93"/>
      <c r="E77" s="93"/>
      <c r="F77" s="28"/>
      <c r="G77" s="9"/>
      <c r="H77" s="9"/>
      <c r="I77" s="9"/>
      <c r="J77" s="9"/>
      <c r="K77" s="9"/>
      <c r="L77" s="9"/>
      <c r="M77" s="9"/>
    </row>
    <row r="78" spans="1:13" x14ac:dyDescent="0.25">
      <c r="A78" s="98"/>
      <c r="B78" s="101"/>
      <c r="C78" s="99"/>
      <c r="D78" s="93"/>
      <c r="E78" s="93"/>
      <c r="F78" s="28"/>
      <c r="G78" s="9"/>
      <c r="H78" s="9"/>
      <c r="I78" s="9"/>
      <c r="J78" s="9"/>
      <c r="K78" s="9"/>
      <c r="L78" s="9"/>
      <c r="M78" s="9"/>
    </row>
    <row r="79" spans="1:13" ht="27" customHeight="1" x14ac:dyDescent="0.25">
      <c r="A79" s="98"/>
      <c r="B79" s="102"/>
      <c r="C79" s="99"/>
      <c r="D79" s="94"/>
      <c r="E79" s="94"/>
      <c r="F79" s="28"/>
      <c r="G79" s="9"/>
      <c r="H79" s="9"/>
      <c r="I79" s="9"/>
      <c r="J79" s="9"/>
      <c r="K79" s="9"/>
      <c r="L79" s="9"/>
      <c r="M79" s="9"/>
    </row>
    <row r="80" spans="1:13" x14ac:dyDescent="0.25">
      <c r="A80" s="95" t="s">
        <v>26</v>
      </c>
      <c r="B80" s="96"/>
      <c r="C80" s="96"/>
      <c r="D80" s="96"/>
      <c r="E80" s="96"/>
      <c r="F80" s="96"/>
      <c r="G80" s="96"/>
      <c r="H80" s="96"/>
      <c r="I80" s="97"/>
      <c r="J80" s="57">
        <f>SUM(J71:J79)</f>
        <v>0</v>
      </c>
      <c r="K80" s="57">
        <f>SUM(K71:K79)</f>
        <v>0</v>
      </c>
      <c r="L80" s="57">
        <f>SUM(L71:L79)</f>
        <v>0</v>
      </c>
      <c r="M80" s="57">
        <f>SUM(J80:L80)</f>
        <v>0</v>
      </c>
    </row>
    <row r="81" spans="1:13" ht="12" customHeight="1" x14ac:dyDescent="0.25">
      <c r="A81" s="98"/>
      <c r="B81" s="100"/>
      <c r="C81" s="99" t="str">
        <f>IFERROR(VLOOKUP(A81,'6. CATALOGO DE PRODUCTOS'!$B$7:$F$107,5,0),"")</f>
        <v/>
      </c>
      <c r="D81" s="92"/>
      <c r="E81" s="92"/>
      <c r="F81" s="28"/>
      <c r="G81" s="9"/>
      <c r="H81" s="9"/>
      <c r="I81" s="9"/>
      <c r="J81" s="9"/>
      <c r="K81" s="9"/>
      <c r="L81" s="9"/>
      <c r="M81" s="9"/>
    </row>
    <row r="82" spans="1:13" x14ac:dyDescent="0.25">
      <c r="A82" s="98"/>
      <c r="B82" s="101"/>
      <c r="C82" s="99"/>
      <c r="D82" s="93"/>
      <c r="E82" s="93"/>
      <c r="F82" s="28"/>
      <c r="G82" s="9"/>
      <c r="H82" s="9"/>
      <c r="I82" s="9"/>
      <c r="J82" s="9"/>
      <c r="K82" s="9"/>
      <c r="L82" s="9"/>
      <c r="M82" s="9"/>
    </row>
    <row r="83" spans="1:13" x14ac:dyDescent="0.25">
      <c r="A83" s="98"/>
      <c r="B83" s="101"/>
      <c r="C83" s="99"/>
      <c r="D83" s="93"/>
      <c r="E83" s="93"/>
      <c r="F83" s="28"/>
      <c r="G83" s="9"/>
      <c r="H83" s="9"/>
      <c r="I83" s="9"/>
      <c r="J83" s="9"/>
      <c r="K83" s="9"/>
      <c r="L83" s="9"/>
      <c r="M83" s="9"/>
    </row>
    <row r="84" spans="1:13" x14ac:dyDescent="0.25">
      <c r="A84" s="98"/>
      <c r="B84" s="101"/>
      <c r="C84" s="99"/>
      <c r="D84" s="93"/>
      <c r="E84" s="93"/>
      <c r="F84" s="28"/>
      <c r="G84" s="9"/>
      <c r="H84" s="9"/>
      <c r="I84" s="9"/>
      <c r="J84" s="9"/>
      <c r="K84" s="9"/>
      <c r="L84" s="9"/>
      <c r="M84" s="9"/>
    </row>
    <row r="85" spans="1:13" x14ac:dyDescent="0.25">
      <c r="A85" s="98"/>
      <c r="B85" s="101"/>
      <c r="C85" s="99"/>
      <c r="D85" s="93"/>
      <c r="E85" s="93"/>
      <c r="F85" s="28"/>
      <c r="G85" s="9"/>
      <c r="H85" s="9"/>
      <c r="I85" s="9"/>
      <c r="J85" s="9"/>
      <c r="K85" s="9"/>
      <c r="L85" s="9"/>
      <c r="M85" s="9"/>
    </row>
    <row r="86" spans="1:13" x14ac:dyDescent="0.25">
      <c r="A86" s="98"/>
      <c r="B86" s="101"/>
      <c r="C86" s="99"/>
      <c r="D86" s="93"/>
      <c r="E86" s="93"/>
      <c r="F86" s="28"/>
      <c r="G86" s="9"/>
      <c r="H86" s="9"/>
      <c r="I86" s="9"/>
      <c r="J86" s="9"/>
      <c r="K86" s="9"/>
      <c r="L86" s="9"/>
      <c r="M86" s="9"/>
    </row>
    <row r="87" spans="1:13" x14ac:dyDescent="0.25">
      <c r="A87" s="98"/>
      <c r="B87" s="101"/>
      <c r="C87" s="99"/>
      <c r="D87" s="93"/>
      <c r="E87" s="93"/>
      <c r="F87" s="28"/>
      <c r="G87" s="9"/>
      <c r="H87" s="9"/>
      <c r="I87" s="9"/>
      <c r="J87" s="9"/>
      <c r="K87" s="9"/>
      <c r="L87" s="9"/>
      <c r="M87" s="9"/>
    </row>
    <row r="88" spans="1:13" x14ac:dyDescent="0.25">
      <c r="A88" s="98"/>
      <c r="B88" s="101"/>
      <c r="C88" s="99"/>
      <c r="D88" s="93"/>
      <c r="E88" s="93"/>
      <c r="F88" s="28"/>
      <c r="G88" s="9"/>
      <c r="H88" s="9"/>
      <c r="I88" s="9"/>
      <c r="J88" s="9"/>
      <c r="K88" s="9"/>
      <c r="L88" s="9"/>
      <c r="M88" s="9"/>
    </row>
    <row r="89" spans="1:13" ht="27" customHeight="1" x14ac:dyDescent="0.25">
      <c r="A89" s="98"/>
      <c r="B89" s="102"/>
      <c r="C89" s="99"/>
      <c r="D89" s="94"/>
      <c r="E89" s="94"/>
      <c r="F89" s="28"/>
      <c r="G89" s="9"/>
      <c r="H89" s="9"/>
      <c r="I89" s="9"/>
      <c r="J89" s="9"/>
      <c r="K89" s="9"/>
      <c r="L89" s="9"/>
      <c r="M89" s="9"/>
    </row>
    <row r="90" spans="1:13" ht="12" customHeight="1" x14ac:dyDescent="0.25">
      <c r="A90" s="95" t="s">
        <v>26</v>
      </c>
      <c r="B90" s="96"/>
      <c r="C90" s="96"/>
      <c r="D90" s="96"/>
      <c r="E90" s="96"/>
      <c r="F90" s="96"/>
      <c r="G90" s="96"/>
      <c r="H90" s="96"/>
      <c r="I90" s="97"/>
      <c r="J90" s="57">
        <f>SUM(J81:J89)</f>
        <v>0</v>
      </c>
      <c r="K90" s="57">
        <f>SUM(K81:K89)</f>
        <v>0</v>
      </c>
      <c r="L90" s="57">
        <f>SUM(L81:L89)</f>
        <v>0</v>
      </c>
      <c r="M90" s="57">
        <f>SUM(J90:L90)</f>
        <v>0</v>
      </c>
    </row>
    <row r="91" spans="1:13" ht="12" customHeight="1" x14ac:dyDescent="0.25">
      <c r="A91" s="98"/>
      <c r="B91" s="100"/>
      <c r="C91" s="99" t="str">
        <f>IFERROR(VLOOKUP(A91,'6. CATALOGO DE PRODUCTOS'!$B$7:$F$107,5,0),"")</f>
        <v/>
      </c>
      <c r="D91" s="92"/>
      <c r="E91" s="92"/>
      <c r="F91" s="28"/>
      <c r="G91" s="9"/>
      <c r="H91" s="9"/>
      <c r="I91" s="9"/>
      <c r="J91" s="9"/>
      <c r="K91" s="9"/>
      <c r="L91" s="9"/>
      <c r="M91" s="9"/>
    </row>
    <row r="92" spans="1:13" x14ac:dyDescent="0.25">
      <c r="A92" s="98"/>
      <c r="B92" s="101"/>
      <c r="C92" s="99"/>
      <c r="D92" s="93"/>
      <c r="E92" s="93"/>
      <c r="F92" s="28"/>
      <c r="G92" s="9"/>
      <c r="H92" s="9"/>
      <c r="I92" s="9"/>
      <c r="J92" s="9"/>
      <c r="K92" s="9"/>
      <c r="L92" s="9"/>
      <c r="M92" s="9"/>
    </row>
    <row r="93" spans="1:13" x14ac:dyDescent="0.25">
      <c r="A93" s="98"/>
      <c r="B93" s="101"/>
      <c r="C93" s="99"/>
      <c r="D93" s="93"/>
      <c r="E93" s="93"/>
      <c r="F93" s="28"/>
      <c r="G93" s="9"/>
      <c r="H93" s="9"/>
      <c r="I93" s="9"/>
      <c r="J93" s="9"/>
      <c r="K93" s="9"/>
      <c r="L93" s="9"/>
      <c r="M93" s="9"/>
    </row>
    <row r="94" spans="1:13" x14ac:dyDescent="0.25">
      <c r="A94" s="98"/>
      <c r="B94" s="101"/>
      <c r="C94" s="99"/>
      <c r="D94" s="93"/>
      <c r="E94" s="93"/>
      <c r="F94" s="28"/>
      <c r="G94" s="9"/>
      <c r="H94" s="9"/>
      <c r="I94" s="9"/>
      <c r="J94" s="9"/>
      <c r="K94" s="9"/>
      <c r="L94" s="9"/>
      <c r="M94" s="9"/>
    </row>
    <row r="95" spans="1:13" x14ac:dyDescent="0.25">
      <c r="A95" s="98"/>
      <c r="B95" s="101"/>
      <c r="C95" s="99"/>
      <c r="D95" s="93"/>
      <c r="E95" s="93"/>
      <c r="F95" s="28"/>
      <c r="G95" s="9"/>
      <c r="H95" s="9"/>
      <c r="I95" s="9"/>
      <c r="J95" s="9"/>
      <c r="K95" s="9"/>
      <c r="L95" s="9"/>
      <c r="M95" s="9"/>
    </row>
    <row r="96" spans="1:13" x14ac:dyDescent="0.25">
      <c r="A96" s="98"/>
      <c r="B96" s="101"/>
      <c r="C96" s="99"/>
      <c r="D96" s="93"/>
      <c r="E96" s="93"/>
      <c r="F96" s="28"/>
      <c r="G96" s="9"/>
      <c r="H96" s="9"/>
      <c r="I96" s="9"/>
      <c r="J96" s="9"/>
      <c r="K96" s="9"/>
      <c r="L96" s="9"/>
      <c r="M96" s="9"/>
    </row>
    <row r="97" spans="1:13" x14ac:dyDescent="0.25">
      <c r="A97" s="98"/>
      <c r="B97" s="101"/>
      <c r="C97" s="99"/>
      <c r="D97" s="93"/>
      <c r="E97" s="93"/>
      <c r="F97" s="28"/>
      <c r="G97" s="9"/>
      <c r="H97" s="9"/>
      <c r="I97" s="9"/>
      <c r="J97" s="9"/>
      <c r="K97" s="9"/>
      <c r="L97" s="9"/>
      <c r="M97" s="9"/>
    </row>
    <row r="98" spans="1:13" x14ac:dyDescent="0.25">
      <c r="A98" s="98"/>
      <c r="B98" s="101"/>
      <c r="C98" s="99"/>
      <c r="D98" s="93"/>
      <c r="E98" s="93"/>
      <c r="F98" s="28"/>
      <c r="G98" s="9"/>
      <c r="H98" s="9"/>
      <c r="I98" s="9"/>
      <c r="J98" s="9"/>
      <c r="K98" s="9"/>
      <c r="L98" s="9"/>
      <c r="M98" s="9"/>
    </row>
    <row r="99" spans="1:13" ht="27" customHeight="1" x14ac:dyDescent="0.25">
      <c r="A99" s="98"/>
      <c r="B99" s="102"/>
      <c r="C99" s="99"/>
      <c r="D99" s="94"/>
      <c r="E99" s="94"/>
      <c r="F99" s="28"/>
      <c r="G99" s="9"/>
      <c r="H99" s="9"/>
      <c r="I99" s="9"/>
      <c r="J99" s="9"/>
      <c r="K99" s="9"/>
      <c r="L99" s="9"/>
      <c r="M99" s="9"/>
    </row>
    <row r="100" spans="1:13" x14ac:dyDescent="0.25">
      <c r="A100" s="95" t="s">
        <v>26</v>
      </c>
      <c r="B100" s="96"/>
      <c r="C100" s="96"/>
      <c r="D100" s="96"/>
      <c r="E100" s="96"/>
      <c r="F100" s="96"/>
      <c r="G100" s="96"/>
      <c r="H100" s="96"/>
      <c r="I100" s="97"/>
      <c r="J100" s="57">
        <f>SUM(J91:J99)</f>
        <v>0</v>
      </c>
      <c r="K100" s="57">
        <f>SUM(K91:K99)</f>
        <v>0</v>
      </c>
      <c r="L100" s="57">
        <f>SUM(L91:L99)</f>
        <v>0</v>
      </c>
      <c r="M100" s="57">
        <f>SUM(J100:L100)</f>
        <v>0</v>
      </c>
    </row>
    <row r="101" spans="1:13" ht="12" customHeight="1" x14ac:dyDescent="0.25">
      <c r="A101" s="98"/>
      <c r="B101" s="100"/>
      <c r="C101" s="99" t="str">
        <f>IFERROR(VLOOKUP(A101,'6. CATALOGO DE PRODUCTOS'!$B$7:$F$107,5,0),"")</f>
        <v/>
      </c>
      <c r="D101" s="92"/>
      <c r="E101" s="92"/>
      <c r="F101" s="28"/>
      <c r="G101" s="9"/>
      <c r="H101" s="9"/>
      <c r="I101" s="9"/>
      <c r="J101" s="9"/>
      <c r="K101" s="9"/>
      <c r="L101" s="9"/>
      <c r="M101" s="9"/>
    </row>
    <row r="102" spans="1:13" x14ac:dyDescent="0.25">
      <c r="A102" s="98"/>
      <c r="B102" s="101"/>
      <c r="C102" s="99"/>
      <c r="D102" s="93"/>
      <c r="E102" s="93"/>
      <c r="F102" s="28"/>
      <c r="G102" s="9"/>
      <c r="H102" s="9"/>
      <c r="I102" s="9"/>
      <c r="J102" s="9"/>
      <c r="K102" s="9"/>
      <c r="L102" s="9"/>
      <c r="M102" s="9"/>
    </row>
    <row r="103" spans="1:13" x14ac:dyDescent="0.25">
      <c r="A103" s="98"/>
      <c r="B103" s="101"/>
      <c r="C103" s="99"/>
      <c r="D103" s="93"/>
      <c r="E103" s="93"/>
      <c r="F103" s="28"/>
      <c r="G103" s="9"/>
      <c r="H103" s="9"/>
      <c r="I103" s="9"/>
      <c r="J103" s="9"/>
      <c r="K103" s="9"/>
      <c r="L103" s="9"/>
      <c r="M103" s="9"/>
    </row>
    <row r="104" spans="1:13" x14ac:dyDescent="0.25">
      <c r="A104" s="98"/>
      <c r="B104" s="101"/>
      <c r="C104" s="99"/>
      <c r="D104" s="93"/>
      <c r="E104" s="93"/>
      <c r="F104" s="28"/>
      <c r="G104" s="9"/>
      <c r="H104" s="9"/>
      <c r="I104" s="9"/>
      <c r="J104" s="9"/>
      <c r="K104" s="9"/>
      <c r="L104" s="9"/>
      <c r="M104" s="9"/>
    </row>
    <row r="105" spans="1:13" x14ac:dyDescent="0.25">
      <c r="A105" s="98"/>
      <c r="B105" s="101"/>
      <c r="C105" s="99"/>
      <c r="D105" s="93"/>
      <c r="E105" s="93"/>
      <c r="F105" s="28"/>
      <c r="G105" s="9"/>
      <c r="H105" s="9"/>
      <c r="I105" s="9"/>
      <c r="J105" s="9"/>
      <c r="K105" s="9"/>
      <c r="L105" s="9"/>
      <c r="M105" s="9"/>
    </row>
    <row r="106" spans="1:13" x14ac:dyDescent="0.25">
      <c r="A106" s="98"/>
      <c r="B106" s="101"/>
      <c r="C106" s="99"/>
      <c r="D106" s="93"/>
      <c r="E106" s="93"/>
      <c r="F106" s="28"/>
      <c r="G106" s="9"/>
      <c r="H106" s="9"/>
      <c r="I106" s="9"/>
      <c r="J106" s="9"/>
      <c r="K106" s="9"/>
      <c r="L106" s="9"/>
      <c r="M106" s="9"/>
    </row>
    <row r="107" spans="1:13" x14ac:dyDescent="0.25">
      <c r="A107" s="98"/>
      <c r="B107" s="101"/>
      <c r="C107" s="99"/>
      <c r="D107" s="93"/>
      <c r="E107" s="93"/>
      <c r="F107" s="28"/>
      <c r="G107" s="9"/>
      <c r="H107" s="9"/>
      <c r="I107" s="9"/>
      <c r="J107" s="9"/>
      <c r="K107" s="9"/>
      <c r="L107" s="9"/>
      <c r="M107" s="9"/>
    </row>
    <row r="108" spans="1:13" x14ac:dyDescent="0.25">
      <c r="A108" s="98"/>
      <c r="B108" s="101"/>
      <c r="C108" s="99"/>
      <c r="D108" s="93"/>
      <c r="E108" s="93"/>
      <c r="F108" s="28"/>
      <c r="G108" s="9"/>
      <c r="H108" s="9"/>
      <c r="I108" s="9"/>
      <c r="J108" s="9"/>
      <c r="K108" s="9"/>
      <c r="L108" s="9"/>
      <c r="M108" s="9"/>
    </row>
    <row r="109" spans="1:13" ht="27" customHeight="1" x14ac:dyDescent="0.25">
      <c r="A109" s="98"/>
      <c r="B109" s="102"/>
      <c r="C109" s="99"/>
      <c r="D109" s="94"/>
      <c r="E109" s="94"/>
      <c r="F109" s="28"/>
      <c r="G109" s="9"/>
      <c r="H109" s="9"/>
      <c r="I109" s="9"/>
      <c r="J109" s="9"/>
      <c r="K109" s="9"/>
      <c r="L109" s="9"/>
      <c r="M109" s="9"/>
    </row>
    <row r="110" spans="1:13" x14ac:dyDescent="0.25">
      <c r="A110" s="95" t="s">
        <v>26</v>
      </c>
      <c r="B110" s="96"/>
      <c r="C110" s="96"/>
      <c r="D110" s="96"/>
      <c r="E110" s="96"/>
      <c r="F110" s="96"/>
      <c r="G110" s="96"/>
      <c r="H110" s="96"/>
      <c r="I110" s="97"/>
      <c r="J110" s="57">
        <f>SUM(J101:J109)</f>
        <v>0</v>
      </c>
      <c r="K110" s="57">
        <f>SUM(K101:K109)</f>
        <v>0</v>
      </c>
      <c r="L110" s="57">
        <f>SUM(L101:L109)</f>
        <v>0</v>
      </c>
      <c r="M110" s="57">
        <f>SUM(J110:L110)</f>
        <v>0</v>
      </c>
    </row>
    <row r="111" spans="1:13" ht="11.25" customHeight="1" x14ac:dyDescent="0.25">
      <c r="A111" s="95" t="s">
        <v>123</v>
      </c>
      <c r="B111" s="96"/>
      <c r="C111" s="96"/>
      <c r="D111" s="96"/>
      <c r="E111" s="96"/>
      <c r="F111" s="96"/>
      <c r="G111" s="96"/>
      <c r="H111" s="96"/>
      <c r="I111" s="97"/>
      <c r="J111" s="57">
        <f>(J80+J90+J100+J110)</f>
        <v>0</v>
      </c>
      <c r="K111" s="57">
        <f>(K80+K90+K100+K110)</f>
        <v>0</v>
      </c>
      <c r="L111" s="57">
        <f>(L80+L90+L100+L110)</f>
        <v>0</v>
      </c>
      <c r="M111" s="57">
        <f>(M80+M90+M100+M110)</f>
        <v>0</v>
      </c>
    </row>
    <row r="112" spans="1:13" x14ac:dyDescent="0.25">
      <c r="A112" s="52"/>
      <c r="B112" s="69"/>
      <c r="C112" s="118"/>
      <c r="D112" s="105"/>
      <c r="E112" s="105"/>
      <c r="F112" s="105"/>
      <c r="G112" s="105"/>
      <c r="H112" s="105"/>
      <c r="I112" s="105"/>
      <c r="J112" s="105"/>
      <c r="K112" s="105"/>
      <c r="L112" s="105"/>
      <c r="M112" s="106"/>
    </row>
    <row r="113" spans="1:13" x14ac:dyDescent="0.25">
      <c r="A113" s="95" t="s">
        <v>27</v>
      </c>
      <c r="B113" s="97"/>
      <c r="C113" s="88" t="str">
        <f>$C$17</f>
        <v>Contribuir a la reparación integral de los daños causados en el Sujeto Colectivo  en el marco del conflicto armado</v>
      </c>
      <c r="D113" s="89"/>
      <c r="E113" s="89"/>
      <c r="F113" s="89"/>
      <c r="G113" s="89"/>
      <c r="H113" s="89"/>
      <c r="I113" s="89"/>
      <c r="J113" s="89"/>
      <c r="K113" s="89"/>
      <c r="L113" s="89"/>
      <c r="M113" s="90"/>
    </row>
    <row r="114" spans="1:13" x14ac:dyDescent="0.25">
      <c r="A114" s="95" t="s">
        <v>14</v>
      </c>
      <c r="B114" s="97"/>
      <c r="C114" s="103"/>
      <c r="D114" s="104"/>
      <c r="E114" s="104"/>
      <c r="F114" s="104"/>
      <c r="G114" s="104"/>
      <c r="H114" s="105"/>
      <c r="I114" s="105"/>
      <c r="J114" s="105"/>
      <c r="K114" s="105"/>
      <c r="L114" s="105"/>
      <c r="M114" s="106"/>
    </row>
    <row r="115" spans="1:13" ht="12.95" customHeight="1" x14ac:dyDescent="0.25">
      <c r="A115" s="95" t="s">
        <v>17</v>
      </c>
      <c r="B115" s="97"/>
      <c r="C115" s="88" t="str">
        <f>IFERROR(VLOOKUP(C114,GENERAL!$K$2:$AC$6,19,FALSE),"")</f>
        <v/>
      </c>
      <c r="D115" s="89"/>
      <c r="E115" s="89"/>
      <c r="F115" s="89"/>
      <c r="G115" s="89"/>
      <c r="H115" s="89"/>
      <c r="I115" s="89"/>
      <c r="J115" s="89"/>
      <c r="K115" s="89"/>
      <c r="L115" s="89"/>
      <c r="M115" s="90"/>
    </row>
    <row r="116" spans="1:13" ht="12" customHeight="1" x14ac:dyDescent="0.25">
      <c r="A116" s="91" t="s">
        <v>15</v>
      </c>
      <c r="B116" s="112" t="s">
        <v>465</v>
      </c>
      <c r="C116" s="91" t="s">
        <v>16</v>
      </c>
      <c r="D116" s="91" t="s">
        <v>146</v>
      </c>
      <c r="E116" s="91" t="s">
        <v>147</v>
      </c>
      <c r="F116" s="91" t="s">
        <v>171</v>
      </c>
      <c r="G116" s="91" t="s">
        <v>18</v>
      </c>
      <c r="H116" s="91" t="s">
        <v>19</v>
      </c>
      <c r="I116" s="91" t="s">
        <v>20</v>
      </c>
      <c r="J116" s="91" t="s">
        <v>21</v>
      </c>
      <c r="K116" s="91"/>
      <c r="L116" s="91"/>
      <c r="M116" s="91" t="s">
        <v>22</v>
      </c>
    </row>
    <row r="117" spans="1:13" x14ac:dyDescent="0.25">
      <c r="A117" s="91"/>
      <c r="B117" s="113"/>
      <c r="C117" s="91"/>
      <c r="D117" s="91"/>
      <c r="E117" s="91"/>
      <c r="F117" s="91"/>
      <c r="G117" s="91"/>
      <c r="H117" s="91"/>
      <c r="I117" s="91"/>
      <c r="J117" s="27" t="s">
        <v>23</v>
      </c>
      <c r="K117" s="27" t="s">
        <v>24</v>
      </c>
      <c r="L117" s="27" t="s">
        <v>25</v>
      </c>
      <c r="M117" s="91"/>
    </row>
    <row r="118" spans="1:13" ht="12" customHeight="1" x14ac:dyDescent="0.25">
      <c r="A118" s="98"/>
      <c r="B118" s="100"/>
      <c r="C118" s="99" t="str">
        <f>IFERROR(VLOOKUP(A118,'6. CATALOGO DE PRODUCTOS'!$B$7:$F$107,5,0),"")</f>
        <v/>
      </c>
      <c r="D118" s="92"/>
      <c r="E118" s="92"/>
      <c r="F118" s="28"/>
      <c r="G118" s="9"/>
      <c r="H118" s="9"/>
      <c r="I118" s="9"/>
      <c r="J118" s="9"/>
      <c r="K118" s="9"/>
      <c r="L118" s="9"/>
      <c r="M118" s="9"/>
    </row>
    <row r="119" spans="1:13" x14ac:dyDescent="0.25">
      <c r="A119" s="98"/>
      <c r="B119" s="101"/>
      <c r="C119" s="99"/>
      <c r="D119" s="93"/>
      <c r="E119" s="93"/>
      <c r="F119" s="28"/>
      <c r="G119" s="9"/>
      <c r="H119" s="9"/>
      <c r="I119" s="9"/>
      <c r="J119" s="9"/>
      <c r="K119" s="9"/>
      <c r="L119" s="9"/>
      <c r="M119" s="9"/>
    </row>
    <row r="120" spans="1:13" x14ac:dyDescent="0.25">
      <c r="A120" s="98"/>
      <c r="B120" s="101"/>
      <c r="C120" s="99"/>
      <c r="D120" s="93"/>
      <c r="E120" s="93"/>
      <c r="F120" s="28"/>
      <c r="G120" s="9"/>
      <c r="H120" s="9"/>
      <c r="I120" s="9"/>
      <c r="J120" s="9"/>
      <c r="K120" s="9"/>
      <c r="L120" s="9"/>
      <c r="M120" s="9"/>
    </row>
    <row r="121" spans="1:13" x14ac:dyDescent="0.25">
      <c r="A121" s="98"/>
      <c r="B121" s="101"/>
      <c r="C121" s="99"/>
      <c r="D121" s="93"/>
      <c r="E121" s="93"/>
      <c r="F121" s="28"/>
      <c r="G121" s="9"/>
      <c r="H121" s="9"/>
      <c r="I121" s="9"/>
      <c r="J121" s="9"/>
      <c r="K121" s="9"/>
      <c r="L121" s="9"/>
      <c r="M121" s="9"/>
    </row>
    <row r="122" spans="1:13" x14ac:dyDescent="0.25">
      <c r="A122" s="98"/>
      <c r="B122" s="101"/>
      <c r="C122" s="99"/>
      <c r="D122" s="93"/>
      <c r="E122" s="93"/>
      <c r="F122" s="28"/>
      <c r="G122" s="9"/>
      <c r="H122" s="9"/>
      <c r="I122" s="9"/>
      <c r="J122" s="9"/>
      <c r="K122" s="9"/>
      <c r="L122" s="9"/>
      <c r="M122" s="9"/>
    </row>
    <row r="123" spans="1:13" x14ac:dyDescent="0.25">
      <c r="A123" s="98"/>
      <c r="B123" s="101"/>
      <c r="C123" s="99"/>
      <c r="D123" s="93"/>
      <c r="E123" s="93"/>
      <c r="F123" s="28"/>
      <c r="G123" s="9"/>
      <c r="H123" s="9"/>
      <c r="I123" s="9"/>
      <c r="J123" s="9"/>
      <c r="K123" s="9"/>
      <c r="L123" s="9"/>
      <c r="M123" s="9"/>
    </row>
    <row r="124" spans="1:13" x14ac:dyDescent="0.25">
      <c r="A124" s="98"/>
      <c r="B124" s="101"/>
      <c r="C124" s="99"/>
      <c r="D124" s="93"/>
      <c r="E124" s="93"/>
      <c r="F124" s="28"/>
      <c r="G124" s="9"/>
      <c r="H124" s="9"/>
      <c r="I124" s="9"/>
      <c r="J124" s="9"/>
      <c r="K124" s="9"/>
      <c r="L124" s="9"/>
      <c r="M124" s="9"/>
    </row>
    <row r="125" spans="1:13" ht="27" customHeight="1" x14ac:dyDescent="0.25">
      <c r="A125" s="98"/>
      <c r="B125" s="101"/>
      <c r="C125" s="99"/>
      <c r="D125" s="93"/>
      <c r="E125" s="93"/>
      <c r="F125" s="28"/>
      <c r="G125" s="9"/>
      <c r="H125" s="9"/>
      <c r="I125" s="9"/>
      <c r="J125" s="9"/>
      <c r="K125" s="9"/>
      <c r="L125" s="9"/>
      <c r="M125" s="9"/>
    </row>
    <row r="126" spans="1:13" x14ac:dyDescent="0.25">
      <c r="A126" s="98"/>
      <c r="B126" s="102"/>
      <c r="C126" s="99"/>
      <c r="D126" s="94"/>
      <c r="E126" s="94"/>
      <c r="F126" s="28"/>
      <c r="G126" s="9"/>
      <c r="H126" s="9"/>
      <c r="I126" s="9"/>
      <c r="J126" s="9"/>
      <c r="K126" s="9"/>
      <c r="L126" s="9"/>
      <c r="M126" s="9"/>
    </row>
    <row r="127" spans="1:13" x14ac:dyDescent="0.25">
      <c r="A127" s="95" t="s">
        <v>26</v>
      </c>
      <c r="B127" s="96"/>
      <c r="C127" s="96"/>
      <c r="D127" s="96"/>
      <c r="E127" s="96"/>
      <c r="F127" s="96"/>
      <c r="G127" s="96"/>
      <c r="H127" s="96"/>
      <c r="I127" s="97"/>
      <c r="J127" s="57">
        <f>SUM(J118:J126)</f>
        <v>0</v>
      </c>
      <c r="K127" s="57">
        <f>SUM(K118:K126)</f>
        <v>0</v>
      </c>
      <c r="L127" s="57">
        <f>SUM(L118:L126)</f>
        <v>0</v>
      </c>
      <c r="M127" s="57">
        <f>SUM(J127:L127)</f>
        <v>0</v>
      </c>
    </row>
    <row r="128" spans="1:13" ht="12" customHeight="1" x14ac:dyDescent="0.25">
      <c r="A128" s="98"/>
      <c r="B128" s="100"/>
      <c r="C128" s="99" t="str">
        <f>IFERROR(VLOOKUP(A128,'6. CATALOGO DE PRODUCTOS'!$B$7:$F$107,5,0),"")</f>
        <v/>
      </c>
      <c r="D128" s="92"/>
      <c r="E128" s="92"/>
      <c r="F128" s="28"/>
      <c r="G128" s="9"/>
      <c r="H128" s="9"/>
      <c r="I128" s="9"/>
      <c r="J128" s="9"/>
      <c r="K128" s="9"/>
      <c r="L128" s="9"/>
      <c r="M128" s="9"/>
    </row>
    <row r="129" spans="1:13" x14ac:dyDescent="0.25">
      <c r="A129" s="98"/>
      <c r="B129" s="101"/>
      <c r="C129" s="99"/>
      <c r="D129" s="93"/>
      <c r="E129" s="93"/>
      <c r="F129" s="28"/>
      <c r="G129" s="9"/>
      <c r="H129" s="9"/>
      <c r="I129" s="9"/>
      <c r="J129" s="9"/>
      <c r="K129" s="9"/>
      <c r="L129" s="9"/>
      <c r="M129" s="9"/>
    </row>
    <row r="130" spans="1:13" x14ac:dyDescent="0.25">
      <c r="A130" s="98"/>
      <c r="B130" s="101"/>
      <c r="C130" s="99"/>
      <c r="D130" s="93"/>
      <c r="E130" s="93"/>
      <c r="F130" s="28"/>
      <c r="G130" s="9"/>
      <c r="H130" s="9"/>
      <c r="I130" s="9"/>
      <c r="J130" s="9"/>
      <c r="K130" s="9"/>
      <c r="L130" s="9"/>
      <c r="M130" s="9"/>
    </row>
    <row r="131" spans="1:13" x14ac:dyDescent="0.25">
      <c r="A131" s="98"/>
      <c r="B131" s="101"/>
      <c r="C131" s="99"/>
      <c r="D131" s="93"/>
      <c r="E131" s="93"/>
      <c r="F131" s="28"/>
      <c r="G131" s="9"/>
      <c r="H131" s="9"/>
      <c r="I131" s="9"/>
      <c r="J131" s="9"/>
      <c r="K131" s="9"/>
      <c r="L131" s="9"/>
      <c r="M131" s="9"/>
    </row>
    <row r="132" spans="1:13" x14ac:dyDescent="0.25">
      <c r="A132" s="98"/>
      <c r="B132" s="101"/>
      <c r="C132" s="99"/>
      <c r="D132" s="93"/>
      <c r="E132" s="93"/>
      <c r="F132" s="28"/>
      <c r="G132" s="9"/>
      <c r="H132" s="9"/>
      <c r="I132" s="9"/>
      <c r="J132" s="9"/>
      <c r="K132" s="9"/>
      <c r="L132" s="9"/>
      <c r="M132" s="9"/>
    </row>
    <row r="133" spans="1:13" x14ac:dyDescent="0.25">
      <c r="A133" s="98"/>
      <c r="B133" s="101"/>
      <c r="C133" s="99"/>
      <c r="D133" s="93"/>
      <c r="E133" s="93"/>
      <c r="F133" s="28"/>
      <c r="G133" s="9"/>
      <c r="H133" s="9"/>
      <c r="I133" s="9"/>
      <c r="J133" s="9"/>
      <c r="K133" s="9"/>
      <c r="L133" s="9"/>
      <c r="M133" s="9"/>
    </row>
    <row r="134" spans="1:13" x14ac:dyDescent="0.25">
      <c r="A134" s="98"/>
      <c r="B134" s="101"/>
      <c r="C134" s="99"/>
      <c r="D134" s="93"/>
      <c r="E134" s="93"/>
      <c r="F134" s="28"/>
      <c r="G134" s="9"/>
      <c r="H134" s="9"/>
      <c r="I134" s="9"/>
      <c r="J134" s="9"/>
      <c r="K134" s="9"/>
      <c r="L134" s="9"/>
      <c r="M134" s="9"/>
    </row>
    <row r="135" spans="1:13" ht="27" customHeight="1" x14ac:dyDescent="0.25">
      <c r="A135" s="98"/>
      <c r="B135" s="101"/>
      <c r="C135" s="99"/>
      <c r="D135" s="93"/>
      <c r="E135" s="93"/>
      <c r="F135" s="28"/>
      <c r="G135" s="9"/>
      <c r="H135" s="9"/>
      <c r="I135" s="9"/>
      <c r="J135" s="9"/>
      <c r="K135" s="9"/>
      <c r="L135" s="9"/>
      <c r="M135" s="9"/>
    </row>
    <row r="136" spans="1:13" x14ac:dyDescent="0.25">
      <c r="A136" s="98"/>
      <c r="B136" s="102"/>
      <c r="C136" s="99"/>
      <c r="D136" s="94"/>
      <c r="E136" s="94"/>
      <c r="F136" s="28"/>
      <c r="G136" s="9"/>
      <c r="H136" s="9"/>
      <c r="I136" s="9"/>
      <c r="J136" s="9"/>
      <c r="K136" s="9"/>
      <c r="L136" s="9"/>
      <c r="M136" s="9"/>
    </row>
    <row r="137" spans="1:13" x14ac:dyDescent="0.25">
      <c r="A137" s="95" t="s">
        <v>26</v>
      </c>
      <c r="B137" s="96"/>
      <c r="C137" s="96"/>
      <c r="D137" s="96"/>
      <c r="E137" s="96"/>
      <c r="F137" s="96"/>
      <c r="G137" s="96"/>
      <c r="H137" s="96"/>
      <c r="I137" s="97"/>
      <c r="J137" s="57">
        <f>SUM(J128:J136)</f>
        <v>0</v>
      </c>
      <c r="K137" s="57">
        <f>SUM(K128:K136)</f>
        <v>0</v>
      </c>
      <c r="L137" s="57">
        <f>SUM(L128:L136)</f>
        <v>0</v>
      </c>
      <c r="M137" s="57">
        <f>SUM(J137:L137)</f>
        <v>0</v>
      </c>
    </row>
    <row r="138" spans="1:13" ht="12" customHeight="1" x14ac:dyDescent="0.25">
      <c r="A138" s="98"/>
      <c r="B138" s="100"/>
      <c r="C138" s="99" t="str">
        <f>IFERROR(VLOOKUP(A138,'6. CATALOGO DE PRODUCTOS'!$B$7:$F$107,5,0),"")</f>
        <v/>
      </c>
      <c r="D138" s="92"/>
      <c r="E138" s="92"/>
      <c r="F138" s="28"/>
      <c r="G138" s="9"/>
      <c r="H138" s="9"/>
      <c r="I138" s="9"/>
      <c r="J138" s="9"/>
      <c r="K138" s="9"/>
      <c r="L138" s="9"/>
      <c r="M138" s="9"/>
    </row>
    <row r="139" spans="1:13" x14ac:dyDescent="0.25">
      <c r="A139" s="98"/>
      <c r="B139" s="101"/>
      <c r="C139" s="99"/>
      <c r="D139" s="93"/>
      <c r="E139" s="93"/>
      <c r="F139" s="28"/>
      <c r="G139" s="9"/>
      <c r="H139" s="9"/>
      <c r="I139" s="9"/>
      <c r="J139" s="9"/>
      <c r="K139" s="9"/>
      <c r="L139" s="9"/>
      <c r="M139" s="9"/>
    </row>
    <row r="140" spans="1:13" x14ac:dyDescent="0.25">
      <c r="A140" s="98"/>
      <c r="B140" s="101"/>
      <c r="C140" s="99"/>
      <c r="D140" s="93"/>
      <c r="E140" s="93"/>
      <c r="F140" s="28"/>
      <c r="G140" s="9"/>
      <c r="H140" s="9"/>
      <c r="I140" s="9"/>
      <c r="J140" s="9"/>
      <c r="K140" s="9"/>
      <c r="L140" s="9"/>
      <c r="M140" s="9"/>
    </row>
    <row r="141" spans="1:13" x14ac:dyDescent="0.25">
      <c r="A141" s="98"/>
      <c r="B141" s="101"/>
      <c r="C141" s="99"/>
      <c r="D141" s="93"/>
      <c r="E141" s="93"/>
      <c r="F141" s="28"/>
      <c r="G141" s="9"/>
      <c r="H141" s="9"/>
      <c r="I141" s="9"/>
      <c r="J141" s="9"/>
      <c r="K141" s="9"/>
      <c r="L141" s="9"/>
      <c r="M141" s="9"/>
    </row>
    <row r="142" spans="1:13" x14ac:dyDescent="0.25">
      <c r="A142" s="98"/>
      <c r="B142" s="101"/>
      <c r="C142" s="99"/>
      <c r="D142" s="93"/>
      <c r="E142" s="93"/>
      <c r="F142" s="28"/>
      <c r="G142" s="9"/>
      <c r="H142" s="9"/>
      <c r="I142" s="9"/>
      <c r="J142" s="9"/>
      <c r="K142" s="9"/>
      <c r="L142" s="9"/>
      <c r="M142" s="9"/>
    </row>
    <row r="143" spans="1:13" x14ac:dyDescent="0.25">
      <c r="A143" s="98"/>
      <c r="B143" s="101"/>
      <c r="C143" s="99"/>
      <c r="D143" s="93"/>
      <c r="E143" s="93"/>
      <c r="F143" s="28"/>
      <c r="G143" s="9"/>
      <c r="H143" s="9"/>
      <c r="I143" s="9"/>
      <c r="J143" s="9"/>
      <c r="K143" s="9"/>
      <c r="L143" s="9"/>
      <c r="M143" s="9"/>
    </row>
    <row r="144" spans="1:13" x14ac:dyDescent="0.25">
      <c r="A144" s="98"/>
      <c r="B144" s="101"/>
      <c r="C144" s="99"/>
      <c r="D144" s="93"/>
      <c r="E144" s="93"/>
      <c r="F144" s="28"/>
      <c r="G144" s="9"/>
      <c r="H144" s="9"/>
      <c r="I144" s="9"/>
      <c r="J144" s="9"/>
      <c r="K144" s="9"/>
      <c r="L144" s="9"/>
      <c r="M144" s="9"/>
    </row>
    <row r="145" spans="1:13" ht="27" customHeight="1" x14ac:dyDescent="0.25">
      <c r="A145" s="98"/>
      <c r="B145" s="101"/>
      <c r="C145" s="99"/>
      <c r="D145" s="93"/>
      <c r="E145" s="93"/>
      <c r="F145" s="28"/>
      <c r="G145" s="9"/>
      <c r="H145" s="9"/>
      <c r="I145" s="9"/>
      <c r="J145" s="9"/>
      <c r="K145" s="9"/>
      <c r="L145" s="9"/>
      <c r="M145" s="9"/>
    </row>
    <row r="146" spans="1:13" x14ac:dyDescent="0.25">
      <c r="A146" s="98"/>
      <c r="B146" s="102"/>
      <c r="C146" s="99"/>
      <c r="D146" s="94"/>
      <c r="E146" s="94"/>
      <c r="F146" s="28"/>
      <c r="G146" s="9"/>
      <c r="H146" s="9"/>
      <c r="I146" s="9"/>
      <c r="J146" s="9"/>
      <c r="K146" s="9"/>
      <c r="L146" s="9"/>
      <c r="M146" s="9"/>
    </row>
    <row r="147" spans="1:13" x14ac:dyDescent="0.25">
      <c r="A147" s="95" t="s">
        <v>26</v>
      </c>
      <c r="B147" s="96"/>
      <c r="C147" s="96"/>
      <c r="D147" s="96"/>
      <c r="E147" s="96"/>
      <c r="F147" s="96"/>
      <c r="G147" s="96"/>
      <c r="H147" s="96"/>
      <c r="I147" s="97"/>
      <c r="J147" s="57">
        <f>SUM(J138:J146)</f>
        <v>0</v>
      </c>
      <c r="K147" s="57">
        <f>SUM(K138:K146)</f>
        <v>0</v>
      </c>
      <c r="L147" s="57">
        <f>SUM(L138:L146)</f>
        <v>0</v>
      </c>
      <c r="M147" s="57">
        <f>SUM(J147:L147)</f>
        <v>0</v>
      </c>
    </row>
    <row r="148" spans="1:13" ht="12" customHeight="1" x14ac:dyDescent="0.25">
      <c r="A148" s="98"/>
      <c r="B148" s="100"/>
      <c r="C148" s="99" t="str">
        <f>IFERROR(VLOOKUP(A148,'6. CATALOGO DE PRODUCTOS'!$B$7:$F$107,5,0),"")</f>
        <v/>
      </c>
      <c r="D148" s="92"/>
      <c r="E148" s="92"/>
      <c r="F148" s="28"/>
      <c r="G148" s="9"/>
      <c r="H148" s="9"/>
      <c r="I148" s="9"/>
      <c r="J148" s="9"/>
      <c r="K148" s="9"/>
      <c r="L148" s="9"/>
      <c r="M148" s="9"/>
    </row>
    <row r="149" spans="1:13" x14ac:dyDescent="0.25">
      <c r="A149" s="98"/>
      <c r="B149" s="101"/>
      <c r="C149" s="99"/>
      <c r="D149" s="93"/>
      <c r="E149" s="93"/>
      <c r="F149" s="28"/>
      <c r="G149" s="9"/>
      <c r="H149" s="9"/>
      <c r="I149" s="9"/>
      <c r="J149" s="9"/>
      <c r="K149" s="9"/>
      <c r="L149" s="9"/>
      <c r="M149" s="9"/>
    </row>
    <row r="150" spans="1:13" x14ac:dyDescent="0.25">
      <c r="A150" s="98"/>
      <c r="B150" s="101"/>
      <c r="C150" s="99"/>
      <c r="D150" s="93"/>
      <c r="E150" s="93"/>
      <c r="F150" s="28"/>
      <c r="G150" s="9"/>
      <c r="H150" s="9"/>
      <c r="I150" s="9"/>
      <c r="J150" s="9"/>
      <c r="K150" s="9"/>
      <c r="L150" s="9"/>
      <c r="M150" s="9"/>
    </row>
    <row r="151" spans="1:13" x14ac:dyDescent="0.25">
      <c r="A151" s="98"/>
      <c r="B151" s="101"/>
      <c r="C151" s="99"/>
      <c r="D151" s="93"/>
      <c r="E151" s="93"/>
      <c r="F151" s="28"/>
      <c r="G151" s="9"/>
      <c r="H151" s="9"/>
      <c r="I151" s="9"/>
      <c r="J151" s="9"/>
      <c r="K151" s="9"/>
      <c r="L151" s="9"/>
      <c r="M151" s="9"/>
    </row>
    <row r="152" spans="1:13" x14ac:dyDescent="0.25">
      <c r="A152" s="98"/>
      <c r="B152" s="101"/>
      <c r="C152" s="99"/>
      <c r="D152" s="93"/>
      <c r="E152" s="93"/>
      <c r="F152" s="28"/>
      <c r="G152" s="9"/>
      <c r="H152" s="9"/>
      <c r="I152" s="9"/>
      <c r="J152" s="9"/>
      <c r="K152" s="9"/>
      <c r="L152" s="9"/>
      <c r="M152" s="9"/>
    </row>
    <row r="153" spans="1:13" x14ac:dyDescent="0.25">
      <c r="A153" s="98"/>
      <c r="B153" s="101"/>
      <c r="C153" s="99"/>
      <c r="D153" s="93"/>
      <c r="E153" s="93"/>
      <c r="F153" s="28"/>
      <c r="G153" s="9"/>
      <c r="H153" s="9"/>
      <c r="I153" s="9"/>
      <c r="J153" s="9"/>
      <c r="K153" s="9"/>
      <c r="L153" s="9"/>
      <c r="M153" s="9"/>
    </row>
    <row r="154" spans="1:13" x14ac:dyDescent="0.25">
      <c r="A154" s="98"/>
      <c r="B154" s="101"/>
      <c r="C154" s="99"/>
      <c r="D154" s="93"/>
      <c r="E154" s="93"/>
      <c r="F154" s="28"/>
      <c r="G154" s="9"/>
      <c r="H154" s="9"/>
      <c r="I154" s="9"/>
      <c r="J154" s="9"/>
      <c r="K154" s="9"/>
      <c r="L154" s="9"/>
      <c r="M154" s="9"/>
    </row>
    <row r="155" spans="1:13" x14ac:dyDescent="0.25">
      <c r="A155" s="98"/>
      <c r="B155" s="101"/>
      <c r="C155" s="99"/>
      <c r="D155" s="93"/>
      <c r="E155" s="93"/>
      <c r="F155" s="28"/>
      <c r="G155" s="9"/>
      <c r="H155" s="9"/>
      <c r="I155" s="9"/>
      <c r="J155" s="9"/>
      <c r="K155" s="9"/>
      <c r="L155" s="9"/>
      <c r="M155" s="9"/>
    </row>
    <row r="156" spans="1:13" x14ac:dyDescent="0.25">
      <c r="A156" s="98"/>
      <c r="B156" s="102"/>
      <c r="C156" s="99"/>
      <c r="D156" s="94"/>
      <c r="E156" s="94"/>
      <c r="F156" s="28"/>
      <c r="G156" s="9"/>
      <c r="H156" s="9"/>
      <c r="I156" s="9"/>
      <c r="J156" s="9"/>
      <c r="K156" s="9"/>
      <c r="L156" s="9"/>
      <c r="M156" s="9"/>
    </row>
    <row r="157" spans="1:13" x14ac:dyDescent="0.25">
      <c r="A157" s="95" t="s">
        <v>26</v>
      </c>
      <c r="B157" s="96"/>
      <c r="C157" s="96"/>
      <c r="D157" s="96"/>
      <c r="E157" s="96"/>
      <c r="F157" s="96"/>
      <c r="G157" s="96"/>
      <c r="H157" s="96"/>
      <c r="I157" s="97"/>
      <c r="J157" s="57">
        <f>SUM(J148:J156)</f>
        <v>0</v>
      </c>
      <c r="K157" s="57">
        <f>SUM(K148:K156)</f>
        <v>0</v>
      </c>
      <c r="L157" s="57">
        <f>SUM(L148:L156)</f>
        <v>0</v>
      </c>
      <c r="M157" s="57">
        <f>SUM(J157:L157)</f>
        <v>0</v>
      </c>
    </row>
    <row r="158" spans="1:13" x14ac:dyDescent="0.25">
      <c r="A158" s="95" t="s">
        <v>123</v>
      </c>
      <c r="B158" s="96"/>
      <c r="C158" s="96"/>
      <c r="D158" s="96"/>
      <c r="E158" s="96"/>
      <c r="F158" s="96"/>
      <c r="G158" s="96"/>
      <c r="H158" s="96"/>
      <c r="I158" s="97"/>
      <c r="J158" s="57">
        <f>(J127+J137+J147+J157)</f>
        <v>0</v>
      </c>
      <c r="K158" s="57">
        <f>(K127+K137+K147+K157)</f>
        <v>0</v>
      </c>
      <c r="L158" s="57">
        <f>(L127+L137+L147+L157)</f>
        <v>0</v>
      </c>
      <c r="M158" s="57">
        <f>(M127+M137+M147+M157)</f>
        <v>0</v>
      </c>
    </row>
    <row r="159" spans="1:13" x14ac:dyDescent="0.25">
      <c r="A159" s="53"/>
      <c r="B159" s="54"/>
      <c r="C159" s="54"/>
      <c r="D159" s="54"/>
      <c r="E159" s="54"/>
      <c r="F159" s="54"/>
      <c r="G159" s="54"/>
      <c r="H159" s="54"/>
      <c r="I159" s="54"/>
      <c r="J159" s="54"/>
      <c r="K159" s="54"/>
      <c r="L159" s="54"/>
      <c r="M159" s="54"/>
    </row>
    <row r="160" spans="1:13" x14ac:dyDescent="0.25">
      <c r="A160" s="95" t="s">
        <v>27</v>
      </c>
      <c r="B160" s="97"/>
      <c r="C160" s="88" t="str">
        <f>$C$17</f>
        <v>Contribuir a la reparación integral de los daños causados en el Sujeto Colectivo  en el marco del conflicto armado</v>
      </c>
      <c r="D160" s="89"/>
      <c r="E160" s="89"/>
      <c r="F160" s="89"/>
      <c r="G160" s="89"/>
      <c r="H160" s="89"/>
      <c r="I160" s="89"/>
      <c r="J160" s="89"/>
      <c r="K160" s="89"/>
      <c r="L160" s="89"/>
      <c r="M160" s="90"/>
    </row>
    <row r="161" spans="1:13" x14ac:dyDescent="0.25">
      <c r="A161" s="95" t="s">
        <v>14</v>
      </c>
      <c r="B161" s="97"/>
      <c r="C161" s="103"/>
      <c r="D161" s="104"/>
      <c r="E161" s="104"/>
      <c r="F161" s="104"/>
      <c r="G161" s="104"/>
      <c r="H161" s="105"/>
      <c r="I161" s="105"/>
      <c r="J161" s="105"/>
      <c r="K161" s="105"/>
      <c r="L161" s="105"/>
      <c r="M161" s="106"/>
    </row>
    <row r="162" spans="1:13" ht="12.95" customHeight="1" x14ac:dyDescent="0.25">
      <c r="A162" s="95" t="s">
        <v>17</v>
      </c>
      <c r="B162" s="97"/>
      <c r="C162" s="88" t="str">
        <f>IFERROR(VLOOKUP(C161,GENERAL!$K$2:$AC$6,19,FALSE),"")</f>
        <v/>
      </c>
      <c r="D162" s="89"/>
      <c r="E162" s="89"/>
      <c r="F162" s="89"/>
      <c r="G162" s="89"/>
      <c r="H162" s="89"/>
      <c r="I162" s="89"/>
      <c r="J162" s="89"/>
      <c r="K162" s="89"/>
      <c r="L162" s="89"/>
      <c r="M162" s="90"/>
    </row>
    <row r="163" spans="1:13" ht="11.25" customHeight="1" x14ac:dyDescent="0.25">
      <c r="A163" s="91" t="s">
        <v>15</v>
      </c>
      <c r="B163" s="112" t="s">
        <v>465</v>
      </c>
      <c r="C163" s="91" t="s">
        <v>16</v>
      </c>
      <c r="D163" s="91" t="s">
        <v>146</v>
      </c>
      <c r="E163" s="91" t="s">
        <v>147</v>
      </c>
      <c r="F163" s="91" t="s">
        <v>171</v>
      </c>
      <c r="G163" s="91" t="s">
        <v>18</v>
      </c>
      <c r="H163" s="91" t="s">
        <v>19</v>
      </c>
      <c r="I163" s="91" t="s">
        <v>20</v>
      </c>
      <c r="J163" s="91" t="s">
        <v>21</v>
      </c>
      <c r="K163" s="91"/>
      <c r="L163" s="91"/>
      <c r="M163" s="91" t="s">
        <v>22</v>
      </c>
    </row>
    <row r="164" spans="1:13" x14ac:dyDescent="0.25">
      <c r="A164" s="91"/>
      <c r="B164" s="113"/>
      <c r="C164" s="91"/>
      <c r="D164" s="91"/>
      <c r="E164" s="91"/>
      <c r="F164" s="91"/>
      <c r="G164" s="91"/>
      <c r="H164" s="91"/>
      <c r="I164" s="91"/>
      <c r="J164" s="27" t="s">
        <v>23</v>
      </c>
      <c r="K164" s="27" t="s">
        <v>24</v>
      </c>
      <c r="L164" s="27" t="s">
        <v>25</v>
      </c>
      <c r="M164" s="91"/>
    </row>
    <row r="165" spans="1:13" ht="12" customHeight="1" x14ac:dyDescent="0.25">
      <c r="A165" s="98"/>
      <c r="B165" s="100"/>
      <c r="C165" s="99" t="str">
        <f>IFERROR(VLOOKUP(A165,'6. CATALOGO DE PRODUCTOS'!$B$7:$F$107,5,0),"")</f>
        <v/>
      </c>
      <c r="D165" s="92"/>
      <c r="E165" s="92"/>
      <c r="F165" s="28"/>
      <c r="G165" s="9"/>
      <c r="H165" s="9"/>
      <c r="I165" s="9"/>
      <c r="J165" s="9"/>
      <c r="K165" s="9"/>
      <c r="L165" s="9"/>
      <c r="M165" s="9"/>
    </row>
    <row r="166" spans="1:13" x14ac:dyDescent="0.25">
      <c r="A166" s="98"/>
      <c r="B166" s="101"/>
      <c r="C166" s="99"/>
      <c r="D166" s="93"/>
      <c r="E166" s="93"/>
      <c r="F166" s="28"/>
      <c r="G166" s="9"/>
      <c r="H166" s="9"/>
      <c r="I166" s="9"/>
      <c r="J166" s="9"/>
      <c r="K166" s="9"/>
      <c r="L166" s="9"/>
      <c r="M166" s="9"/>
    </row>
    <row r="167" spans="1:13" x14ac:dyDescent="0.25">
      <c r="A167" s="98"/>
      <c r="B167" s="101"/>
      <c r="C167" s="99"/>
      <c r="D167" s="93"/>
      <c r="E167" s="93"/>
      <c r="F167" s="28"/>
      <c r="G167" s="9"/>
      <c r="H167" s="9"/>
      <c r="I167" s="9"/>
      <c r="J167" s="9"/>
      <c r="K167" s="9"/>
      <c r="L167" s="9"/>
      <c r="M167" s="9"/>
    </row>
    <row r="168" spans="1:13" x14ac:dyDescent="0.25">
      <c r="A168" s="98"/>
      <c r="B168" s="101"/>
      <c r="C168" s="99"/>
      <c r="D168" s="93"/>
      <c r="E168" s="93"/>
      <c r="F168" s="28"/>
      <c r="G168" s="9"/>
      <c r="H168" s="9"/>
      <c r="I168" s="9"/>
      <c r="J168" s="9"/>
      <c r="K168" s="9"/>
      <c r="L168" s="9"/>
      <c r="M168" s="9"/>
    </row>
    <row r="169" spans="1:13" x14ac:dyDescent="0.25">
      <c r="A169" s="98"/>
      <c r="B169" s="101"/>
      <c r="C169" s="99"/>
      <c r="D169" s="93"/>
      <c r="E169" s="93"/>
      <c r="F169" s="28"/>
      <c r="G169" s="9"/>
      <c r="H169" s="9"/>
      <c r="I169" s="9"/>
      <c r="J169" s="9"/>
      <c r="K169" s="9"/>
      <c r="L169" s="9"/>
      <c r="M169" s="9"/>
    </row>
    <row r="170" spans="1:13" x14ac:dyDescent="0.25">
      <c r="A170" s="98"/>
      <c r="B170" s="101"/>
      <c r="C170" s="99"/>
      <c r="D170" s="93"/>
      <c r="E170" s="93"/>
      <c r="F170" s="28"/>
      <c r="G170" s="9"/>
      <c r="H170" s="9"/>
      <c r="I170" s="9"/>
      <c r="J170" s="9"/>
      <c r="K170" s="9"/>
      <c r="L170" s="9"/>
      <c r="M170" s="9"/>
    </row>
    <row r="171" spans="1:13" ht="27" customHeight="1" x14ac:dyDescent="0.25">
      <c r="A171" s="98"/>
      <c r="B171" s="101"/>
      <c r="C171" s="99"/>
      <c r="D171" s="93"/>
      <c r="E171" s="93"/>
      <c r="F171" s="28"/>
      <c r="G171" s="9"/>
      <c r="H171" s="9"/>
      <c r="I171" s="9"/>
      <c r="J171" s="9"/>
      <c r="K171" s="9"/>
      <c r="L171" s="9"/>
      <c r="M171" s="9"/>
    </row>
    <row r="172" spans="1:13" x14ac:dyDescent="0.25">
      <c r="A172" s="98"/>
      <c r="B172" s="101"/>
      <c r="C172" s="99"/>
      <c r="D172" s="93"/>
      <c r="E172" s="93"/>
      <c r="F172" s="28"/>
      <c r="G172" s="9"/>
      <c r="H172" s="9"/>
      <c r="I172" s="9"/>
      <c r="J172" s="9"/>
      <c r="K172" s="9"/>
      <c r="L172" s="9"/>
      <c r="M172" s="9"/>
    </row>
    <row r="173" spans="1:13" x14ac:dyDescent="0.25">
      <c r="A173" s="98"/>
      <c r="B173" s="102"/>
      <c r="C173" s="99"/>
      <c r="D173" s="94"/>
      <c r="E173" s="94"/>
      <c r="F173" s="28"/>
      <c r="G173" s="9"/>
      <c r="H173" s="9"/>
      <c r="I173" s="9"/>
      <c r="J173" s="9"/>
      <c r="K173" s="9"/>
      <c r="L173" s="9"/>
      <c r="M173" s="9"/>
    </row>
    <row r="174" spans="1:13" x14ac:dyDescent="0.25">
      <c r="A174" s="95" t="s">
        <v>26</v>
      </c>
      <c r="B174" s="96"/>
      <c r="C174" s="96"/>
      <c r="D174" s="96"/>
      <c r="E174" s="96"/>
      <c r="F174" s="96"/>
      <c r="G174" s="96"/>
      <c r="H174" s="96"/>
      <c r="I174" s="97"/>
      <c r="J174" s="57">
        <f>SUM(J165:J173)</f>
        <v>0</v>
      </c>
      <c r="K174" s="57">
        <f>SUM(K165:K173)</f>
        <v>0</v>
      </c>
      <c r="L174" s="57">
        <f>SUM(L165:L173)</f>
        <v>0</v>
      </c>
      <c r="M174" s="57">
        <f>SUM(J174:L174)</f>
        <v>0</v>
      </c>
    </row>
    <row r="175" spans="1:13" ht="12" customHeight="1" x14ac:dyDescent="0.25">
      <c r="A175" s="98"/>
      <c r="B175" s="100"/>
      <c r="C175" s="99" t="str">
        <f>IFERROR(VLOOKUP(A175,'6. CATALOGO DE PRODUCTOS'!$B$7:$F$107,5,0),"")</f>
        <v/>
      </c>
      <c r="D175" s="92"/>
      <c r="E175" s="92"/>
      <c r="F175" s="28"/>
      <c r="G175" s="9"/>
      <c r="H175" s="9"/>
      <c r="I175" s="9"/>
      <c r="J175" s="9"/>
      <c r="K175" s="9"/>
      <c r="L175" s="9"/>
      <c r="M175" s="9"/>
    </row>
    <row r="176" spans="1:13" x14ac:dyDescent="0.25">
      <c r="A176" s="98"/>
      <c r="B176" s="101"/>
      <c r="C176" s="99"/>
      <c r="D176" s="93"/>
      <c r="E176" s="93"/>
      <c r="F176" s="28"/>
      <c r="G176" s="9"/>
      <c r="H176" s="9"/>
      <c r="I176" s="9"/>
      <c r="J176" s="9"/>
      <c r="K176" s="9"/>
      <c r="L176" s="9"/>
      <c r="M176" s="9"/>
    </row>
    <row r="177" spans="1:13" x14ac:dyDescent="0.25">
      <c r="A177" s="98"/>
      <c r="B177" s="101"/>
      <c r="C177" s="99"/>
      <c r="D177" s="93"/>
      <c r="E177" s="93"/>
      <c r="F177" s="28"/>
      <c r="G177" s="9"/>
      <c r="H177" s="9"/>
      <c r="I177" s="9"/>
      <c r="J177" s="9"/>
      <c r="K177" s="9"/>
      <c r="L177" s="9"/>
      <c r="M177" s="9"/>
    </row>
    <row r="178" spans="1:13" x14ac:dyDescent="0.25">
      <c r="A178" s="98"/>
      <c r="B178" s="101"/>
      <c r="C178" s="99"/>
      <c r="D178" s="93"/>
      <c r="E178" s="93"/>
      <c r="F178" s="28"/>
      <c r="G178" s="9"/>
      <c r="H178" s="9"/>
      <c r="I178" s="9"/>
      <c r="J178" s="9"/>
      <c r="K178" s="9"/>
      <c r="L178" s="9"/>
      <c r="M178" s="9"/>
    </row>
    <row r="179" spans="1:13" x14ac:dyDescent="0.25">
      <c r="A179" s="98"/>
      <c r="B179" s="101"/>
      <c r="C179" s="99"/>
      <c r="D179" s="93"/>
      <c r="E179" s="93"/>
      <c r="F179" s="28"/>
      <c r="G179" s="9"/>
      <c r="H179" s="9"/>
      <c r="I179" s="9"/>
      <c r="J179" s="9"/>
      <c r="K179" s="9"/>
      <c r="L179" s="9"/>
      <c r="M179" s="9"/>
    </row>
    <row r="180" spans="1:13" x14ac:dyDescent="0.25">
      <c r="A180" s="98"/>
      <c r="B180" s="101"/>
      <c r="C180" s="99"/>
      <c r="D180" s="93"/>
      <c r="E180" s="93"/>
      <c r="F180" s="28"/>
      <c r="G180" s="9"/>
      <c r="H180" s="9"/>
      <c r="I180" s="9"/>
      <c r="J180" s="9"/>
      <c r="K180" s="9"/>
      <c r="L180" s="9"/>
      <c r="M180" s="9"/>
    </row>
    <row r="181" spans="1:13" ht="27" customHeight="1" x14ac:dyDescent="0.25">
      <c r="A181" s="98"/>
      <c r="B181" s="101"/>
      <c r="C181" s="99"/>
      <c r="D181" s="93"/>
      <c r="E181" s="93"/>
      <c r="F181" s="28"/>
      <c r="G181" s="9"/>
      <c r="H181" s="9"/>
      <c r="I181" s="9"/>
      <c r="J181" s="9"/>
      <c r="K181" s="9"/>
      <c r="L181" s="9"/>
      <c r="M181" s="9"/>
    </row>
    <row r="182" spans="1:13" x14ac:dyDescent="0.25">
      <c r="A182" s="98"/>
      <c r="B182" s="101"/>
      <c r="C182" s="99"/>
      <c r="D182" s="93"/>
      <c r="E182" s="93"/>
      <c r="F182" s="28"/>
      <c r="G182" s="9"/>
      <c r="H182" s="9"/>
      <c r="I182" s="9"/>
      <c r="J182" s="9"/>
      <c r="K182" s="9"/>
      <c r="L182" s="9"/>
      <c r="M182" s="9"/>
    </row>
    <row r="183" spans="1:13" x14ac:dyDescent="0.25">
      <c r="A183" s="98"/>
      <c r="B183" s="102"/>
      <c r="C183" s="99"/>
      <c r="D183" s="94"/>
      <c r="E183" s="94"/>
      <c r="F183" s="28"/>
      <c r="G183" s="9"/>
      <c r="H183" s="9"/>
      <c r="I183" s="9"/>
      <c r="J183" s="9"/>
      <c r="K183" s="9"/>
      <c r="L183" s="9"/>
      <c r="M183" s="9"/>
    </row>
    <row r="184" spans="1:13" x14ac:dyDescent="0.25">
      <c r="A184" s="95" t="s">
        <v>26</v>
      </c>
      <c r="B184" s="96"/>
      <c r="C184" s="96"/>
      <c r="D184" s="96"/>
      <c r="E184" s="96"/>
      <c r="F184" s="96"/>
      <c r="G184" s="96"/>
      <c r="H184" s="96"/>
      <c r="I184" s="97"/>
      <c r="J184" s="57">
        <f>SUM(J175:J183)</f>
        <v>0</v>
      </c>
      <c r="K184" s="57">
        <f>SUM(K175:K183)</f>
        <v>0</v>
      </c>
      <c r="L184" s="57">
        <f>SUM(L175:L183)</f>
        <v>0</v>
      </c>
      <c r="M184" s="57">
        <f>SUM(J184:L184)</f>
        <v>0</v>
      </c>
    </row>
    <row r="185" spans="1:13" ht="12" customHeight="1" x14ac:dyDescent="0.25">
      <c r="A185" s="98"/>
      <c r="B185" s="100"/>
      <c r="C185" s="99" t="str">
        <f>IFERROR(VLOOKUP(A185,'6. CATALOGO DE PRODUCTOS'!$B$7:$F$107,5,0),"")</f>
        <v/>
      </c>
      <c r="D185" s="92"/>
      <c r="E185" s="92"/>
      <c r="F185" s="28"/>
      <c r="G185" s="9"/>
      <c r="H185" s="9"/>
      <c r="I185" s="9"/>
      <c r="J185" s="9"/>
      <c r="K185" s="9"/>
      <c r="L185" s="9"/>
      <c r="M185" s="9"/>
    </row>
    <row r="186" spans="1:13" x14ac:dyDescent="0.25">
      <c r="A186" s="98"/>
      <c r="B186" s="101"/>
      <c r="C186" s="99"/>
      <c r="D186" s="93"/>
      <c r="E186" s="93"/>
      <c r="F186" s="28"/>
      <c r="G186" s="9"/>
      <c r="H186" s="9"/>
      <c r="I186" s="9"/>
      <c r="J186" s="9"/>
      <c r="K186" s="9"/>
      <c r="L186" s="9"/>
      <c r="M186" s="9"/>
    </row>
    <row r="187" spans="1:13" x14ac:dyDescent="0.25">
      <c r="A187" s="98"/>
      <c r="B187" s="101"/>
      <c r="C187" s="99"/>
      <c r="D187" s="93"/>
      <c r="E187" s="93"/>
      <c r="F187" s="28"/>
      <c r="G187" s="9"/>
      <c r="H187" s="9"/>
      <c r="I187" s="9"/>
      <c r="J187" s="9"/>
      <c r="K187" s="9"/>
      <c r="L187" s="9"/>
      <c r="M187" s="9"/>
    </row>
    <row r="188" spans="1:13" x14ac:dyDescent="0.25">
      <c r="A188" s="98"/>
      <c r="B188" s="101"/>
      <c r="C188" s="99"/>
      <c r="D188" s="93"/>
      <c r="E188" s="93"/>
      <c r="F188" s="28"/>
      <c r="G188" s="9"/>
      <c r="H188" s="9"/>
      <c r="I188" s="9"/>
      <c r="J188" s="9"/>
      <c r="K188" s="9"/>
      <c r="L188" s="9"/>
      <c r="M188" s="9"/>
    </row>
    <row r="189" spans="1:13" x14ac:dyDescent="0.25">
      <c r="A189" s="98"/>
      <c r="B189" s="101"/>
      <c r="C189" s="99"/>
      <c r="D189" s="93"/>
      <c r="E189" s="93"/>
      <c r="F189" s="28"/>
      <c r="G189" s="9"/>
      <c r="H189" s="9"/>
      <c r="I189" s="9"/>
      <c r="J189" s="9"/>
      <c r="K189" s="9"/>
      <c r="L189" s="9"/>
      <c r="M189" s="9"/>
    </row>
    <row r="190" spans="1:13" x14ac:dyDescent="0.25">
      <c r="A190" s="98"/>
      <c r="B190" s="101"/>
      <c r="C190" s="99"/>
      <c r="D190" s="93"/>
      <c r="E190" s="93"/>
      <c r="F190" s="28"/>
      <c r="G190" s="9"/>
      <c r="H190" s="9"/>
      <c r="I190" s="9"/>
      <c r="J190" s="9"/>
      <c r="K190" s="9"/>
      <c r="L190" s="9"/>
      <c r="M190" s="9"/>
    </row>
    <row r="191" spans="1:13" ht="27" customHeight="1" x14ac:dyDescent="0.25">
      <c r="A191" s="98"/>
      <c r="B191" s="101"/>
      <c r="C191" s="99"/>
      <c r="D191" s="93"/>
      <c r="E191" s="93"/>
      <c r="F191" s="28"/>
      <c r="G191" s="9"/>
      <c r="H191" s="9"/>
      <c r="I191" s="9"/>
      <c r="J191" s="9"/>
      <c r="K191" s="9"/>
      <c r="L191" s="9"/>
      <c r="M191" s="9"/>
    </row>
    <row r="192" spans="1:13" x14ac:dyDescent="0.25">
      <c r="A192" s="98"/>
      <c r="B192" s="101"/>
      <c r="C192" s="99"/>
      <c r="D192" s="93"/>
      <c r="E192" s="93"/>
      <c r="F192" s="28"/>
      <c r="G192" s="9"/>
      <c r="H192" s="9"/>
      <c r="I192" s="9"/>
      <c r="J192" s="9"/>
      <c r="K192" s="9"/>
      <c r="L192" s="9"/>
      <c r="M192" s="9"/>
    </row>
    <row r="193" spans="1:13" x14ac:dyDescent="0.25">
      <c r="A193" s="98"/>
      <c r="B193" s="102"/>
      <c r="C193" s="99"/>
      <c r="D193" s="94"/>
      <c r="E193" s="94"/>
      <c r="F193" s="28"/>
      <c r="G193" s="9"/>
      <c r="H193" s="9"/>
      <c r="I193" s="9"/>
      <c r="J193" s="9"/>
      <c r="K193" s="9"/>
      <c r="L193" s="9"/>
      <c r="M193" s="9"/>
    </row>
    <row r="194" spans="1:13" x14ac:dyDescent="0.25">
      <c r="A194" s="95" t="s">
        <v>26</v>
      </c>
      <c r="B194" s="96"/>
      <c r="C194" s="96"/>
      <c r="D194" s="96"/>
      <c r="E194" s="96"/>
      <c r="F194" s="96"/>
      <c r="G194" s="96"/>
      <c r="H194" s="96"/>
      <c r="I194" s="97"/>
      <c r="J194" s="57">
        <f>SUM(J185:J193)</f>
        <v>0</v>
      </c>
      <c r="K194" s="57">
        <f>SUM(K185:K193)</f>
        <v>0</v>
      </c>
      <c r="L194" s="57">
        <f>SUM(L185:L193)</f>
        <v>0</v>
      </c>
      <c r="M194" s="57">
        <f>SUM(J194:L194)</f>
        <v>0</v>
      </c>
    </row>
    <row r="195" spans="1:13" ht="12" customHeight="1" x14ac:dyDescent="0.25">
      <c r="A195" s="98"/>
      <c r="B195" s="100"/>
      <c r="C195" s="99" t="str">
        <f>IFERROR(VLOOKUP(A195,'6. CATALOGO DE PRODUCTOS'!$B$7:$F$107,5,0),"")</f>
        <v/>
      </c>
      <c r="D195" s="92"/>
      <c r="E195" s="92"/>
      <c r="F195" s="28"/>
      <c r="G195" s="9"/>
      <c r="H195" s="9"/>
      <c r="I195" s="9"/>
      <c r="J195" s="9"/>
      <c r="K195" s="9"/>
      <c r="L195" s="9"/>
      <c r="M195" s="9"/>
    </row>
    <row r="196" spans="1:13" x14ac:dyDescent="0.25">
      <c r="A196" s="98"/>
      <c r="B196" s="101"/>
      <c r="C196" s="99"/>
      <c r="D196" s="93"/>
      <c r="E196" s="93"/>
      <c r="F196" s="28"/>
      <c r="G196" s="9"/>
      <c r="H196" s="9"/>
      <c r="I196" s="9"/>
      <c r="J196" s="9"/>
      <c r="K196" s="9"/>
      <c r="L196" s="9"/>
      <c r="M196" s="9"/>
    </row>
    <row r="197" spans="1:13" x14ac:dyDescent="0.25">
      <c r="A197" s="98"/>
      <c r="B197" s="101"/>
      <c r="C197" s="99"/>
      <c r="D197" s="93"/>
      <c r="E197" s="93"/>
      <c r="F197" s="28"/>
      <c r="G197" s="9"/>
      <c r="H197" s="9"/>
      <c r="I197" s="9"/>
      <c r="J197" s="9"/>
      <c r="K197" s="9"/>
      <c r="L197" s="9"/>
      <c r="M197" s="9"/>
    </row>
    <row r="198" spans="1:13" x14ac:dyDescent="0.25">
      <c r="A198" s="98"/>
      <c r="B198" s="101"/>
      <c r="C198" s="99"/>
      <c r="D198" s="93"/>
      <c r="E198" s="93"/>
      <c r="F198" s="28"/>
      <c r="G198" s="9"/>
      <c r="H198" s="9"/>
      <c r="I198" s="9"/>
      <c r="J198" s="9"/>
      <c r="K198" s="9"/>
      <c r="L198" s="9"/>
      <c r="M198" s="9"/>
    </row>
    <row r="199" spans="1:13" x14ac:dyDescent="0.25">
      <c r="A199" s="98"/>
      <c r="B199" s="101"/>
      <c r="C199" s="99"/>
      <c r="D199" s="93"/>
      <c r="E199" s="93"/>
      <c r="F199" s="28"/>
      <c r="G199" s="9"/>
      <c r="H199" s="9"/>
      <c r="I199" s="9"/>
      <c r="J199" s="9"/>
      <c r="K199" s="9"/>
      <c r="L199" s="9"/>
      <c r="M199" s="9"/>
    </row>
    <row r="200" spans="1:13" x14ac:dyDescent="0.25">
      <c r="A200" s="98"/>
      <c r="B200" s="101"/>
      <c r="C200" s="99"/>
      <c r="D200" s="93"/>
      <c r="E200" s="93"/>
      <c r="F200" s="28"/>
      <c r="G200" s="9"/>
      <c r="H200" s="9"/>
      <c r="I200" s="9"/>
      <c r="J200" s="9"/>
      <c r="K200" s="9"/>
      <c r="L200" s="9"/>
      <c r="M200" s="9"/>
    </row>
    <row r="201" spans="1:13" x14ac:dyDescent="0.25">
      <c r="A201" s="98"/>
      <c r="B201" s="101"/>
      <c r="C201" s="99"/>
      <c r="D201" s="93"/>
      <c r="E201" s="93"/>
      <c r="F201" s="28"/>
      <c r="G201" s="9"/>
      <c r="H201" s="9"/>
      <c r="I201" s="9"/>
      <c r="J201" s="9"/>
      <c r="K201" s="9"/>
      <c r="L201" s="9"/>
      <c r="M201" s="9"/>
    </row>
    <row r="202" spans="1:13" x14ac:dyDescent="0.25">
      <c r="A202" s="98"/>
      <c r="B202" s="101"/>
      <c r="C202" s="99"/>
      <c r="D202" s="93"/>
      <c r="E202" s="93"/>
      <c r="F202" s="28"/>
      <c r="G202" s="9"/>
      <c r="H202" s="9"/>
      <c r="I202" s="9"/>
      <c r="J202" s="9"/>
      <c r="K202" s="9"/>
      <c r="L202" s="9"/>
      <c r="M202" s="9"/>
    </row>
    <row r="203" spans="1:13" x14ac:dyDescent="0.25">
      <c r="A203" s="98"/>
      <c r="B203" s="102"/>
      <c r="C203" s="99"/>
      <c r="D203" s="94"/>
      <c r="E203" s="94"/>
      <c r="F203" s="28"/>
      <c r="G203" s="9"/>
      <c r="H203" s="9"/>
      <c r="I203" s="9"/>
      <c r="J203" s="9"/>
      <c r="K203" s="9"/>
      <c r="L203" s="9"/>
      <c r="M203" s="9"/>
    </row>
    <row r="204" spans="1:13" x14ac:dyDescent="0.25">
      <c r="A204" s="95" t="s">
        <v>26</v>
      </c>
      <c r="B204" s="96"/>
      <c r="C204" s="96"/>
      <c r="D204" s="96"/>
      <c r="E204" s="96"/>
      <c r="F204" s="96"/>
      <c r="G204" s="96"/>
      <c r="H204" s="96"/>
      <c r="I204" s="97"/>
      <c r="J204" s="57">
        <f>SUM(J195:J203)</f>
        <v>0</v>
      </c>
      <c r="K204" s="57">
        <f>SUM(K195:K203)</f>
        <v>0</v>
      </c>
      <c r="L204" s="57">
        <f>SUM(L195:L203)</f>
        <v>0</v>
      </c>
      <c r="M204" s="57">
        <f>SUM(J204:L204)</f>
        <v>0</v>
      </c>
    </row>
    <row r="205" spans="1:13" x14ac:dyDescent="0.25">
      <c r="A205" s="95" t="s">
        <v>123</v>
      </c>
      <c r="B205" s="96"/>
      <c r="C205" s="96"/>
      <c r="D205" s="96"/>
      <c r="E205" s="96"/>
      <c r="F205" s="96"/>
      <c r="G205" s="96"/>
      <c r="H205" s="96"/>
      <c r="I205" s="97"/>
      <c r="J205" s="57">
        <f>(J174+J184+J194+J204)</f>
        <v>0</v>
      </c>
      <c r="K205" s="57">
        <f>(K174+K184+K194+K204)</f>
        <v>0</v>
      </c>
      <c r="L205" s="57">
        <f>(L174+L184+L194+L204)</f>
        <v>0</v>
      </c>
      <c r="M205" s="57">
        <f>(M174+M184+M194+M204)</f>
        <v>0</v>
      </c>
    </row>
    <row r="206" spans="1:13" ht="23.25" customHeight="1" x14ac:dyDescent="0.25">
      <c r="A206" s="55"/>
      <c r="B206" s="56"/>
      <c r="C206" s="56"/>
      <c r="D206" s="56"/>
      <c r="E206" s="56"/>
      <c r="F206" s="56"/>
      <c r="G206" s="56"/>
      <c r="H206" s="56"/>
      <c r="I206" s="56"/>
      <c r="J206" s="56"/>
      <c r="K206" s="56"/>
      <c r="L206" s="56"/>
      <c r="M206" s="56"/>
    </row>
    <row r="207" spans="1:13" ht="11.25" customHeight="1" x14ac:dyDescent="0.25">
      <c r="A207" s="95" t="s">
        <v>27</v>
      </c>
      <c r="B207" s="97"/>
      <c r="C207" s="88" t="str">
        <f>$C$17</f>
        <v>Contribuir a la reparación integral de los daños causados en el Sujeto Colectivo  en el marco del conflicto armado</v>
      </c>
      <c r="D207" s="89"/>
      <c r="E207" s="89"/>
      <c r="F207" s="89"/>
      <c r="G207" s="89"/>
      <c r="H207" s="89"/>
      <c r="I207" s="89"/>
      <c r="J207" s="89"/>
      <c r="K207" s="89"/>
      <c r="L207" s="89"/>
      <c r="M207" s="90"/>
    </row>
    <row r="208" spans="1:13" x14ac:dyDescent="0.25">
      <c r="A208" s="95" t="s">
        <v>14</v>
      </c>
      <c r="B208" s="97"/>
      <c r="C208" s="103"/>
      <c r="D208" s="104"/>
      <c r="E208" s="104"/>
      <c r="F208" s="104"/>
      <c r="G208" s="104"/>
      <c r="H208" s="105"/>
      <c r="I208" s="105"/>
      <c r="J208" s="105"/>
      <c r="K208" s="105"/>
      <c r="L208" s="105"/>
      <c r="M208" s="106"/>
    </row>
    <row r="209" spans="1:13" ht="12.95" customHeight="1" x14ac:dyDescent="0.25">
      <c r="A209" s="95" t="s">
        <v>17</v>
      </c>
      <c r="B209" s="97"/>
      <c r="C209" s="88" t="str">
        <f>IFERROR(VLOOKUP(C208,GENERAL!$K$2:$AC$6,19,FALSE),"")</f>
        <v/>
      </c>
      <c r="D209" s="89"/>
      <c r="E209" s="89"/>
      <c r="F209" s="89"/>
      <c r="G209" s="89"/>
      <c r="H209" s="89"/>
      <c r="I209" s="89"/>
      <c r="J209" s="89"/>
      <c r="K209" s="89"/>
      <c r="L209" s="89"/>
      <c r="M209" s="90"/>
    </row>
    <row r="210" spans="1:13" ht="11.25" customHeight="1" x14ac:dyDescent="0.25">
      <c r="A210" s="91" t="s">
        <v>15</v>
      </c>
      <c r="B210" s="112" t="s">
        <v>465</v>
      </c>
      <c r="C210" s="91" t="s">
        <v>16</v>
      </c>
      <c r="D210" s="91" t="s">
        <v>146</v>
      </c>
      <c r="E210" s="91" t="s">
        <v>147</v>
      </c>
      <c r="F210" s="91" t="s">
        <v>171</v>
      </c>
      <c r="G210" s="91" t="s">
        <v>18</v>
      </c>
      <c r="H210" s="91" t="s">
        <v>19</v>
      </c>
      <c r="I210" s="91" t="s">
        <v>20</v>
      </c>
      <c r="J210" s="91" t="s">
        <v>21</v>
      </c>
      <c r="K210" s="91"/>
      <c r="L210" s="91"/>
      <c r="M210" s="91" t="s">
        <v>22</v>
      </c>
    </row>
    <row r="211" spans="1:13" x14ac:dyDescent="0.25">
      <c r="A211" s="91"/>
      <c r="B211" s="113"/>
      <c r="C211" s="91"/>
      <c r="D211" s="91"/>
      <c r="E211" s="91"/>
      <c r="F211" s="91"/>
      <c r="G211" s="91"/>
      <c r="H211" s="91"/>
      <c r="I211" s="91"/>
      <c r="J211" s="27" t="s">
        <v>23</v>
      </c>
      <c r="K211" s="27" t="s">
        <v>24</v>
      </c>
      <c r="L211" s="27" t="s">
        <v>25</v>
      </c>
      <c r="M211" s="91"/>
    </row>
    <row r="212" spans="1:13" ht="12" customHeight="1" x14ac:dyDescent="0.25">
      <c r="A212" s="98"/>
      <c r="B212" s="100"/>
      <c r="C212" s="99" t="str">
        <f>IFERROR(VLOOKUP(A212,'6. CATALOGO DE PRODUCTOS'!$B$7:$F$107,5,0),"")</f>
        <v/>
      </c>
      <c r="D212" s="92"/>
      <c r="E212" s="92"/>
      <c r="F212" s="28"/>
      <c r="G212" s="9"/>
      <c r="H212" s="9"/>
      <c r="I212" s="9"/>
      <c r="J212" s="9"/>
      <c r="K212" s="9"/>
      <c r="L212" s="9"/>
      <c r="M212" s="9"/>
    </row>
    <row r="213" spans="1:13" x14ac:dyDescent="0.25">
      <c r="A213" s="98"/>
      <c r="B213" s="101"/>
      <c r="C213" s="99"/>
      <c r="D213" s="93"/>
      <c r="E213" s="93"/>
      <c r="F213" s="28"/>
      <c r="G213" s="9"/>
      <c r="H213" s="9"/>
      <c r="I213" s="9"/>
      <c r="J213" s="9"/>
      <c r="K213" s="9"/>
      <c r="L213" s="9"/>
      <c r="M213" s="9"/>
    </row>
    <row r="214" spans="1:13" x14ac:dyDescent="0.25">
      <c r="A214" s="98"/>
      <c r="B214" s="101"/>
      <c r="C214" s="99"/>
      <c r="D214" s="93"/>
      <c r="E214" s="93"/>
      <c r="F214" s="28"/>
      <c r="G214" s="9"/>
      <c r="H214" s="9"/>
      <c r="I214" s="9"/>
      <c r="J214" s="9"/>
      <c r="K214" s="9"/>
      <c r="L214" s="9"/>
      <c r="M214" s="9"/>
    </row>
    <row r="215" spans="1:13" x14ac:dyDescent="0.25">
      <c r="A215" s="98"/>
      <c r="B215" s="101"/>
      <c r="C215" s="99"/>
      <c r="D215" s="93"/>
      <c r="E215" s="93"/>
      <c r="F215" s="28"/>
      <c r="G215" s="9"/>
      <c r="H215" s="9"/>
      <c r="I215" s="9"/>
      <c r="J215" s="9"/>
      <c r="K215" s="9"/>
      <c r="L215" s="9"/>
      <c r="M215" s="9"/>
    </row>
    <row r="216" spans="1:13" x14ac:dyDescent="0.25">
      <c r="A216" s="98"/>
      <c r="B216" s="101"/>
      <c r="C216" s="99"/>
      <c r="D216" s="93"/>
      <c r="E216" s="93"/>
      <c r="F216" s="28"/>
      <c r="G216" s="9"/>
      <c r="H216" s="9"/>
      <c r="I216" s="9"/>
      <c r="J216" s="9"/>
      <c r="K216" s="9"/>
      <c r="L216" s="9"/>
      <c r="M216" s="9"/>
    </row>
    <row r="217" spans="1:13" ht="27" customHeight="1" x14ac:dyDescent="0.25">
      <c r="A217" s="98"/>
      <c r="B217" s="101"/>
      <c r="C217" s="99"/>
      <c r="D217" s="93"/>
      <c r="E217" s="93"/>
      <c r="F217" s="28"/>
      <c r="G217" s="9"/>
      <c r="H217" s="9"/>
      <c r="I217" s="9"/>
      <c r="J217" s="9"/>
      <c r="K217" s="9"/>
      <c r="L217" s="9"/>
      <c r="M217" s="9"/>
    </row>
    <row r="218" spans="1:13" x14ac:dyDescent="0.25">
      <c r="A218" s="98"/>
      <c r="B218" s="101"/>
      <c r="C218" s="99"/>
      <c r="D218" s="93"/>
      <c r="E218" s="93"/>
      <c r="F218" s="28"/>
      <c r="G218" s="9"/>
      <c r="H218" s="9"/>
      <c r="I218" s="9"/>
      <c r="J218" s="9"/>
      <c r="K218" s="9"/>
      <c r="L218" s="9"/>
      <c r="M218" s="9"/>
    </row>
    <row r="219" spans="1:13" x14ac:dyDescent="0.25">
      <c r="A219" s="98"/>
      <c r="B219" s="101"/>
      <c r="C219" s="99"/>
      <c r="D219" s="93"/>
      <c r="E219" s="93"/>
      <c r="F219" s="28"/>
      <c r="G219" s="9"/>
      <c r="H219" s="9"/>
      <c r="I219" s="9"/>
      <c r="J219" s="9"/>
      <c r="K219" s="9"/>
      <c r="L219" s="9"/>
      <c r="M219" s="9"/>
    </row>
    <row r="220" spans="1:13" x14ac:dyDescent="0.25">
      <c r="A220" s="98"/>
      <c r="B220" s="102"/>
      <c r="C220" s="99"/>
      <c r="D220" s="94"/>
      <c r="E220" s="94"/>
      <c r="F220" s="28"/>
      <c r="G220" s="9"/>
      <c r="H220" s="9"/>
      <c r="I220" s="9"/>
      <c r="J220" s="9"/>
      <c r="K220" s="9"/>
      <c r="L220" s="9"/>
      <c r="M220" s="9"/>
    </row>
    <row r="221" spans="1:13" x14ac:dyDescent="0.25">
      <c r="A221" s="95" t="s">
        <v>26</v>
      </c>
      <c r="B221" s="96"/>
      <c r="C221" s="96"/>
      <c r="D221" s="96"/>
      <c r="E221" s="96"/>
      <c r="F221" s="96"/>
      <c r="G221" s="96"/>
      <c r="H221" s="96"/>
      <c r="I221" s="97"/>
      <c r="J221" s="57">
        <f>SUM(J212:J220)</f>
        <v>0</v>
      </c>
      <c r="K221" s="57">
        <f>SUM(K212:K220)</f>
        <v>0</v>
      </c>
      <c r="L221" s="57">
        <f>SUM(L212:L220)</f>
        <v>0</v>
      </c>
      <c r="M221" s="57">
        <f>SUM(J221:L221)</f>
        <v>0</v>
      </c>
    </row>
    <row r="222" spans="1:13" ht="12" customHeight="1" x14ac:dyDescent="0.25">
      <c r="A222" s="98"/>
      <c r="B222" s="100"/>
      <c r="C222" s="99" t="str">
        <f>IFERROR(VLOOKUP(A222,'6. CATALOGO DE PRODUCTOS'!$B$7:$F$107,5,0),"")</f>
        <v/>
      </c>
      <c r="D222" s="92"/>
      <c r="E222" s="92"/>
      <c r="F222" s="28"/>
      <c r="G222" s="9"/>
      <c r="H222" s="9"/>
      <c r="I222" s="9"/>
      <c r="J222" s="9"/>
      <c r="K222" s="9"/>
      <c r="L222" s="9"/>
      <c r="M222" s="9"/>
    </row>
    <row r="223" spans="1:13" x14ac:dyDescent="0.25">
      <c r="A223" s="98"/>
      <c r="B223" s="101"/>
      <c r="C223" s="99"/>
      <c r="D223" s="93"/>
      <c r="E223" s="93"/>
      <c r="F223" s="28"/>
      <c r="G223" s="9"/>
      <c r="H223" s="9"/>
      <c r="I223" s="9"/>
      <c r="J223" s="9"/>
      <c r="K223" s="9"/>
      <c r="L223" s="9"/>
      <c r="M223" s="9"/>
    </row>
    <row r="224" spans="1:13" x14ac:dyDescent="0.25">
      <c r="A224" s="98"/>
      <c r="B224" s="101"/>
      <c r="C224" s="99"/>
      <c r="D224" s="93"/>
      <c r="E224" s="93"/>
      <c r="F224" s="28"/>
      <c r="G224" s="9"/>
      <c r="H224" s="9"/>
      <c r="I224" s="9"/>
      <c r="J224" s="9"/>
      <c r="K224" s="9"/>
      <c r="L224" s="9"/>
      <c r="M224" s="9"/>
    </row>
    <row r="225" spans="1:13" x14ac:dyDescent="0.25">
      <c r="A225" s="98"/>
      <c r="B225" s="101"/>
      <c r="C225" s="99"/>
      <c r="D225" s="93"/>
      <c r="E225" s="93"/>
      <c r="F225" s="28"/>
      <c r="G225" s="9"/>
      <c r="H225" s="9"/>
      <c r="I225" s="9"/>
      <c r="J225" s="9"/>
      <c r="K225" s="9"/>
      <c r="L225" s="9"/>
      <c r="M225" s="9"/>
    </row>
    <row r="226" spans="1:13" x14ac:dyDescent="0.25">
      <c r="A226" s="98"/>
      <c r="B226" s="101"/>
      <c r="C226" s="99"/>
      <c r="D226" s="93"/>
      <c r="E226" s="93"/>
      <c r="F226" s="28"/>
      <c r="G226" s="9"/>
      <c r="H226" s="9"/>
      <c r="I226" s="9"/>
      <c r="J226" s="9"/>
      <c r="K226" s="9"/>
      <c r="L226" s="9"/>
      <c r="M226" s="9"/>
    </row>
    <row r="227" spans="1:13" ht="27" customHeight="1" x14ac:dyDescent="0.25">
      <c r="A227" s="98"/>
      <c r="B227" s="101"/>
      <c r="C227" s="99"/>
      <c r="D227" s="93"/>
      <c r="E227" s="93"/>
      <c r="F227" s="28"/>
      <c r="G227" s="9"/>
      <c r="H227" s="9"/>
      <c r="I227" s="9"/>
      <c r="J227" s="9"/>
      <c r="K227" s="9"/>
      <c r="L227" s="9"/>
      <c r="M227" s="9"/>
    </row>
    <row r="228" spans="1:13" x14ac:dyDescent="0.25">
      <c r="A228" s="98"/>
      <c r="B228" s="101"/>
      <c r="C228" s="99"/>
      <c r="D228" s="93"/>
      <c r="E228" s="93"/>
      <c r="F228" s="28"/>
      <c r="G228" s="9"/>
      <c r="H228" s="9"/>
      <c r="I228" s="9"/>
      <c r="J228" s="9"/>
      <c r="K228" s="9"/>
      <c r="L228" s="9"/>
      <c r="M228" s="9"/>
    </row>
    <row r="229" spans="1:13" x14ac:dyDescent="0.25">
      <c r="A229" s="98"/>
      <c r="B229" s="101"/>
      <c r="C229" s="99"/>
      <c r="D229" s="93"/>
      <c r="E229" s="93"/>
      <c r="F229" s="28"/>
      <c r="G229" s="9"/>
      <c r="H229" s="9"/>
      <c r="I229" s="9"/>
      <c r="J229" s="9"/>
      <c r="K229" s="9"/>
      <c r="L229" s="9"/>
      <c r="M229" s="9"/>
    </row>
    <row r="230" spans="1:13" x14ac:dyDescent="0.25">
      <c r="A230" s="98"/>
      <c r="B230" s="102"/>
      <c r="C230" s="99"/>
      <c r="D230" s="94"/>
      <c r="E230" s="94"/>
      <c r="F230" s="28"/>
      <c r="G230" s="9"/>
      <c r="H230" s="9"/>
      <c r="I230" s="9"/>
      <c r="J230" s="9"/>
      <c r="K230" s="9"/>
      <c r="L230" s="9"/>
      <c r="M230" s="9"/>
    </row>
    <row r="231" spans="1:13" x14ac:dyDescent="0.25">
      <c r="A231" s="95" t="s">
        <v>26</v>
      </c>
      <c r="B231" s="96"/>
      <c r="C231" s="96"/>
      <c r="D231" s="96"/>
      <c r="E231" s="96"/>
      <c r="F231" s="96"/>
      <c r="G231" s="96"/>
      <c r="H231" s="96"/>
      <c r="I231" s="97"/>
      <c r="J231" s="57">
        <f>SUM(J222:J230)</f>
        <v>0</v>
      </c>
      <c r="K231" s="57">
        <f>SUM(K222:K230)</f>
        <v>0</v>
      </c>
      <c r="L231" s="57">
        <f>SUM(L222:L230)</f>
        <v>0</v>
      </c>
      <c r="M231" s="57">
        <f>SUM(J231:L231)</f>
        <v>0</v>
      </c>
    </row>
    <row r="232" spans="1:13" ht="12" customHeight="1" x14ac:dyDescent="0.25">
      <c r="A232" s="98"/>
      <c r="B232" s="100"/>
      <c r="C232" s="99" t="str">
        <f>IFERROR(VLOOKUP(A232,'6. CATALOGO DE PRODUCTOS'!$B$7:$F$107,5,0),"")</f>
        <v/>
      </c>
      <c r="D232" s="92"/>
      <c r="E232" s="92"/>
      <c r="F232" s="28"/>
      <c r="G232" s="9"/>
      <c r="H232" s="9"/>
      <c r="I232" s="9"/>
      <c r="J232" s="9"/>
      <c r="K232" s="9"/>
      <c r="L232" s="9"/>
      <c r="M232" s="9"/>
    </row>
    <row r="233" spans="1:13" x14ac:dyDescent="0.25">
      <c r="A233" s="98"/>
      <c r="B233" s="101"/>
      <c r="C233" s="99"/>
      <c r="D233" s="93"/>
      <c r="E233" s="93"/>
      <c r="F233" s="28"/>
      <c r="G233" s="9"/>
      <c r="H233" s="9"/>
      <c r="I233" s="9"/>
      <c r="J233" s="9"/>
      <c r="K233" s="9"/>
      <c r="L233" s="9"/>
      <c r="M233" s="9"/>
    </row>
    <row r="234" spans="1:13" x14ac:dyDescent="0.25">
      <c r="A234" s="98"/>
      <c r="B234" s="101"/>
      <c r="C234" s="99"/>
      <c r="D234" s="93"/>
      <c r="E234" s="93"/>
      <c r="F234" s="28"/>
      <c r="G234" s="9"/>
      <c r="H234" s="9"/>
      <c r="I234" s="9"/>
      <c r="J234" s="9"/>
      <c r="K234" s="9"/>
      <c r="L234" s="9"/>
      <c r="M234" s="9"/>
    </row>
    <row r="235" spans="1:13" x14ac:dyDescent="0.25">
      <c r="A235" s="98"/>
      <c r="B235" s="101"/>
      <c r="C235" s="99"/>
      <c r="D235" s="93"/>
      <c r="E235" s="93"/>
      <c r="F235" s="28"/>
      <c r="G235" s="9"/>
      <c r="H235" s="9"/>
      <c r="I235" s="9"/>
      <c r="J235" s="9"/>
      <c r="K235" s="9"/>
      <c r="L235" s="9"/>
      <c r="M235" s="9"/>
    </row>
    <row r="236" spans="1:13" x14ac:dyDescent="0.25">
      <c r="A236" s="98"/>
      <c r="B236" s="101"/>
      <c r="C236" s="99"/>
      <c r="D236" s="93"/>
      <c r="E236" s="93"/>
      <c r="F236" s="28"/>
      <c r="G236" s="9"/>
      <c r="H236" s="9"/>
      <c r="I236" s="9"/>
      <c r="J236" s="9"/>
      <c r="K236" s="9"/>
      <c r="L236" s="9"/>
      <c r="M236" s="9"/>
    </row>
    <row r="237" spans="1:13" ht="27" customHeight="1" x14ac:dyDescent="0.25">
      <c r="A237" s="98"/>
      <c r="B237" s="101"/>
      <c r="C237" s="99"/>
      <c r="D237" s="93"/>
      <c r="E237" s="93"/>
      <c r="F237" s="28"/>
      <c r="G237" s="9"/>
      <c r="H237" s="9"/>
      <c r="I237" s="9"/>
      <c r="J237" s="9"/>
      <c r="K237" s="9"/>
      <c r="L237" s="9"/>
      <c r="M237" s="9"/>
    </row>
    <row r="238" spans="1:13" x14ac:dyDescent="0.25">
      <c r="A238" s="98"/>
      <c r="B238" s="101"/>
      <c r="C238" s="99"/>
      <c r="D238" s="93"/>
      <c r="E238" s="93"/>
      <c r="F238" s="28"/>
      <c r="G238" s="9"/>
      <c r="H238" s="9"/>
      <c r="I238" s="9"/>
      <c r="J238" s="9"/>
      <c r="K238" s="9"/>
      <c r="L238" s="9"/>
      <c r="M238" s="9"/>
    </row>
    <row r="239" spans="1:13" x14ac:dyDescent="0.25">
      <c r="A239" s="98"/>
      <c r="B239" s="101"/>
      <c r="C239" s="99"/>
      <c r="D239" s="93"/>
      <c r="E239" s="93"/>
      <c r="F239" s="28"/>
      <c r="G239" s="9"/>
      <c r="H239" s="9"/>
      <c r="I239" s="9"/>
      <c r="J239" s="9"/>
      <c r="K239" s="9"/>
      <c r="L239" s="9"/>
      <c r="M239" s="9"/>
    </row>
    <row r="240" spans="1:13" x14ac:dyDescent="0.25">
      <c r="A240" s="98"/>
      <c r="B240" s="102"/>
      <c r="C240" s="99"/>
      <c r="D240" s="94"/>
      <c r="E240" s="94"/>
      <c r="F240" s="28"/>
      <c r="G240" s="9"/>
      <c r="H240" s="9"/>
      <c r="I240" s="9"/>
      <c r="J240" s="9"/>
      <c r="K240" s="9"/>
      <c r="L240" s="9"/>
      <c r="M240" s="9"/>
    </row>
    <row r="241" spans="1:13" x14ac:dyDescent="0.25">
      <c r="A241" s="95" t="s">
        <v>26</v>
      </c>
      <c r="B241" s="96"/>
      <c r="C241" s="96"/>
      <c r="D241" s="96"/>
      <c r="E241" s="96"/>
      <c r="F241" s="96"/>
      <c r="G241" s="96"/>
      <c r="H241" s="96"/>
      <c r="I241" s="97"/>
      <c r="J241" s="57">
        <f>SUM(J232:J240)</f>
        <v>0</v>
      </c>
      <c r="K241" s="57">
        <f>SUM(K232:K240)</f>
        <v>0</v>
      </c>
      <c r="L241" s="57">
        <f>SUM(L232:L240)</f>
        <v>0</v>
      </c>
      <c r="M241" s="57">
        <f>SUM(J241:L241)</f>
        <v>0</v>
      </c>
    </row>
    <row r="242" spans="1:13" ht="12" customHeight="1" x14ac:dyDescent="0.25">
      <c r="A242" s="98"/>
      <c r="B242" s="100"/>
      <c r="C242" s="99" t="str">
        <f>IFERROR(VLOOKUP(A242,'6. CATALOGO DE PRODUCTOS'!$B$7:$F$107,5,0),"")</f>
        <v/>
      </c>
      <c r="D242" s="92"/>
      <c r="E242" s="92"/>
      <c r="F242" s="28"/>
      <c r="G242" s="9"/>
      <c r="H242" s="9"/>
      <c r="I242" s="9"/>
      <c r="J242" s="9"/>
      <c r="K242" s="9"/>
      <c r="L242" s="9"/>
      <c r="M242" s="9"/>
    </row>
    <row r="243" spans="1:13" x14ac:dyDescent="0.25">
      <c r="A243" s="98"/>
      <c r="B243" s="101"/>
      <c r="C243" s="99"/>
      <c r="D243" s="93"/>
      <c r="E243" s="93"/>
      <c r="F243" s="28"/>
      <c r="G243" s="9"/>
      <c r="H243" s="9"/>
      <c r="I243" s="9"/>
      <c r="J243" s="9"/>
      <c r="K243" s="9"/>
      <c r="L243" s="9"/>
      <c r="M243" s="9"/>
    </row>
    <row r="244" spans="1:13" x14ac:dyDescent="0.25">
      <c r="A244" s="98"/>
      <c r="B244" s="101"/>
      <c r="C244" s="99"/>
      <c r="D244" s="93"/>
      <c r="E244" s="93"/>
      <c r="F244" s="28"/>
      <c r="G244" s="9"/>
      <c r="H244" s="9"/>
      <c r="I244" s="9"/>
      <c r="J244" s="9"/>
      <c r="K244" s="9"/>
      <c r="L244" s="9"/>
      <c r="M244" s="9"/>
    </row>
    <row r="245" spans="1:13" x14ac:dyDescent="0.25">
      <c r="A245" s="98"/>
      <c r="B245" s="101"/>
      <c r="C245" s="99"/>
      <c r="D245" s="93"/>
      <c r="E245" s="93"/>
      <c r="F245" s="28"/>
      <c r="G245" s="9"/>
      <c r="H245" s="9"/>
      <c r="I245" s="9"/>
      <c r="J245" s="9"/>
      <c r="K245" s="9"/>
      <c r="L245" s="9"/>
      <c r="M245" s="9"/>
    </row>
    <row r="246" spans="1:13" x14ac:dyDescent="0.25">
      <c r="A246" s="98"/>
      <c r="B246" s="101"/>
      <c r="C246" s="99"/>
      <c r="D246" s="93"/>
      <c r="E246" s="93"/>
      <c r="F246" s="28"/>
      <c r="G246" s="9"/>
      <c r="H246" s="9"/>
      <c r="I246" s="9"/>
      <c r="J246" s="9"/>
      <c r="K246" s="9"/>
      <c r="L246" s="9"/>
      <c r="M246" s="9"/>
    </row>
    <row r="247" spans="1:13" x14ac:dyDescent="0.25">
      <c r="A247" s="98"/>
      <c r="B247" s="101"/>
      <c r="C247" s="99"/>
      <c r="D247" s="93"/>
      <c r="E247" s="93"/>
      <c r="F247" s="28"/>
      <c r="G247" s="9"/>
      <c r="H247" s="9"/>
      <c r="I247" s="9"/>
      <c r="J247" s="9"/>
      <c r="K247" s="9"/>
      <c r="L247" s="9"/>
      <c r="M247" s="9"/>
    </row>
    <row r="248" spans="1:13" x14ac:dyDescent="0.25">
      <c r="A248" s="98"/>
      <c r="B248" s="101"/>
      <c r="C248" s="99"/>
      <c r="D248" s="93"/>
      <c r="E248" s="93"/>
      <c r="F248" s="28"/>
      <c r="G248" s="9"/>
      <c r="H248" s="9"/>
      <c r="I248" s="9"/>
      <c r="J248" s="9"/>
      <c r="K248" s="9"/>
      <c r="L248" s="9"/>
      <c r="M248" s="9"/>
    </row>
    <row r="249" spans="1:13" x14ac:dyDescent="0.25">
      <c r="A249" s="98"/>
      <c r="B249" s="101"/>
      <c r="C249" s="99"/>
      <c r="D249" s="93"/>
      <c r="E249" s="93"/>
      <c r="F249" s="28"/>
      <c r="G249" s="9"/>
      <c r="H249" s="9"/>
      <c r="I249" s="9"/>
      <c r="J249" s="9"/>
      <c r="K249" s="9"/>
      <c r="L249" s="9"/>
      <c r="M249" s="9"/>
    </row>
    <row r="250" spans="1:13" x14ac:dyDescent="0.25">
      <c r="A250" s="98"/>
      <c r="B250" s="102"/>
      <c r="C250" s="99"/>
      <c r="D250" s="94"/>
      <c r="E250" s="94"/>
      <c r="F250" s="28"/>
      <c r="G250" s="9"/>
      <c r="H250" s="9"/>
      <c r="I250" s="9"/>
      <c r="J250" s="9"/>
      <c r="K250" s="9"/>
      <c r="L250" s="9"/>
      <c r="M250" s="9"/>
    </row>
    <row r="251" spans="1:13" x14ac:dyDescent="0.25">
      <c r="A251" s="95" t="s">
        <v>26</v>
      </c>
      <c r="B251" s="96"/>
      <c r="C251" s="96"/>
      <c r="D251" s="96"/>
      <c r="E251" s="96"/>
      <c r="F251" s="96"/>
      <c r="G251" s="96"/>
      <c r="H251" s="96"/>
      <c r="I251" s="97"/>
      <c r="J251" s="57">
        <f>SUM(J242:J250)</f>
        <v>0</v>
      </c>
      <c r="K251" s="57">
        <f>SUM(K242:K250)</f>
        <v>0</v>
      </c>
      <c r="L251" s="57">
        <f>SUM(L242:L250)</f>
        <v>0</v>
      </c>
      <c r="M251" s="57">
        <f>SUM(J251:L251)</f>
        <v>0</v>
      </c>
    </row>
    <row r="252" spans="1:13" x14ac:dyDescent="0.25">
      <c r="A252" s="95" t="s">
        <v>123</v>
      </c>
      <c r="B252" s="96"/>
      <c r="C252" s="96"/>
      <c r="D252" s="96"/>
      <c r="E252" s="96"/>
      <c r="F252" s="96"/>
      <c r="G252" s="96"/>
      <c r="H252" s="96"/>
      <c r="I252" s="97"/>
      <c r="J252" s="57">
        <f>(J221+J231+J241+J251)</f>
        <v>0</v>
      </c>
      <c r="K252" s="57">
        <f>(K221+K231+K241+K251)</f>
        <v>0</v>
      </c>
      <c r="L252" s="57">
        <f>(L221+L231+L241+L251)</f>
        <v>0</v>
      </c>
      <c r="M252" s="57">
        <f>(M221+M231+M241+M251)</f>
        <v>0</v>
      </c>
    </row>
    <row r="253" spans="1:13" x14ac:dyDescent="0.25">
      <c r="A253" s="25"/>
      <c r="B253" s="25"/>
      <c r="C253" s="25"/>
      <c r="D253" s="25"/>
      <c r="E253" s="25"/>
      <c r="F253" s="25"/>
      <c r="G253" s="25"/>
      <c r="H253" s="25"/>
      <c r="I253" s="25"/>
      <c r="J253" s="26"/>
      <c r="K253" s="26"/>
      <c r="L253" s="26"/>
      <c r="M253" s="26"/>
    </row>
    <row r="254" spans="1:13" ht="18" x14ac:dyDescent="0.25">
      <c r="A254" s="114" t="s">
        <v>223</v>
      </c>
      <c r="B254" s="115"/>
      <c r="C254" s="115"/>
      <c r="D254" s="115"/>
      <c r="E254" s="115"/>
      <c r="F254" s="115"/>
      <c r="G254" s="115"/>
      <c r="H254" s="115"/>
      <c r="I254" s="116"/>
      <c r="J254" s="58">
        <f>SUM(J252,J205,J158,J111,J64)</f>
        <v>0</v>
      </c>
      <c r="K254" s="58">
        <f t="shared" ref="K254:M254" si="0">SUM(K252,K205,K158,K111,K64)</f>
        <v>0</v>
      </c>
      <c r="L254" s="58">
        <f t="shared" si="0"/>
        <v>0</v>
      </c>
      <c r="M254" s="58">
        <f t="shared" si="0"/>
        <v>0</v>
      </c>
    </row>
    <row r="255" spans="1:13" x14ac:dyDescent="0.25">
      <c r="A255" s="55"/>
      <c r="B255" s="56"/>
      <c r="C255" s="56"/>
      <c r="D255" s="56"/>
      <c r="E255" s="56"/>
      <c r="F255" s="56"/>
      <c r="G255" s="56"/>
      <c r="H255" s="56"/>
      <c r="I255" s="56"/>
      <c r="J255" s="56"/>
      <c r="K255" s="56"/>
      <c r="L255" s="56"/>
      <c r="M255" s="56"/>
    </row>
    <row r="256" spans="1:13" x14ac:dyDescent="0.25">
      <c r="A256" s="55"/>
      <c r="B256" s="56"/>
      <c r="C256" s="56"/>
      <c r="D256" s="56"/>
      <c r="E256" s="56"/>
      <c r="F256" s="56"/>
      <c r="G256" s="56"/>
      <c r="H256" s="56"/>
      <c r="I256" s="56"/>
      <c r="J256" s="56"/>
      <c r="K256" s="56"/>
      <c r="L256" s="56"/>
      <c r="M256" s="56"/>
    </row>
    <row r="257" spans="1:13" x14ac:dyDescent="0.25">
      <c r="A257" s="55"/>
      <c r="B257" s="56"/>
      <c r="C257" s="56"/>
      <c r="D257" s="56"/>
      <c r="E257" s="56"/>
      <c r="F257" s="56"/>
      <c r="G257" s="56"/>
      <c r="H257" s="56"/>
      <c r="I257" s="56"/>
      <c r="J257" s="56"/>
      <c r="K257" s="56"/>
      <c r="L257" s="56"/>
      <c r="M257" s="56"/>
    </row>
    <row r="258" spans="1:13" x14ac:dyDescent="0.25">
      <c r="A258" s="55"/>
      <c r="B258" s="56"/>
      <c r="C258" s="56"/>
      <c r="D258" s="56"/>
      <c r="E258" s="56"/>
      <c r="F258" s="56"/>
      <c r="G258" s="56"/>
      <c r="H258" s="56"/>
      <c r="I258" s="56"/>
      <c r="J258" s="56"/>
      <c r="K258" s="56"/>
      <c r="L258" s="56"/>
      <c r="M258" s="56"/>
    </row>
    <row r="259" spans="1:13" x14ac:dyDescent="0.25">
      <c r="A259" s="55"/>
      <c r="B259" s="56"/>
      <c r="C259" s="56"/>
      <c r="D259" s="56"/>
      <c r="E259" s="56"/>
      <c r="F259" s="56"/>
      <c r="G259" s="56"/>
      <c r="H259" s="56"/>
      <c r="I259" s="56"/>
      <c r="J259" s="56"/>
      <c r="K259" s="56"/>
      <c r="L259" s="56"/>
      <c r="M259" s="56"/>
    </row>
    <row r="260" spans="1:13" x14ac:dyDescent="0.25">
      <c r="A260" s="55"/>
      <c r="B260" s="56"/>
      <c r="C260" s="56"/>
      <c r="D260" s="56"/>
      <c r="E260" s="56"/>
      <c r="F260" s="56"/>
      <c r="G260" s="56"/>
      <c r="H260" s="56"/>
      <c r="I260" s="56"/>
      <c r="J260" s="56"/>
      <c r="K260" s="56"/>
      <c r="L260" s="56"/>
      <c r="M260" s="56"/>
    </row>
    <row r="261" spans="1:13" x14ac:dyDescent="0.25">
      <c r="A261" s="55"/>
      <c r="B261" s="56"/>
      <c r="C261" s="56"/>
      <c r="D261" s="56"/>
      <c r="E261" s="56"/>
      <c r="F261" s="56"/>
      <c r="G261" s="56"/>
      <c r="H261" s="56"/>
      <c r="I261" s="56"/>
      <c r="J261" s="56"/>
      <c r="K261" s="56"/>
      <c r="L261" s="56"/>
      <c r="M261" s="56"/>
    </row>
    <row r="262" spans="1:13" x14ac:dyDescent="0.25">
      <c r="A262" s="55"/>
      <c r="B262" s="56"/>
      <c r="C262" s="56"/>
      <c r="D262" s="56"/>
      <c r="E262" s="56"/>
      <c r="F262" s="56"/>
      <c r="G262" s="56"/>
      <c r="H262" s="56"/>
      <c r="I262" s="56"/>
      <c r="J262" s="56"/>
      <c r="K262" s="56"/>
      <c r="L262" s="56"/>
      <c r="M262" s="56"/>
    </row>
    <row r="263" spans="1:13" x14ac:dyDescent="0.25">
      <c r="A263" s="55"/>
      <c r="B263" s="56"/>
      <c r="C263" s="56"/>
      <c r="D263" s="56"/>
      <c r="E263" s="56"/>
      <c r="F263" s="56"/>
      <c r="G263" s="56"/>
      <c r="H263" s="56"/>
      <c r="I263" s="56"/>
      <c r="J263" s="56"/>
      <c r="K263" s="56"/>
      <c r="L263" s="56"/>
      <c r="M263" s="56"/>
    </row>
    <row r="264" spans="1:13" x14ac:dyDescent="0.25">
      <c r="A264" s="55"/>
      <c r="B264" s="56"/>
      <c r="C264" s="56"/>
      <c r="D264" s="56"/>
      <c r="E264" s="56"/>
      <c r="F264" s="56"/>
      <c r="G264" s="56"/>
      <c r="H264" s="56"/>
      <c r="I264" s="56"/>
      <c r="J264" s="56"/>
      <c r="K264" s="56"/>
      <c r="L264" s="56"/>
      <c r="M264" s="56"/>
    </row>
    <row r="265" spans="1:13" x14ac:dyDescent="0.25">
      <c r="A265" s="55"/>
      <c r="B265" s="56"/>
      <c r="C265" s="56"/>
      <c r="D265" s="56"/>
      <c r="E265" s="56"/>
      <c r="F265" s="56"/>
      <c r="G265" s="56"/>
      <c r="H265" s="56"/>
      <c r="I265" s="56"/>
      <c r="J265" s="56"/>
      <c r="K265" s="56"/>
      <c r="L265" s="56"/>
      <c r="M265" s="56"/>
    </row>
    <row r="266" spans="1:13" x14ac:dyDescent="0.25">
      <c r="A266" s="55"/>
      <c r="B266" s="56"/>
      <c r="C266" s="56"/>
      <c r="D266" s="56"/>
      <c r="E266" s="56"/>
      <c r="F266" s="56"/>
      <c r="G266" s="56"/>
      <c r="H266" s="56"/>
      <c r="I266" s="56"/>
      <c r="J266" s="56"/>
      <c r="K266" s="56"/>
      <c r="L266" s="56"/>
      <c r="M266" s="56"/>
    </row>
    <row r="267" spans="1:13" x14ac:dyDescent="0.25">
      <c r="A267" s="55"/>
      <c r="B267" s="56"/>
      <c r="C267" s="56"/>
      <c r="D267" s="56"/>
      <c r="E267" s="56"/>
      <c r="F267" s="56"/>
      <c r="G267" s="56"/>
      <c r="H267" s="56"/>
      <c r="I267" s="56"/>
      <c r="J267" s="56"/>
      <c r="K267" s="56"/>
      <c r="L267" s="56"/>
      <c r="M267" s="56"/>
    </row>
    <row r="268" spans="1:13" x14ac:dyDescent="0.25">
      <c r="A268" s="55"/>
      <c r="B268" s="56"/>
      <c r="C268" s="56"/>
      <c r="D268" s="56"/>
      <c r="E268" s="56"/>
      <c r="F268" s="56"/>
      <c r="G268" s="56"/>
      <c r="H268" s="56"/>
      <c r="I268" s="56"/>
      <c r="J268" s="56"/>
      <c r="K268" s="56"/>
      <c r="L268" s="56"/>
      <c r="M268" s="56"/>
    </row>
    <row r="269" spans="1:13" x14ac:dyDescent="0.25">
      <c r="A269" s="55"/>
      <c r="B269" s="56"/>
      <c r="C269" s="56"/>
      <c r="D269" s="56"/>
      <c r="E269" s="56"/>
      <c r="F269" s="56"/>
      <c r="G269" s="56"/>
      <c r="H269" s="56"/>
      <c r="I269" s="56"/>
      <c r="J269" s="56"/>
      <c r="K269" s="56"/>
      <c r="L269" s="56"/>
      <c r="M269" s="56"/>
    </row>
    <row r="270" spans="1:13" x14ac:dyDescent="0.25">
      <c r="A270" s="55"/>
      <c r="B270" s="56"/>
      <c r="C270" s="56"/>
      <c r="D270" s="56"/>
      <c r="E270" s="56"/>
      <c r="F270" s="56"/>
      <c r="G270" s="56"/>
      <c r="H270" s="56"/>
      <c r="I270" s="56"/>
      <c r="J270" s="56"/>
      <c r="K270" s="56"/>
      <c r="L270" s="56"/>
      <c r="M270" s="56"/>
    </row>
  </sheetData>
  <sheetProtection algorithmName="SHA-512" hashValue="/33SpKBkpOKbE9G1Mtm02TZisBMu/9L4seF05D0YlLkAzyQzihMs2NYqqs3ql+nxcu99JSBHxETGkSrPs9b0MA==" saltValue="L98ua3EGYkbTfjodT6irAA==" spinCount="100000" sheet="1" objects="1" scenarios="1"/>
  <mergeCells count="240">
    <mergeCell ref="A162:B162"/>
    <mergeCell ref="B163:B164"/>
    <mergeCell ref="A207:B207"/>
    <mergeCell ref="A208:B208"/>
    <mergeCell ref="A209:B209"/>
    <mergeCell ref="B210:B211"/>
    <mergeCell ref="B138:B146"/>
    <mergeCell ref="B148:B156"/>
    <mergeCell ref="B165:B173"/>
    <mergeCell ref="B175:B183"/>
    <mergeCell ref="B185:B193"/>
    <mergeCell ref="B195:B203"/>
    <mergeCell ref="A184:I184"/>
    <mergeCell ref="A185:A193"/>
    <mergeCell ref="C185:C193"/>
    <mergeCell ref="D185:D193"/>
    <mergeCell ref="E185:E193"/>
    <mergeCell ref="A194:I194"/>
    <mergeCell ref="A165:A173"/>
    <mergeCell ref="C165:C173"/>
    <mergeCell ref="D165:D173"/>
    <mergeCell ref="E165:E173"/>
    <mergeCell ref="A174:I174"/>
    <mergeCell ref="A160:B160"/>
    <mergeCell ref="A161:B161"/>
    <mergeCell ref="A90:I90"/>
    <mergeCell ref="A91:A99"/>
    <mergeCell ref="C91:C99"/>
    <mergeCell ref="D91:D99"/>
    <mergeCell ref="E91:E99"/>
    <mergeCell ref="A100:I100"/>
    <mergeCell ref="B71:B79"/>
    <mergeCell ref="B81:B89"/>
    <mergeCell ref="B91:B99"/>
    <mergeCell ref="A101:A109"/>
    <mergeCell ref="C101:C109"/>
    <mergeCell ref="D101:D109"/>
    <mergeCell ref="E101:E109"/>
    <mergeCell ref="A111:I111"/>
    <mergeCell ref="D128:D136"/>
    <mergeCell ref="C118:C126"/>
    <mergeCell ref="I116:I117"/>
    <mergeCell ref="E128:E136"/>
    <mergeCell ref="A137:I137"/>
    <mergeCell ref="A138:A146"/>
    <mergeCell ref="C138:C146"/>
    <mergeCell ref="D138:D146"/>
    <mergeCell ref="E138:E146"/>
    <mergeCell ref="B222:B230"/>
    <mergeCell ref="B232:B240"/>
    <mergeCell ref="B11:M14"/>
    <mergeCell ref="A17:B17"/>
    <mergeCell ref="A19:B19"/>
    <mergeCell ref="A20:B20"/>
    <mergeCell ref="A21:B21"/>
    <mergeCell ref="B22:B23"/>
    <mergeCell ref="B24:B32"/>
    <mergeCell ref="B34:B42"/>
    <mergeCell ref="B44:B52"/>
    <mergeCell ref="A16:M16"/>
    <mergeCell ref="C21:M21"/>
    <mergeCell ref="A64:I64"/>
    <mergeCell ref="A54:A62"/>
    <mergeCell ref="C54:C62"/>
    <mergeCell ref="C44:C52"/>
    <mergeCell ref="M22:M23"/>
    <mergeCell ref="A24:A32"/>
    <mergeCell ref="E34:E42"/>
    <mergeCell ref="D44:D52"/>
    <mergeCell ref="E44:E52"/>
    <mergeCell ref="D34:D42"/>
    <mergeCell ref="D24:D32"/>
    <mergeCell ref="C1:L1"/>
    <mergeCell ref="C2:L2"/>
    <mergeCell ref="C3:L4"/>
    <mergeCell ref="B10:E10"/>
    <mergeCell ref="C19:M19"/>
    <mergeCell ref="A53:I53"/>
    <mergeCell ref="C34:C42"/>
    <mergeCell ref="A33:I33"/>
    <mergeCell ref="A43:I43"/>
    <mergeCell ref="A44:A52"/>
    <mergeCell ref="C20:G20"/>
    <mergeCell ref="H20:M20"/>
    <mergeCell ref="A34:A42"/>
    <mergeCell ref="A7:M7"/>
    <mergeCell ref="K8:M8"/>
    <mergeCell ref="H8:J8"/>
    <mergeCell ref="F8:G8"/>
    <mergeCell ref="D8:E8"/>
    <mergeCell ref="A8:C8"/>
    <mergeCell ref="A9:C9"/>
    <mergeCell ref="D9:E9"/>
    <mergeCell ref="E24:E32"/>
    <mergeCell ref="D22:D23"/>
    <mergeCell ref="E22:E23"/>
    <mergeCell ref="A254:I254"/>
    <mergeCell ref="C24:C32"/>
    <mergeCell ref="J22:L22"/>
    <mergeCell ref="A22:A23"/>
    <mergeCell ref="C22:C23"/>
    <mergeCell ref="G22:G23"/>
    <mergeCell ref="H22:H23"/>
    <mergeCell ref="I22:I23"/>
    <mergeCell ref="A11:A14"/>
    <mergeCell ref="A147:I147"/>
    <mergeCell ref="A148:A156"/>
    <mergeCell ref="C148:C156"/>
    <mergeCell ref="A110:I110"/>
    <mergeCell ref="C112:M112"/>
    <mergeCell ref="C113:M113"/>
    <mergeCell ref="A71:A79"/>
    <mergeCell ref="C71:C79"/>
    <mergeCell ref="D71:D79"/>
    <mergeCell ref="E71:E79"/>
    <mergeCell ref="A80:I80"/>
    <mergeCell ref="A81:A89"/>
    <mergeCell ref="C81:C89"/>
    <mergeCell ref="D81:D89"/>
    <mergeCell ref="E81:E89"/>
    <mergeCell ref="C66:M66"/>
    <mergeCell ref="C68:M68"/>
    <mergeCell ref="A69:A70"/>
    <mergeCell ref="C69:C70"/>
    <mergeCell ref="D69:D70"/>
    <mergeCell ref="E69:E70"/>
    <mergeCell ref="F69:F70"/>
    <mergeCell ref="G69:G70"/>
    <mergeCell ref="H69:H70"/>
    <mergeCell ref="I69:I70"/>
    <mergeCell ref="J69:L69"/>
    <mergeCell ref="M69:M70"/>
    <mergeCell ref="C67:G67"/>
    <mergeCell ref="H67:M67"/>
    <mergeCell ref="A66:B66"/>
    <mergeCell ref="A127:I127"/>
    <mergeCell ref="A128:A136"/>
    <mergeCell ref="C128:C136"/>
    <mergeCell ref="A67:B67"/>
    <mergeCell ref="A68:B68"/>
    <mergeCell ref="B69:B70"/>
    <mergeCell ref="A113:B113"/>
    <mergeCell ref="A114:B114"/>
    <mergeCell ref="A115:B115"/>
    <mergeCell ref="B116:B117"/>
    <mergeCell ref="C114:G114"/>
    <mergeCell ref="H114:M114"/>
    <mergeCell ref="J116:L116"/>
    <mergeCell ref="M116:M117"/>
    <mergeCell ref="B101:B109"/>
    <mergeCell ref="B118:B126"/>
    <mergeCell ref="B128:B136"/>
    <mergeCell ref="A118:A126"/>
    <mergeCell ref="K9:M9"/>
    <mergeCell ref="H9:J9"/>
    <mergeCell ref="F9:G9"/>
    <mergeCell ref="I10:J10"/>
    <mergeCell ref="L10:M10"/>
    <mergeCell ref="A63:I63"/>
    <mergeCell ref="D54:D62"/>
    <mergeCell ref="E54:E62"/>
    <mergeCell ref="B54:B62"/>
    <mergeCell ref="F22:F23"/>
    <mergeCell ref="E195:E203"/>
    <mergeCell ref="B212:B220"/>
    <mergeCell ref="J210:L210"/>
    <mergeCell ref="M210:M211"/>
    <mergeCell ref="A204:I204"/>
    <mergeCell ref="A205:I205"/>
    <mergeCell ref="G210:G211"/>
    <mergeCell ref="H210:H211"/>
    <mergeCell ref="I210:I211"/>
    <mergeCell ref="C207:M207"/>
    <mergeCell ref="C209:M209"/>
    <mergeCell ref="D210:D211"/>
    <mergeCell ref="E210:E211"/>
    <mergeCell ref="F210:F211"/>
    <mergeCell ref="C208:G208"/>
    <mergeCell ref="H208:M208"/>
    <mergeCell ref="A222:A230"/>
    <mergeCell ref="C222:C230"/>
    <mergeCell ref="D222:D230"/>
    <mergeCell ref="E222:E230"/>
    <mergeCell ref="D116:D117"/>
    <mergeCell ref="E116:E117"/>
    <mergeCell ref="A221:I221"/>
    <mergeCell ref="A210:A211"/>
    <mergeCell ref="C210:C211"/>
    <mergeCell ref="C161:G161"/>
    <mergeCell ref="H161:M161"/>
    <mergeCell ref="D118:D126"/>
    <mergeCell ref="E118:E126"/>
    <mergeCell ref="A175:A183"/>
    <mergeCell ref="C175:C183"/>
    <mergeCell ref="D175:D183"/>
    <mergeCell ref="E175:E183"/>
    <mergeCell ref="A212:A220"/>
    <mergeCell ref="C212:C220"/>
    <mergeCell ref="D212:D220"/>
    <mergeCell ref="E212:E220"/>
    <mergeCell ref="A195:A203"/>
    <mergeCell ref="C195:C203"/>
    <mergeCell ref="D195:D203"/>
    <mergeCell ref="A251:I251"/>
    <mergeCell ref="A252:I252"/>
    <mergeCell ref="A231:I231"/>
    <mergeCell ref="A232:A240"/>
    <mergeCell ref="C232:C240"/>
    <mergeCell ref="D232:D240"/>
    <mergeCell ref="E232:E240"/>
    <mergeCell ref="A241:I241"/>
    <mergeCell ref="A242:A250"/>
    <mergeCell ref="C242:C250"/>
    <mergeCell ref="D242:D250"/>
    <mergeCell ref="E242:E250"/>
    <mergeCell ref="B242:B250"/>
    <mergeCell ref="A1:B4"/>
    <mergeCell ref="C17:M17"/>
    <mergeCell ref="C160:M160"/>
    <mergeCell ref="C162:M162"/>
    <mergeCell ref="A163:A164"/>
    <mergeCell ref="C163:C164"/>
    <mergeCell ref="D163:D164"/>
    <mergeCell ref="E163:E164"/>
    <mergeCell ref="F163:F164"/>
    <mergeCell ref="G163:G164"/>
    <mergeCell ref="H163:H164"/>
    <mergeCell ref="I163:I164"/>
    <mergeCell ref="J163:L163"/>
    <mergeCell ref="M163:M164"/>
    <mergeCell ref="D148:D156"/>
    <mergeCell ref="E148:E156"/>
    <mergeCell ref="A157:I157"/>
    <mergeCell ref="A158:I158"/>
    <mergeCell ref="C115:M115"/>
    <mergeCell ref="A116:A117"/>
    <mergeCell ref="C116:C117"/>
    <mergeCell ref="F116:F117"/>
    <mergeCell ref="G116:G117"/>
    <mergeCell ref="H116:H117"/>
  </mergeCells>
  <dataValidations count="8">
    <dataValidation type="list" allowBlank="1" showInputMessage="1" showErrorMessage="1" sqref="F24:F32 F148:F156 F34:F42 F44:F52 F54:F62 F71:F79 F81:F89 F91:F99 F101:F109 F118:F126 F128:F136 F138:F146 F195:F203 F165:F173 F175:F183 F185:F193 F242:F250 F212:F220 F222:F230 F232:F240" xr:uid="{00000000-0002-0000-0300-000003000000}">
      <formula1>CLASIFICACIÓN_DE_LA_ACTIVIDAD</formula1>
    </dataValidation>
    <dataValidation type="list" allowBlank="1" showInputMessage="1" showErrorMessage="1" sqref="D24:D32 D232:D240 D44:D52 D54:D62 D81:D89 D91:D99 D148:D156 D101:D109 D71:D79 D118:D126 D128:D136 D138:D146 D195:D203 D165:D173 D175:D183 D185:D193 D242:D250 D212:D220 D222:D230 D34" xr:uid="{555F320F-9DDD-4426-B186-9E4B2BEE1566}">
      <formula1>UNIDAD_MEDIDA</formula1>
    </dataValidation>
    <dataValidation type="list" allowBlank="1" showInputMessage="1" showErrorMessage="1" sqref="H9:J9" xr:uid="{80EDEF42-DC0B-4158-A0C0-25731B5DE509}">
      <formula1>DIRECCIÓN_TERRITORIAL</formula1>
    </dataValidation>
    <dataValidation type="list" allowBlank="1" showInputMessage="1" showErrorMessage="1" sqref="A34 A44:A52 A54:A62 A24:A32" xr:uid="{A1DE4200-DDEF-5142-9F69-30BBF42A1A49}">
      <formula1>INDIRECT(CONCATENATE($C$20,1))</formula1>
    </dataValidation>
    <dataValidation type="list" allowBlank="1" showInputMessage="1" showErrorMessage="1" sqref="A71:A79 A91:A99 A81:A89 A101:A109" xr:uid="{616C261A-6D4C-5C4B-A696-76DA4D46C62C}">
      <formula1>INDIRECT(CONCATENATE($C$67,1))</formula1>
    </dataValidation>
    <dataValidation type="list" allowBlank="1" showInputMessage="1" showErrorMessage="1" sqref="A118:A126 A138:A146 A128:A136 A148:A156" xr:uid="{A0624650-5AB6-6747-92A9-4D52F85789F5}">
      <formula1>INDIRECT(CONCATENATE($C$114,1))</formula1>
    </dataValidation>
    <dataValidation type="list" allowBlank="1" showInputMessage="1" showErrorMessage="1" sqref="A165:A173 A185:A193 A175:A183 A195:A203" xr:uid="{F862C56B-A5E3-B642-9441-E0D0B052A004}">
      <formula1>INDIRECT(CONCATENATE($C$161,1))</formula1>
    </dataValidation>
    <dataValidation type="list" allowBlank="1" showInputMessage="1" showErrorMessage="1" sqref="A212:A220 A232:A240 A222:A230 A242:A250" xr:uid="{8899C14E-E441-B346-93F4-8DEC2E53B917}">
      <formula1>INDIRECT(CONCATENATE($C$208,1))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310AA8D-2807-45C8-B848-33F85EBD81CC}">
          <x14:formula1>
            <xm:f>GENERAL!$B$2:$B$6</xm:f>
          </x14:formula1>
          <xm:sqref>C112:M112</xm:sqref>
        </x14:dataValidation>
        <x14:dataValidation type="list" allowBlank="1" showInputMessage="1" showErrorMessage="1" xr:uid="{B325D18E-843C-411A-91B1-E95975AABFFB}">
          <x14:formula1>
            <xm:f>GENERAL!$D$2:$D$4</xm:f>
          </x14:formula1>
          <xm:sqref>H24:H32 H34:H42 H44:H52 H54:H62 H81:H89 H91:H99 H148:H156 H101:H109 H71:H79 H118:H126 H128:H136 H138:H146 H195:H203 H165:H173 H175:H183 H185:H193 H242:H250 H212:H220 H222:H230 H232:H240</xm:sqref>
        </x14:dataValidation>
        <x14:dataValidation type="list" allowBlank="1" showInputMessage="1" showErrorMessage="1" xr:uid="{CCB0F2D5-6A43-0F49-9726-DB792F49E656}">
          <x14:formula1>
            <xm:f>GENERAL!$K$2:$K$6</xm:f>
          </x14:formula1>
          <xm:sqref>C20:G20 C67:G67 C114:G114 C161:G161 C208:G208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zoomScale="90" zoomScaleNormal="90" zoomScalePageLayoutView="90" workbookViewId="0">
      <selection activeCell="C1" sqref="C1:G1"/>
    </sheetView>
  </sheetViews>
  <sheetFormatPr baseColWidth="10" defaultColWidth="10.85546875" defaultRowHeight="11.25" x14ac:dyDescent="0.25"/>
  <cols>
    <col min="1" max="1" width="22.140625" style="3" customWidth="1"/>
    <col min="2" max="3" width="42.28515625" style="3" customWidth="1"/>
    <col min="4" max="4" width="16.140625" style="3" customWidth="1"/>
    <col min="5" max="5" width="16.42578125" style="3" bestFit="1" customWidth="1"/>
    <col min="6" max="6" width="15" style="3" customWidth="1"/>
    <col min="7" max="8" width="42.28515625" style="3" customWidth="1"/>
    <col min="9" max="16384" width="10.85546875" style="3"/>
  </cols>
  <sheetData>
    <row r="1" spans="1:8" s="22" customFormat="1" ht="14.1" customHeight="1" thickBot="1" x14ac:dyDescent="0.3">
      <c r="A1" s="79"/>
      <c r="B1" s="80"/>
      <c r="C1" s="160" t="s">
        <v>230</v>
      </c>
      <c r="D1" s="120"/>
      <c r="E1" s="120"/>
      <c r="F1" s="120"/>
      <c r="G1" s="121"/>
      <c r="H1" s="63" t="s">
        <v>518</v>
      </c>
    </row>
    <row r="2" spans="1:8" s="22" customFormat="1" ht="14.1" customHeight="1" thickBot="1" x14ac:dyDescent="0.3">
      <c r="A2" s="81"/>
      <c r="B2" s="82"/>
      <c r="C2" s="122" t="s">
        <v>466</v>
      </c>
      <c r="D2" s="123"/>
      <c r="E2" s="123"/>
      <c r="F2" s="123"/>
      <c r="G2" s="124"/>
      <c r="H2" s="64" t="s">
        <v>519</v>
      </c>
    </row>
    <row r="3" spans="1:8" s="22" customFormat="1" ht="14.1" customHeight="1" thickBot="1" x14ac:dyDescent="0.3">
      <c r="A3" s="81"/>
      <c r="B3" s="82"/>
      <c r="C3" s="125" t="s">
        <v>231</v>
      </c>
      <c r="D3" s="126"/>
      <c r="E3" s="126"/>
      <c r="F3" s="126"/>
      <c r="G3" s="127"/>
      <c r="H3" s="66" t="s">
        <v>520</v>
      </c>
    </row>
    <row r="4" spans="1:8" s="22" customFormat="1" ht="14.25" customHeight="1" thickBot="1" x14ac:dyDescent="0.3">
      <c r="A4" s="83"/>
      <c r="B4" s="84"/>
      <c r="C4" s="128"/>
      <c r="D4" s="129"/>
      <c r="E4" s="129"/>
      <c r="F4" s="129"/>
      <c r="G4" s="130"/>
      <c r="H4" s="65" t="s">
        <v>459</v>
      </c>
    </row>
    <row r="5" spans="1:8" x14ac:dyDescent="0.25">
      <c r="A5" s="7"/>
      <c r="B5" s="7"/>
      <c r="C5" s="7"/>
      <c r="D5" s="7"/>
      <c r="E5" s="7"/>
      <c r="F5" s="7"/>
      <c r="G5" s="7"/>
      <c r="H5" s="7"/>
    </row>
    <row r="6" spans="1:8" ht="23.25" customHeight="1" x14ac:dyDescent="0.25">
      <c r="A6" s="91" t="s">
        <v>132</v>
      </c>
      <c r="B6" s="91"/>
      <c r="C6" s="91"/>
      <c r="D6" s="91"/>
      <c r="E6" s="91"/>
      <c r="F6" s="91"/>
      <c r="G6" s="91"/>
      <c r="H6" s="91"/>
    </row>
    <row r="8" spans="1:8" ht="31.5" customHeight="1" x14ac:dyDescent="0.25">
      <c r="A8" s="27" t="s">
        <v>124</v>
      </c>
      <c r="B8" s="27" t="s">
        <v>125</v>
      </c>
      <c r="C8" s="27" t="s">
        <v>126</v>
      </c>
      <c r="D8" s="27" t="s">
        <v>127</v>
      </c>
      <c r="E8" s="27" t="s">
        <v>128</v>
      </c>
      <c r="F8" s="27" t="s">
        <v>129</v>
      </c>
      <c r="G8" s="27" t="s">
        <v>130</v>
      </c>
      <c r="H8" s="27" t="s">
        <v>133</v>
      </c>
    </row>
    <row r="9" spans="1:8" ht="65.25" customHeight="1" x14ac:dyDescent="0.25">
      <c r="A9" s="27" t="s">
        <v>131</v>
      </c>
      <c r="B9" s="8" t="str">
        <f>'1. CADENA DE VALOR + POBLACION'!C19</f>
        <v>Contribuir a la reparación integral de los daños causados en el Sujeto Colectivo  en el marco del conflicto armado</v>
      </c>
      <c r="C9" s="10"/>
      <c r="D9" s="10"/>
      <c r="E9" s="10"/>
      <c r="F9" s="10"/>
      <c r="G9" s="11"/>
      <c r="H9" s="11"/>
    </row>
    <row r="10" spans="1:8" ht="39" customHeight="1" x14ac:dyDescent="0.25">
      <c r="A10" s="112" t="s">
        <v>134</v>
      </c>
      <c r="B10" s="8">
        <f>'1. CADENA DE VALOR + POBLACION'!$A$24</f>
        <v>0</v>
      </c>
      <c r="C10" s="9"/>
      <c r="D10" s="10"/>
      <c r="E10" s="10"/>
      <c r="F10" s="10"/>
      <c r="G10" s="9"/>
      <c r="H10" s="9"/>
    </row>
    <row r="11" spans="1:8" ht="39" customHeight="1" x14ac:dyDescent="0.25">
      <c r="A11" s="159"/>
      <c r="B11" s="8">
        <f>'1. CADENA DE VALOR + POBLACION'!$A$34</f>
        <v>0</v>
      </c>
      <c r="C11" s="9"/>
      <c r="D11" s="10"/>
      <c r="E11" s="10"/>
      <c r="F11" s="10"/>
      <c r="G11" s="9"/>
      <c r="H11" s="9"/>
    </row>
    <row r="12" spans="1:8" ht="39" customHeight="1" x14ac:dyDescent="0.25">
      <c r="A12" s="159"/>
      <c r="B12" s="8">
        <f>'1. CADENA DE VALOR + POBLACION'!$A$44</f>
        <v>0</v>
      </c>
      <c r="C12" s="9"/>
      <c r="D12" s="10"/>
      <c r="E12" s="10"/>
      <c r="F12" s="10"/>
      <c r="G12" s="9"/>
      <c r="H12" s="9"/>
    </row>
    <row r="13" spans="1:8" ht="39" customHeight="1" x14ac:dyDescent="0.25">
      <c r="A13" s="159"/>
      <c r="B13" s="8">
        <f>'1. CADENA DE VALOR + POBLACION'!$A$54</f>
        <v>0</v>
      </c>
      <c r="C13" s="9"/>
      <c r="D13" s="10"/>
      <c r="E13" s="10"/>
      <c r="F13" s="10"/>
      <c r="G13" s="9"/>
      <c r="H13" s="9"/>
    </row>
    <row r="14" spans="1:8" ht="39" customHeight="1" x14ac:dyDescent="0.25">
      <c r="A14" s="159"/>
      <c r="B14" s="8">
        <f>'1. CADENA DE VALOR + POBLACION'!$A$71</f>
        <v>0</v>
      </c>
      <c r="C14" s="9"/>
      <c r="D14" s="10"/>
      <c r="E14" s="10"/>
      <c r="F14" s="10"/>
      <c r="G14" s="9"/>
      <c r="H14" s="9"/>
    </row>
    <row r="15" spans="1:8" ht="39" customHeight="1" x14ac:dyDescent="0.25">
      <c r="A15" s="159"/>
      <c r="B15" s="8">
        <f>'1. CADENA DE VALOR + POBLACION'!$A$81</f>
        <v>0</v>
      </c>
      <c r="C15" s="9"/>
      <c r="D15" s="10"/>
      <c r="E15" s="10"/>
      <c r="F15" s="10"/>
      <c r="G15" s="9"/>
      <c r="H15" s="9"/>
    </row>
    <row r="16" spans="1:8" ht="39" customHeight="1" x14ac:dyDescent="0.25">
      <c r="A16" s="159"/>
      <c r="B16" s="8">
        <f>'1. CADENA DE VALOR + POBLACION'!$A$91</f>
        <v>0</v>
      </c>
      <c r="C16" s="9"/>
      <c r="D16" s="10"/>
      <c r="E16" s="10"/>
      <c r="F16" s="10"/>
      <c r="G16" s="9"/>
      <c r="H16" s="9"/>
    </row>
    <row r="17" spans="1:8" ht="39" customHeight="1" x14ac:dyDescent="0.25">
      <c r="A17" s="159"/>
      <c r="B17" s="8">
        <f>'1. CADENA DE VALOR + POBLACION'!$A$101</f>
        <v>0</v>
      </c>
      <c r="C17" s="9"/>
      <c r="D17" s="10"/>
      <c r="E17" s="10"/>
      <c r="F17" s="10"/>
      <c r="G17" s="9"/>
      <c r="H17" s="9"/>
    </row>
    <row r="18" spans="1:8" ht="39" customHeight="1" x14ac:dyDescent="0.25">
      <c r="A18" s="159"/>
      <c r="B18" s="8">
        <f>'1. CADENA DE VALOR + POBLACION'!$A$118</f>
        <v>0</v>
      </c>
      <c r="C18" s="9"/>
      <c r="D18" s="10"/>
      <c r="E18" s="10"/>
      <c r="F18" s="10"/>
      <c r="G18" s="9"/>
      <c r="H18" s="9"/>
    </row>
    <row r="19" spans="1:8" ht="39" customHeight="1" x14ac:dyDescent="0.25">
      <c r="A19" s="159"/>
      <c r="B19" s="8">
        <f>'1. CADENA DE VALOR + POBLACION'!$A$128</f>
        <v>0</v>
      </c>
      <c r="C19" s="9"/>
      <c r="D19" s="10"/>
      <c r="E19" s="10"/>
      <c r="F19" s="10"/>
      <c r="G19" s="9"/>
      <c r="H19" s="9"/>
    </row>
    <row r="20" spans="1:8" ht="39" customHeight="1" x14ac:dyDescent="0.25">
      <c r="A20" s="159"/>
      <c r="B20" s="8">
        <f>'1. CADENA DE VALOR + POBLACION'!$A$138</f>
        <v>0</v>
      </c>
      <c r="C20" s="9"/>
      <c r="D20" s="10"/>
      <c r="E20" s="10"/>
      <c r="F20" s="10"/>
      <c r="G20" s="9"/>
      <c r="H20" s="9"/>
    </row>
    <row r="21" spans="1:8" ht="39" customHeight="1" x14ac:dyDescent="0.25">
      <c r="A21" s="159"/>
      <c r="B21" s="8">
        <f>'1. CADENA DE VALOR + POBLACION'!$A$148</f>
        <v>0</v>
      </c>
      <c r="C21" s="9"/>
      <c r="D21" s="10"/>
      <c r="E21" s="10"/>
      <c r="F21" s="10"/>
      <c r="G21" s="9"/>
      <c r="H21" s="9"/>
    </row>
    <row r="22" spans="1:8" ht="39" customHeight="1" x14ac:dyDescent="0.25">
      <c r="A22" s="159"/>
      <c r="B22" s="8">
        <f>'1. CADENA DE VALOR + POBLACION'!$A$165</f>
        <v>0</v>
      </c>
      <c r="C22" s="9"/>
      <c r="D22" s="10"/>
      <c r="E22" s="10"/>
      <c r="F22" s="10"/>
      <c r="G22" s="9"/>
      <c r="H22" s="9"/>
    </row>
    <row r="23" spans="1:8" ht="39" customHeight="1" x14ac:dyDescent="0.25">
      <c r="A23" s="159"/>
      <c r="B23" s="8">
        <f>'1. CADENA DE VALOR + POBLACION'!$A$175</f>
        <v>0</v>
      </c>
      <c r="C23" s="9"/>
      <c r="D23" s="10"/>
      <c r="E23" s="10"/>
      <c r="F23" s="10"/>
      <c r="G23" s="9"/>
      <c r="H23" s="9"/>
    </row>
    <row r="24" spans="1:8" ht="39" customHeight="1" x14ac:dyDescent="0.25">
      <c r="A24" s="159"/>
      <c r="B24" s="8">
        <f>'1. CADENA DE VALOR + POBLACION'!$A$185</f>
        <v>0</v>
      </c>
      <c r="C24" s="9"/>
      <c r="D24" s="10"/>
      <c r="E24" s="10"/>
      <c r="F24" s="10"/>
      <c r="G24" s="9"/>
      <c r="H24" s="9"/>
    </row>
    <row r="25" spans="1:8" ht="39" customHeight="1" x14ac:dyDescent="0.25">
      <c r="A25" s="159"/>
      <c r="B25" s="8">
        <f>'1. CADENA DE VALOR + POBLACION'!$A$195</f>
        <v>0</v>
      </c>
      <c r="C25" s="9"/>
      <c r="D25" s="10"/>
      <c r="E25" s="10"/>
      <c r="F25" s="10"/>
      <c r="G25" s="9"/>
      <c r="H25" s="9"/>
    </row>
    <row r="26" spans="1:8" ht="24" customHeight="1" x14ac:dyDescent="0.25">
      <c r="A26" s="159"/>
      <c r="B26" s="8">
        <f>'1. CADENA DE VALOR + POBLACION'!$A$212</f>
        <v>0</v>
      </c>
      <c r="C26" s="9"/>
      <c r="D26" s="10"/>
      <c r="E26" s="10"/>
      <c r="F26" s="10"/>
      <c r="G26" s="9"/>
      <c r="H26" s="9"/>
    </row>
    <row r="27" spans="1:8" ht="39" customHeight="1" x14ac:dyDescent="0.25">
      <c r="A27" s="159"/>
      <c r="B27" s="8">
        <f>'1. CADENA DE VALOR + POBLACION'!$A$222</f>
        <v>0</v>
      </c>
      <c r="C27" s="9"/>
      <c r="D27" s="10"/>
      <c r="E27" s="10"/>
      <c r="F27" s="10"/>
      <c r="G27" s="9"/>
      <c r="H27" s="9"/>
    </row>
    <row r="28" spans="1:8" ht="39" customHeight="1" x14ac:dyDescent="0.25">
      <c r="A28" s="159"/>
      <c r="B28" s="8">
        <f>'1. CADENA DE VALOR + POBLACION'!$A$232</f>
        <v>0</v>
      </c>
      <c r="C28" s="9"/>
      <c r="D28" s="10"/>
      <c r="E28" s="10"/>
      <c r="F28" s="10"/>
      <c r="G28" s="9"/>
      <c r="H28" s="9"/>
    </row>
    <row r="29" spans="1:8" ht="39" customHeight="1" x14ac:dyDescent="0.25">
      <c r="A29" s="113"/>
      <c r="B29" s="8">
        <f>'1. CADENA DE VALOR + POBLACION'!$A$242</f>
        <v>0</v>
      </c>
      <c r="C29" s="9"/>
      <c r="D29" s="10"/>
      <c r="E29" s="10"/>
      <c r="F29" s="10"/>
      <c r="G29" s="9"/>
      <c r="H29" s="9"/>
    </row>
    <row r="30" spans="1:8" ht="39" customHeight="1" x14ac:dyDescent="0.25">
      <c r="A30" s="112" t="s">
        <v>135</v>
      </c>
      <c r="B30" s="9"/>
      <c r="C30" s="9"/>
      <c r="D30" s="10"/>
      <c r="E30" s="10"/>
      <c r="F30" s="10"/>
      <c r="G30" s="9"/>
      <c r="H30" s="9"/>
    </row>
    <row r="31" spans="1:8" ht="39" customHeight="1" x14ac:dyDescent="0.25">
      <c r="A31" s="159"/>
      <c r="B31" s="9"/>
      <c r="C31" s="9"/>
      <c r="D31" s="10"/>
      <c r="E31" s="10"/>
      <c r="F31" s="10"/>
      <c r="G31" s="9"/>
      <c r="H31" s="9"/>
    </row>
    <row r="32" spans="1:8" ht="39" customHeight="1" x14ac:dyDescent="0.25">
      <c r="A32" s="159"/>
      <c r="B32" s="9"/>
      <c r="C32" s="9"/>
      <c r="D32" s="10"/>
      <c r="E32" s="10"/>
      <c r="F32" s="10"/>
      <c r="G32" s="9"/>
      <c r="H32" s="9"/>
    </row>
    <row r="33" spans="1:8" ht="39" customHeight="1" x14ac:dyDescent="0.25">
      <c r="A33" s="159"/>
      <c r="B33" s="9"/>
      <c r="C33" s="9"/>
      <c r="D33" s="10"/>
      <c r="E33" s="10"/>
      <c r="F33" s="10"/>
      <c r="G33" s="9"/>
      <c r="H33" s="9"/>
    </row>
    <row r="34" spans="1:8" ht="39" customHeight="1" x14ac:dyDescent="0.25">
      <c r="A34" s="159"/>
      <c r="B34" s="9"/>
      <c r="C34" s="9"/>
      <c r="D34" s="10"/>
      <c r="E34" s="10"/>
      <c r="F34" s="10"/>
      <c r="G34" s="9"/>
      <c r="H34" s="9"/>
    </row>
    <row r="35" spans="1:8" ht="39" customHeight="1" x14ac:dyDescent="0.25">
      <c r="A35" s="159"/>
      <c r="B35" s="9"/>
      <c r="C35" s="9"/>
      <c r="D35" s="10"/>
      <c r="E35" s="10"/>
      <c r="F35" s="10"/>
      <c r="G35" s="9"/>
      <c r="H35" s="9"/>
    </row>
    <row r="36" spans="1:8" ht="39" customHeight="1" x14ac:dyDescent="0.25">
      <c r="A36" s="159"/>
      <c r="B36" s="9"/>
      <c r="C36" s="9"/>
      <c r="D36" s="10"/>
      <c r="E36" s="10"/>
      <c r="F36" s="10"/>
      <c r="G36" s="9"/>
      <c r="H36" s="9"/>
    </row>
    <row r="37" spans="1:8" ht="39" customHeight="1" x14ac:dyDescent="0.25">
      <c r="A37" s="159"/>
      <c r="B37" s="9"/>
      <c r="C37" s="9"/>
      <c r="D37" s="10"/>
      <c r="E37" s="10"/>
      <c r="F37" s="10"/>
      <c r="G37" s="9"/>
      <c r="H37" s="9"/>
    </row>
    <row r="38" spans="1:8" ht="39" customHeight="1" x14ac:dyDescent="0.25">
      <c r="A38" s="159"/>
      <c r="B38" s="9"/>
      <c r="C38" s="9"/>
      <c r="D38" s="10"/>
      <c r="E38" s="10"/>
      <c r="F38" s="10"/>
      <c r="G38" s="9"/>
      <c r="H38" s="9"/>
    </row>
    <row r="39" spans="1:8" ht="39" customHeight="1" x14ac:dyDescent="0.25">
      <c r="A39" s="159"/>
      <c r="B39" s="9"/>
      <c r="C39" s="9"/>
      <c r="D39" s="10"/>
      <c r="E39" s="10"/>
      <c r="F39" s="10"/>
      <c r="G39" s="9"/>
      <c r="H39" s="9"/>
    </row>
    <row r="40" spans="1:8" ht="39" customHeight="1" x14ac:dyDescent="0.25">
      <c r="A40" s="159"/>
      <c r="B40" s="9"/>
      <c r="C40" s="9"/>
      <c r="D40" s="10"/>
      <c r="E40" s="10"/>
      <c r="F40" s="10"/>
      <c r="G40" s="9"/>
      <c r="H40" s="9"/>
    </row>
    <row r="41" spans="1:8" ht="39" customHeight="1" x14ac:dyDescent="0.25">
      <c r="A41" s="159"/>
      <c r="B41" s="9"/>
      <c r="C41" s="9"/>
      <c r="D41" s="10"/>
      <c r="E41" s="10"/>
      <c r="F41" s="10"/>
      <c r="G41" s="9"/>
      <c r="H41" s="9"/>
    </row>
    <row r="42" spans="1:8" ht="39" customHeight="1" x14ac:dyDescent="0.25">
      <c r="A42" s="159"/>
      <c r="B42" s="9"/>
      <c r="C42" s="9"/>
      <c r="D42" s="10"/>
      <c r="E42" s="10"/>
      <c r="F42" s="10"/>
      <c r="G42" s="9"/>
      <c r="H42" s="9"/>
    </row>
    <row r="43" spans="1:8" ht="39" customHeight="1" x14ac:dyDescent="0.25">
      <c r="A43" s="159"/>
      <c r="B43" s="9"/>
      <c r="C43" s="9"/>
      <c r="D43" s="10"/>
      <c r="E43" s="10"/>
      <c r="F43" s="10"/>
      <c r="G43" s="9"/>
      <c r="H43" s="9"/>
    </row>
    <row r="44" spans="1:8" ht="39" customHeight="1" x14ac:dyDescent="0.25">
      <c r="A44" s="159"/>
      <c r="B44" s="9"/>
      <c r="C44" s="9"/>
      <c r="D44" s="10"/>
      <c r="E44" s="10"/>
      <c r="F44" s="10"/>
      <c r="G44" s="9"/>
      <c r="H44" s="9"/>
    </row>
    <row r="45" spans="1:8" ht="39" customHeight="1" x14ac:dyDescent="0.25">
      <c r="A45" s="159"/>
      <c r="B45" s="9"/>
      <c r="C45" s="9"/>
      <c r="D45" s="10"/>
      <c r="E45" s="10"/>
      <c r="F45" s="10"/>
      <c r="G45" s="9"/>
      <c r="H45" s="9"/>
    </row>
    <row r="46" spans="1:8" ht="39" customHeight="1" x14ac:dyDescent="0.25">
      <c r="A46" s="159"/>
      <c r="B46" s="9"/>
      <c r="C46" s="9"/>
      <c r="D46" s="10"/>
      <c r="E46" s="10"/>
      <c r="F46" s="10"/>
      <c r="G46" s="9"/>
      <c r="H46" s="9"/>
    </row>
    <row r="47" spans="1:8" ht="39" customHeight="1" x14ac:dyDescent="0.25">
      <c r="A47" s="159"/>
      <c r="B47" s="9"/>
      <c r="C47" s="9"/>
      <c r="D47" s="10"/>
      <c r="E47" s="10"/>
      <c r="F47" s="10"/>
      <c r="G47" s="9"/>
      <c r="H47" s="9"/>
    </row>
    <row r="48" spans="1:8" ht="39" customHeight="1" x14ac:dyDescent="0.25">
      <c r="A48" s="159"/>
      <c r="B48" s="9"/>
      <c r="C48" s="9"/>
      <c r="D48" s="10"/>
      <c r="E48" s="10"/>
      <c r="F48" s="10"/>
      <c r="G48" s="9"/>
      <c r="H48" s="9"/>
    </row>
    <row r="49" spans="1:8" ht="39" customHeight="1" x14ac:dyDescent="0.25">
      <c r="A49" s="113"/>
      <c r="B49" s="9"/>
      <c r="C49" s="9"/>
      <c r="D49" s="10"/>
      <c r="E49" s="10"/>
      <c r="F49" s="10"/>
      <c r="G49" s="9"/>
      <c r="H49" s="9"/>
    </row>
  </sheetData>
  <sheetProtection algorithmName="SHA-512" hashValue="OiGX2KIbjEGxAkcoWai1HmtCFR8lvxP7nI74FzURxaFT0f8dGWhxd0l4wCj1Prthzc/OgH18Fb/EOtM417iEYw==" saltValue="wjLO/BCKk4/1+Zgs9OklyA==" spinCount="100000" sheet="1" objects="1" scenarios="1"/>
  <mergeCells count="7">
    <mergeCell ref="A30:A49"/>
    <mergeCell ref="A6:H6"/>
    <mergeCell ref="A1:B4"/>
    <mergeCell ref="A10:A29"/>
    <mergeCell ref="C1:G1"/>
    <mergeCell ref="C2:G2"/>
    <mergeCell ref="C3:G4"/>
  </mergeCells>
  <dataValidations count="3">
    <dataValidation type="list" allowBlank="1" showInputMessage="1" showErrorMessage="1" sqref="D9:D49" xr:uid="{00000000-0002-0000-0400-000000000000}">
      <formula1>TIPO_DE_RIESGO</formula1>
    </dataValidation>
    <dataValidation type="list" allowBlank="1" showInputMessage="1" showErrorMessage="1" sqref="E9:E49" xr:uid="{00000000-0002-0000-0400-000001000000}">
      <formula1>PROBABILIDAD</formula1>
    </dataValidation>
    <dataValidation type="list" allowBlank="1" showInputMessage="1" showErrorMessage="1" sqref="F9:F49" xr:uid="{00000000-0002-0000-0400-000002000000}">
      <formula1>IMPACTO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C173-822A-5B44-A08A-E5ABDC4B04D6}">
  <dimension ref="A1:J52"/>
  <sheetViews>
    <sheetView workbookViewId="0">
      <selection activeCell="C1" sqref="C1:I1"/>
    </sheetView>
  </sheetViews>
  <sheetFormatPr baseColWidth="10" defaultRowHeight="15" x14ac:dyDescent="0.25"/>
  <cols>
    <col min="1" max="1" width="18.85546875" customWidth="1"/>
    <col min="2" max="2" width="18.42578125" bestFit="1" customWidth="1"/>
    <col min="3" max="3" width="35.28515625" customWidth="1"/>
    <col min="4" max="5" width="19.42578125" customWidth="1"/>
    <col min="9" max="10" width="23.140625" customWidth="1"/>
  </cols>
  <sheetData>
    <row r="1" spans="1:10" ht="15" customHeight="1" thickBot="1" x14ac:dyDescent="0.3">
      <c r="A1" s="79"/>
      <c r="B1" s="80"/>
      <c r="C1" s="160" t="s">
        <v>230</v>
      </c>
      <c r="D1" s="120"/>
      <c r="E1" s="120"/>
      <c r="F1" s="120"/>
      <c r="G1" s="120"/>
      <c r="H1" s="120"/>
      <c r="I1" s="121"/>
      <c r="J1" s="63" t="s">
        <v>518</v>
      </c>
    </row>
    <row r="2" spans="1:10" ht="15" customHeight="1" thickBot="1" x14ac:dyDescent="0.3">
      <c r="A2" s="81"/>
      <c r="B2" s="82"/>
      <c r="C2" s="122" t="s">
        <v>466</v>
      </c>
      <c r="D2" s="123"/>
      <c r="E2" s="123"/>
      <c r="F2" s="123"/>
      <c r="G2" s="123"/>
      <c r="H2" s="123"/>
      <c r="I2" s="124"/>
      <c r="J2" s="64" t="s">
        <v>519</v>
      </c>
    </row>
    <row r="3" spans="1:10" ht="15" customHeight="1" thickBot="1" x14ac:dyDescent="0.3">
      <c r="A3" s="81"/>
      <c r="B3" s="82"/>
      <c r="C3" s="125" t="s">
        <v>231</v>
      </c>
      <c r="D3" s="126"/>
      <c r="E3" s="126"/>
      <c r="F3" s="126"/>
      <c r="G3" s="126"/>
      <c r="H3" s="126"/>
      <c r="I3" s="127"/>
      <c r="J3" s="66" t="s">
        <v>520</v>
      </c>
    </row>
    <row r="4" spans="1:10" ht="15" customHeight="1" thickBot="1" x14ac:dyDescent="0.3">
      <c r="A4" s="83"/>
      <c r="B4" s="84"/>
      <c r="C4" s="128"/>
      <c r="D4" s="129"/>
      <c r="E4" s="129"/>
      <c r="F4" s="129"/>
      <c r="G4" s="129"/>
      <c r="H4" s="129"/>
      <c r="I4" s="130"/>
      <c r="J4" s="65" t="s">
        <v>460</v>
      </c>
    </row>
    <row r="6" spans="1:10" x14ac:dyDescent="0.25">
      <c r="A6" s="91" t="s">
        <v>138</v>
      </c>
      <c r="B6" s="91"/>
      <c r="C6" s="91"/>
      <c r="D6" s="91"/>
      <c r="E6" s="91"/>
      <c r="F6" s="91"/>
      <c r="G6" s="91"/>
      <c r="H6" s="91"/>
      <c r="I6" s="91"/>
      <c r="J6" s="91"/>
    </row>
    <row r="7" spans="1:10" x14ac:dyDescent="0.25">
      <c r="A7" s="29"/>
      <c r="B7" s="29"/>
      <c r="C7" s="29"/>
      <c r="D7" s="29"/>
      <c r="E7" s="29"/>
      <c r="F7" s="29"/>
      <c r="G7" s="29"/>
      <c r="H7" s="29"/>
      <c r="I7" s="29"/>
    </row>
    <row r="8" spans="1:10" x14ac:dyDescent="0.25">
      <c r="A8" s="112" t="s">
        <v>380</v>
      </c>
      <c r="B8" s="156" t="s">
        <v>381</v>
      </c>
      <c r="C8" s="158"/>
      <c r="D8" s="112" t="s">
        <v>382</v>
      </c>
      <c r="E8" s="112" t="s">
        <v>383</v>
      </c>
      <c r="F8" s="166"/>
      <c r="G8" s="167"/>
      <c r="H8" s="168"/>
      <c r="I8" s="91" t="s">
        <v>384</v>
      </c>
      <c r="J8" s="91"/>
    </row>
    <row r="9" spans="1:10" x14ac:dyDescent="0.25">
      <c r="A9" s="113"/>
      <c r="B9" s="164"/>
      <c r="C9" s="165"/>
      <c r="D9" s="113"/>
      <c r="E9" s="113"/>
      <c r="F9" s="169"/>
      <c r="G9" s="170"/>
      <c r="H9" s="171"/>
      <c r="I9" s="27" t="s">
        <v>250</v>
      </c>
      <c r="J9" s="27" t="s">
        <v>137</v>
      </c>
    </row>
    <row r="10" spans="1:10" ht="22.5" x14ac:dyDescent="0.25">
      <c r="A10" s="27" t="s">
        <v>385</v>
      </c>
      <c r="B10" s="88" t="s">
        <v>386</v>
      </c>
      <c r="C10" s="90"/>
      <c r="D10" s="9"/>
      <c r="E10" s="8">
        <f>SUM(E12:E31)</f>
        <v>0</v>
      </c>
      <c r="F10" s="172"/>
      <c r="G10" s="173"/>
      <c r="H10" s="174"/>
      <c r="I10" s="9"/>
      <c r="J10" s="9"/>
    </row>
    <row r="11" spans="1:10" x14ac:dyDescent="0.25">
      <c r="A11" s="112" t="s">
        <v>387</v>
      </c>
      <c r="B11" s="27" t="s">
        <v>15</v>
      </c>
      <c r="C11" s="27" t="s">
        <v>136</v>
      </c>
      <c r="D11" s="27" t="s">
        <v>382</v>
      </c>
      <c r="E11" s="27" t="s">
        <v>383</v>
      </c>
      <c r="F11" s="27" t="s">
        <v>247</v>
      </c>
      <c r="G11" s="27" t="s">
        <v>248</v>
      </c>
      <c r="H11" s="27" t="s">
        <v>249</v>
      </c>
      <c r="I11" s="27" t="s">
        <v>250</v>
      </c>
      <c r="J11" s="27" t="s">
        <v>137</v>
      </c>
    </row>
    <row r="12" spans="1:10" x14ac:dyDescent="0.25">
      <c r="A12" s="159"/>
      <c r="B12" s="8">
        <f>'1. CADENA DE VALOR + POBLACION'!$A$24</f>
        <v>0</v>
      </c>
      <c r="C12" s="8" t="str">
        <f>IFERROR(VLOOKUP(B12,'6. CATALOGO DE PRODUCTOS'!$B$7:$E$107,4,0),"")</f>
        <v/>
      </c>
      <c r="D12" s="8">
        <f>'1. CADENA DE VALOR + POBLACION'!D24</f>
        <v>0</v>
      </c>
      <c r="E12" s="8">
        <f>'1. CADENA DE VALOR + POBLACION'!E24</f>
        <v>0</v>
      </c>
      <c r="F12" s="9"/>
      <c r="G12" s="9"/>
      <c r="H12" s="9"/>
      <c r="I12" s="9"/>
      <c r="J12" s="9"/>
    </row>
    <row r="13" spans="1:10" x14ac:dyDescent="0.25">
      <c r="A13" s="159"/>
      <c r="B13" s="8">
        <f>'1. CADENA DE VALOR + POBLACION'!$A$34</f>
        <v>0</v>
      </c>
      <c r="C13" s="8" t="str">
        <f>IFERROR(VLOOKUP(B13,'6. CATALOGO DE PRODUCTOS'!$B$7:$E$107,4,0),"")</f>
        <v/>
      </c>
      <c r="D13" s="8">
        <f>'1. CADENA DE VALOR + POBLACION'!D34</f>
        <v>0</v>
      </c>
      <c r="E13" s="8">
        <f>'1. CADENA DE VALOR + POBLACION'!E34</f>
        <v>0</v>
      </c>
      <c r="F13" s="9"/>
      <c r="G13" s="9"/>
      <c r="H13" s="9"/>
      <c r="I13" s="9"/>
      <c r="J13" s="9"/>
    </row>
    <row r="14" spans="1:10" x14ac:dyDescent="0.25">
      <c r="A14" s="159"/>
      <c r="B14" s="8">
        <f>'1. CADENA DE VALOR + POBLACION'!$A$44</f>
        <v>0</v>
      </c>
      <c r="C14" s="8" t="str">
        <f>IFERROR(VLOOKUP(B14,'6. CATALOGO DE PRODUCTOS'!$B$7:$E$107,4,0),"")</f>
        <v/>
      </c>
      <c r="D14" s="8">
        <f>'1. CADENA DE VALOR + POBLACION'!D44</f>
        <v>0</v>
      </c>
      <c r="E14" s="8">
        <f>'1. CADENA DE VALOR + POBLACION'!E44</f>
        <v>0</v>
      </c>
      <c r="F14" s="9"/>
      <c r="G14" s="9"/>
      <c r="H14" s="9"/>
      <c r="I14" s="9"/>
      <c r="J14" s="9"/>
    </row>
    <row r="15" spans="1:10" x14ac:dyDescent="0.25">
      <c r="A15" s="159"/>
      <c r="B15" s="8">
        <f>'1. CADENA DE VALOR + POBLACION'!$A$54</f>
        <v>0</v>
      </c>
      <c r="C15" s="8" t="str">
        <f>IFERROR(VLOOKUP(B15,'6. CATALOGO DE PRODUCTOS'!$B$7:$E$107,4,0),"")</f>
        <v/>
      </c>
      <c r="D15" s="8">
        <f>'1. CADENA DE VALOR + POBLACION'!D54</f>
        <v>0</v>
      </c>
      <c r="E15" s="8">
        <f>'1. CADENA DE VALOR + POBLACION'!E54</f>
        <v>0</v>
      </c>
      <c r="F15" s="9"/>
      <c r="G15" s="9"/>
      <c r="H15" s="9"/>
      <c r="I15" s="9"/>
      <c r="J15" s="9"/>
    </row>
    <row r="16" spans="1:10" x14ac:dyDescent="0.25">
      <c r="A16" s="159"/>
      <c r="B16" s="8">
        <f>'1. CADENA DE VALOR + POBLACION'!$A$71</f>
        <v>0</v>
      </c>
      <c r="C16" s="8" t="str">
        <f>IFERROR(VLOOKUP(B16,'6. CATALOGO DE PRODUCTOS'!$B$7:$E$107,4,0),"")</f>
        <v/>
      </c>
      <c r="D16" s="8">
        <f>'1. CADENA DE VALOR + POBLACION'!D71</f>
        <v>0</v>
      </c>
      <c r="E16" s="8">
        <f>'1. CADENA DE VALOR + POBLACION'!E71</f>
        <v>0</v>
      </c>
      <c r="F16" s="9"/>
      <c r="G16" s="9"/>
      <c r="H16" s="9"/>
      <c r="I16" s="9"/>
      <c r="J16" s="9"/>
    </row>
    <row r="17" spans="1:10" x14ac:dyDescent="0.25">
      <c r="A17" s="159"/>
      <c r="B17" s="8">
        <f>'1. CADENA DE VALOR + POBLACION'!$A$81</f>
        <v>0</v>
      </c>
      <c r="C17" s="8" t="str">
        <f>IFERROR(VLOOKUP(B17,'6. CATALOGO DE PRODUCTOS'!$B$7:$E$107,4,0),"")</f>
        <v/>
      </c>
      <c r="D17" s="8">
        <f>'1. CADENA DE VALOR + POBLACION'!D81</f>
        <v>0</v>
      </c>
      <c r="E17" s="8">
        <f>'1. CADENA DE VALOR + POBLACION'!E81</f>
        <v>0</v>
      </c>
      <c r="F17" s="9"/>
      <c r="G17" s="9"/>
      <c r="H17" s="9"/>
      <c r="I17" s="9"/>
      <c r="J17" s="9"/>
    </row>
    <row r="18" spans="1:10" x14ac:dyDescent="0.25">
      <c r="A18" s="159"/>
      <c r="B18" s="8">
        <f>'1. CADENA DE VALOR + POBLACION'!$A$91</f>
        <v>0</v>
      </c>
      <c r="C18" s="8" t="str">
        <f>IFERROR(VLOOKUP(B18,'6. CATALOGO DE PRODUCTOS'!$B$7:$E$107,4,0),"")</f>
        <v/>
      </c>
      <c r="D18" s="8">
        <f>'1. CADENA DE VALOR + POBLACION'!D91</f>
        <v>0</v>
      </c>
      <c r="E18" s="8">
        <f>'1. CADENA DE VALOR + POBLACION'!E91</f>
        <v>0</v>
      </c>
      <c r="F18" s="9"/>
      <c r="G18" s="9"/>
      <c r="H18" s="9"/>
      <c r="I18" s="9"/>
      <c r="J18" s="9"/>
    </row>
    <row r="19" spans="1:10" x14ac:dyDescent="0.25">
      <c r="A19" s="159"/>
      <c r="B19" s="8">
        <f>'1. CADENA DE VALOR + POBLACION'!$A$101</f>
        <v>0</v>
      </c>
      <c r="C19" s="8" t="str">
        <f>IFERROR(VLOOKUP(B19,'6. CATALOGO DE PRODUCTOS'!$B$7:$E$107,4,0),"")</f>
        <v/>
      </c>
      <c r="D19" s="8">
        <f>'1. CADENA DE VALOR + POBLACION'!D101</f>
        <v>0</v>
      </c>
      <c r="E19" s="8">
        <f>'1. CADENA DE VALOR + POBLACION'!E101</f>
        <v>0</v>
      </c>
      <c r="F19" s="9"/>
      <c r="G19" s="9"/>
      <c r="H19" s="9"/>
      <c r="I19" s="9"/>
      <c r="J19" s="9"/>
    </row>
    <row r="20" spans="1:10" x14ac:dyDescent="0.25">
      <c r="A20" s="159"/>
      <c r="B20" s="8">
        <f>'1. CADENA DE VALOR + POBLACION'!$A$118</f>
        <v>0</v>
      </c>
      <c r="C20" s="8" t="str">
        <f>IFERROR(VLOOKUP(B20,'6. CATALOGO DE PRODUCTOS'!$B$7:$E$107,4,0),"")</f>
        <v/>
      </c>
      <c r="D20" s="8">
        <f>'1. CADENA DE VALOR + POBLACION'!D118</f>
        <v>0</v>
      </c>
      <c r="E20" s="8">
        <f>'1. CADENA DE VALOR + POBLACION'!E118</f>
        <v>0</v>
      </c>
      <c r="F20" s="9"/>
      <c r="G20" s="9"/>
      <c r="H20" s="9"/>
      <c r="I20" s="9"/>
      <c r="J20" s="9"/>
    </row>
    <row r="21" spans="1:10" x14ac:dyDescent="0.25">
      <c r="A21" s="159"/>
      <c r="B21" s="8">
        <f>'1. CADENA DE VALOR + POBLACION'!$A$128</f>
        <v>0</v>
      </c>
      <c r="C21" s="8" t="str">
        <f>IFERROR(VLOOKUP(B21,'6. CATALOGO DE PRODUCTOS'!$B$7:$E$107,4,0),"")</f>
        <v/>
      </c>
      <c r="D21" s="8">
        <f>'1. CADENA DE VALOR + POBLACION'!D128</f>
        <v>0</v>
      </c>
      <c r="E21" s="8">
        <f>'1. CADENA DE VALOR + POBLACION'!E128</f>
        <v>0</v>
      </c>
      <c r="F21" s="9"/>
      <c r="G21" s="9"/>
      <c r="H21" s="9"/>
      <c r="I21" s="9"/>
      <c r="J21" s="9"/>
    </row>
    <row r="22" spans="1:10" x14ac:dyDescent="0.25">
      <c r="A22" s="159"/>
      <c r="B22" s="8">
        <f>'1. CADENA DE VALOR + POBLACION'!$A$138</f>
        <v>0</v>
      </c>
      <c r="C22" s="8" t="str">
        <f>IFERROR(VLOOKUP(B22,'6. CATALOGO DE PRODUCTOS'!$B$7:$E$107,4,0),"")</f>
        <v/>
      </c>
      <c r="D22" s="8">
        <f>'1. CADENA DE VALOR + POBLACION'!D138</f>
        <v>0</v>
      </c>
      <c r="E22" s="8">
        <f>'1. CADENA DE VALOR + POBLACION'!E138</f>
        <v>0</v>
      </c>
      <c r="F22" s="9"/>
      <c r="G22" s="9"/>
      <c r="H22" s="9"/>
      <c r="I22" s="9"/>
      <c r="J22" s="9"/>
    </row>
    <row r="23" spans="1:10" x14ac:dyDescent="0.25">
      <c r="A23" s="159"/>
      <c r="B23" s="8">
        <f>'1. CADENA DE VALOR + POBLACION'!$A$148</f>
        <v>0</v>
      </c>
      <c r="C23" s="8" t="str">
        <f>IFERROR(VLOOKUP(B23,'6. CATALOGO DE PRODUCTOS'!$B$7:$E$107,4,0),"")</f>
        <v/>
      </c>
      <c r="D23" s="8">
        <f>'1. CADENA DE VALOR + POBLACION'!D148</f>
        <v>0</v>
      </c>
      <c r="E23" s="8">
        <f>'1. CADENA DE VALOR + POBLACION'!E148</f>
        <v>0</v>
      </c>
      <c r="F23" s="9"/>
      <c r="G23" s="9"/>
      <c r="H23" s="9"/>
      <c r="I23" s="9"/>
      <c r="J23" s="9"/>
    </row>
    <row r="24" spans="1:10" x14ac:dyDescent="0.25">
      <c r="A24" s="159"/>
      <c r="B24" s="8">
        <f>'1. CADENA DE VALOR + POBLACION'!$A$165</f>
        <v>0</v>
      </c>
      <c r="C24" s="8" t="str">
        <f>IFERROR(VLOOKUP(B24,'6. CATALOGO DE PRODUCTOS'!$B$7:$E$107,4,0),"")</f>
        <v/>
      </c>
      <c r="D24" s="8">
        <f>'1. CADENA DE VALOR + POBLACION'!D165</f>
        <v>0</v>
      </c>
      <c r="E24" s="8">
        <f>'1. CADENA DE VALOR + POBLACION'!E165</f>
        <v>0</v>
      </c>
      <c r="F24" s="9"/>
      <c r="G24" s="9"/>
      <c r="H24" s="9"/>
      <c r="I24" s="9"/>
      <c r="J24" s="9"/>
    </row>
    <row r="25" spans="1:10" x14ac:dyDescent="0.25">
      <c r="A25" s="159"/>
      <c r="B25" s="8">
        <f>'1. CADENA DE VALOR + POBLACION'!$A$175</f>
        <v>0</v>
      </c>
      <c r="C25" s="8" t="str">
        <f>IFERROR(VLOOKUP(B25,'6. CATALOGO DE PRODUCTOS'!$B$7:$E$107,4,0),"")</f>
        <v/>
      </c>
      <c r="D25" s="8">
        <f>'1. CADENA DE VALOR + POBLACION'!D175</f>
        <v>0</v>
      </c>
      <c r="E25" s="8">
        <f>'1. CADENA DE VALOR + POBLACION'!E175</f>
        <v>0</v>
      </c>
      <c r="F25" s="9"/>
      <c r="G25" s="9"/>
      <c r="H25" s="9"/>
      <c r="I25" s="9"/>
      <c r="J25" s="9"/>
    </row>
    <row r="26" spans="1:10" x14ac:dyDescent="0.25">
      <c r="A26" s="159"/>
      <c r="B26" s="8">
        <f>'1. CADENA DE VALOR + POBLACION'!$A$185</f>
        <v>0</v>
      </c>
      <c r="C26" s="8" t="str">
        <f>IFERROR(VLOOKUP(B26,'6. CATALOGO DE PRODUCTOS'!$B$7:$E$107,4,0),"")</f>
        <v/>
      </c>
      <c r="D26" s="8">
        <f>'1. CADENA DE VALOR + POBLACION'!D185</f>
        <v>0</v>
      </c>
      <c r="E26" s="8">
        <f>'1. CADENA DE VALOR + POBLACION'!E185</f>
        <v>0</v>
      </c>
      <c r="F26" s="9"/>
      <c r="G26" s="9"/>
      <c r="H26" s="9"/>
      <c r="I26" s="9"/>
      <c r="J26" s="9"/>
    </row>
    <row r="27" spans="1:10" x14ac:dyDescent="0.25">
      <c r="A27" s="159"/>
      <c r="B27" s="8">
        <f>'1. CADENA DE VALOR + POBLACION'!$A$195</f>
        <v>0</v>
      </c>
      <c r="C27" s="8" t="str">
        <f>IFERROR(VLOOKUP(B27,'6. CATALOGO DE PRODUCTOS'!$B$7:$E$107,4,0),"")</f>
        <v/>
      </c>
      <c r="D27" s="8">
        <f>'1. CADENA DE VALOR + POBLACION'!D195</f>
        <v>0</v>
      </c>
      <c r="E27" s="8">
        <f>'1. CADENA DE VALOR + POBLACION'!E195</f>
        <v>0</v>
      </c>
      <c r="F27" s="9"/>
      <c r="G27" s="9"/>
      <c r="H27" s="9"/>
      <c r="I27" s="9"/>
      <c r="J27" s="9"/>
    </row>
    <row r="28" spans="1:10" x14ac:dyDescent="0.25">
      <c r="A28" s="159"/>
      <c r="B28" s="8">
        <f>'1. CADENA DE VALOR + POBLACION'!$A$212</f>
        <v>0</v>
      </c>
      <c r="C28" s="8" t="str">
        <f>IFERROR(VLOOKUP(B28,'6. CATALOGO DE PRODUCTOS'!$B$7:$E$107,4,0),"")</f>
        <v/>
      </c>
      <c r="D28" s="8">
        <f>'1. CADENA DE VALOR + POBLACION'!D212</f>
        <v>0</v>
      </c>
      <c r="E28" s="8">
        <f>'1. CADENA DE VALOR + POBLACION'!E212</f>
        <v>0</v>
      </c>
      <c r="F28" s="9"/>
      <c r="G28" s="9"/>
      <c r="H28" s="9"/>
      <c r="I28" s="9"/>
      <c r="J28" s="9"/>
    </row>
    <row r="29" spans="1:10" x14ac:dyDescent="0.25">
      <c r="A29" s="159"/>
      <c r="B29" s="8">
        <f>'1. CADENA DE VALOR + POBLACION'!$A$222</f>
        <v>0</v>
      </c>
      <c r="C29" s="8" t="str">
        <f>IFERROR(VLOOKUP(B29,'6. CATALOGO DE PRODUCTOS'!$B$7:$E$107,4,0),"")</f>
        <v/>
      </c>
      <c r="D29" s="8">
        <f>'1. CADENA DE VALOR + POBLACION'!D222</f>
        <v>0</v>
      </c>
      <c r="E29" s="8">
        <f>'1. CADENA DE VALOR + POBLACION'!E222</f>
        <v>0</v>
      </c>
      <c r="F29" s="9"/>
      <c r="G29" s="9"/>
      <c r="H29" s="9"/>
      <c r="I29" s="9"/>
      <c r="J29" s="9"/>
    </row>
    <row r="30" spans="1:10" x14ac:dyDescent="0.25">
      <c r="A30" s="159"/>
      <c r="B30" s="8">
        <f>'1. CADENA DE VALOR + POBLACION'!$A$232</f>
        <v>0</v>
      </c>
      <c r="C30" s="8" t="str">
        <f>IFERROR(VLOOKUP(B30,'6. CATALOGO DE PRODUCTOS'!$B$7:$E$107,4,0),"")</f>
        <v/>
      </c>
      <c r="D30" s="8">
        <f>'1. CADENA DE VALOR + POBLACION'!D232</f>
        <v>0</v>
      </c>
      <c r="E30" s="8">
        <f>'1. CADENA DE VALOR + POBLACION'!E232</f>
        <v>0</v>
      </c>
      <c r="F30" s="9"/>
      <c r="G30" s="9"/>
      <c r="H30" s="9"/>
      <c r="I30" s="9"/>
      <c r="J30" s="9"/>
    </row>
    <row r="31" spans="1:10" x14ac:dyDescent="0.25">
      <c r="A31" s="113"/>
      <c r="B31" s="8">
        <f>'1. CADENA DE VALOR + POBLACION'!$A$242</f>
        <v>0</v>
      </c>
      <c r="C31" s="8" t="str">
        <f>IFERROR(VLOOKUP(B31,'6. CATALOGO DE PRODUCTOS'!$B$7:$E$107,4,0),"")</f>
        <v/>
      </c>
      <c r="D31" s="8">
        <f>'1. CADENA DE VALOR + POBLACION'!D242</f>
        <v>0</v>
      </c>
      <c r="E31" s="8">
        <f>'1. CADENA DE VALOR + POBLACION'!E242</f>
        <v>0</v>
      </c>
      <c r="F31" s="9"/>
      <c r="G31" s="9"/>
      <c r="H31" s="9"/>
      <c r="I31" s="9"/>
      <c r="J31" s="9"/>
    </row>
    <row r="32" spans="1:10" ht="23.25" thickBot="1" x14ac:dyDescent="0.3">
      <c r="A32" s="112" t="s">
        <v>388</v>
      </c>
      <c r="B32" s="27" t="s">
        <v>389</v>
      </c>
      <c r="C32" s="27" t="s">
        <v>224</v>
      </c>
      <c r="D32" s="27" t="s">
        <v>382</v>
      </c>
      <c r="E32" s="27" t="s">
        <v>383</v>
      </c>
      <c r="F32" s="27" t="s">
        <v>247</v>
      </c>
      <c r="G32" s="27" t="s">
        <v>248</v>
      </c>
      <c r="H32" s="27" t="s">
        <v>249</v>
      </c>
      <c r="I32" s="27" t="s">
        <v>250</v>
      </c>
      <c r="J32" s="27" t="s">
        <v>137</v>
      </c>
    </row>
    <row r="33" spans="1:10" ht="15.75" thickTop="1" x14ac:dyDescent="0.25">
      <c r="A33" s="159"/>
      <c r="B33" s="8"/>
      <c r="C33" s="9"/>
      <c r="D33" s="9"/>
      <c r="E33" s="161" t="s">
        <v>390</v>
      </c>
      <c r="F33" s="9"/>
      <c r="G33" s="9"/>
      <c r="H33" s="9"/>
      <c r="I33" s="9"/>
      <c r="J33" s="9"/>
    </row>
    <row r="34" spans="1:10" x14ac:dyDescent="0.25">
      <c r="A34" s="159"/>
      <c r="B34" s="8"/>
      <c r="C34" s="9"/>
      <c r="D34" s="9"/>
      <c r="E34" s="162"/>
      <c r="F34" s="9"/>
      <c r="G34" s="9"/>
      <c r="H34" s="9"/>
      <c r="I34" s="9"/>
      <c r="J34" s="9"/>
    </row>
    <row r="35" spans="1:10" x14ac:dyDescent="0.25">
      <c r="A35" s="159"/>
      <c r="B35" s="8"/>
      <c r="C35" s="9"/>
      <c r="D35" s="9"/>
      <c r="E35" s="162"/>
      <c r="F35" s="9"/>
      <c r="G35" s="9"/>
      <c r="H35" s="9"/>
      <c r="I35" s="9"/>
      <c r="J35" s="9"/>
    </row>
    <row r="36" spans="1:10" x14ac:dyDescent="0.25">
      <c r="A36" s="159"/>
      <c r="B36" s="8"/>
      <c r="C36" s="9"/>
      <c r="D36" s="9"/>
      <c r="E36" s="162"/>
      <c r="F36" s="9"/>
      <c r="G36" s="9"/>
      <c r="H36" s="9"/>
      <c r="I36" s="9"/>
      <c r="J36" s="9"/>
    </row>
    <row r="37" spans="1:10" x14ac:dyDescent="0.25">
      <c r="A37" s="159"/>
      <c r="B37" s="8"/>
      <c r="C37" s="9"/>
      <c r="D37" s="9"/>
      <c r="E37" s="162"/>
      <c r="F37" s="9"/>
      <c r="G37" s="9"/>
      <c r="H37" s="9"/>
      <c r="I37" s="9"/>
      <c r="J37" s="9"/>
    </row>
    <row r="38" spans="1:10" x14ac:dyDescent="0.25">
      <c r="A38" s="159"/>
      <c r="B38" s="8"/>
      <c r="C38" s="9"/>
      <c r="D38" s="9"/>
      <c r="E38" s="162"/>
      <c r="F38" s="9"/>
      <c r="G38" s="9"/>
      <c r="H38" s="9"/>
      <c r="I38" s="9"/>
      <c r="J38" s="9"/>
    </row>
    <row r="39" spans="1:10" x14ac:dyDescent="0.25">
      <c r="A39" s="159"/>
      <c r="B39" s="8"/>
      <c r="C39" s="9"/>
      <c r="D39" s="9"/>
      <c r="E39" s="162"/>
      <c r="F39" s="9"/>
      <c r="G39" s="9"/>
      <c r="H39" s="9"/>
      <c r="I39" s="9"/>
      <c r="J39" s="9"/>
    </row>
    <row r="40" spans="1:10" x14ac:dyDescent="0.25">
      <c r="A40" s="159"/>
      <c r="B40" s="8"/>
      <c r="C40" s="9"/>
      <c r="D40" s="9"/>
      <c r="E40" s="162"/>
      <c r="F40" s="9"/>
      <c r="G40" s="9"/>
      <c r="H40" s="9"/>
      <c r="I40" s="9"/>
      <c r="J40" s="9"/>
    </row>
    <row r="41" spans="1:10" x14ac:dyDescent="0.25">
      <c r="A41" s="159"/>
      <c r="B41" s="8"/>
      <c r="C41" s="9"/>
      <c r="D41" s="9"/>
      <c r="E41" s="162"/>
      <c r="F41" s="9"/>
      <c r="G41" s="9"/>
      <c r="H41" s="9"/>
      <c r="I41" s="9"/>
      <c r="J41" s="9"/>
    </row>
    <row r="42" spans="1:10" x14ac:dyDescent="0.25">
      <c r="A42" s="159"/>
      <c r="B42" s="8"/>
      <c r="C42" s="9"/>
      <c r="D42" s="9"/>
      <c r="E42" s="162"/>
      <c r="F42" s="9"/>
      <c r="G42" s="9"/>
      <c r="H42" s="9"/>
      <c r="I42" s="9"/>
      <c r="J42" s="9"/>
    </row>
    <row r="43" spans="1:10" x14ac:dyDescent="0.25">
      <c r="A43" s="159"/>
      <c r="B43" s="8"/>
      <c r="C43" s="9"/>
      <c r="D43" s="9"/>
      <c r="E43" s="162"/>
      <c r="F43" s="9"/>
      <c r="G43" s="9"/>
      <c r="H43" s="9"/>
      <c r="I43" s="9"/>
      <c r="J43" s="9"/>
    </row>
    <row r="44" spans="1:10" x14ac:dyDescent="0.25">
      <c r="A44" s="159"/>
      <c r="B44" s="8"/>
      <c r="C44" s="9"/>
      <c r="D44" s="9"/>
      <c r="E44" s="162"/>
      <c r="F44" s="9"/>
      <c r="G44" s="9"/>
      <c r="H44" s="9"/>
      <c r="I44" s="9"/>
      <c r="J44" s="9"/>
    </row>
    <row r="45" spans="1:10" x14ac:dyDescent="0.25">
      <c r="A45" s="159"/>
      <c r="B45" s="8"/>
      <c r="C45" s="9"/>
      <c r="D45" s="9"/>
      <c r="E45" s="162"/>
      <c r="F45" s="9"/>
      <c r="G45" s="9"/>
      <c r="H45" s="9"/>
      <c r="I45" s="9"/>
      <c r="J45" s="9"/>
    </row>
    <row r="46" spans="1:10" x14ac:dyDescent="0.25">
      <c r="A46" s="159"/>
      <c r="B46" s="8"/>
      <c r="C46" s="9"/>
      <c r="D46" s="9"/>
      <c r="E46" s="162"/>
      <c r="F46" s="9"/>
      <c r="G46" s="9"/>
      <c r="H46" s="9"/>
      <c r="I46" s="9"/>
      <c r="J46" s="9"/>
    </row>
    <row r="47" spans="1:10" x14ac:dyDescent="0.25">
      <c r="A47" s="159"/>
      <c r="B47" s="8"/>
      <c r="C47" s="9"/>
      <c r="D47" s="9"/>
      <c r="E47" s="162"/>
      <c r="F47" s="9"/>
      <c r="G47" s="9"/>
      <c r="H47" s="9"/>
      <c r="I47" s="9"/>
      <c r="J47" s="9"/>
    </row>
    <row r="48" spans="1:10" x14ac:dyDescent="0.25">
      <c r="A48" s="159"/>
      <c r="B48" s="8"/>
      <c r="C48" s="9"/>
      <c r="D48" s="9"/>
      <c r="E48" s="162"/>
      <c r="F48" s="9"/>
      <c r="G48" s="9"/>
      <c r="H48" s="9"/>
      <c r="I48" s="9"/>
      <c r="J48" s="9"/>
    </row>
    <row r="49" spans="1:10" x14ac:dyDescent="0.25">
      <c r="A49" s="159"/>
      <c r="B49" s="8"/>
      <c r="C49" s="9"/>
      <c r="D49" s="9"/>
      <c r="E49" s="162"/>
      <c r="F49" s="9"/>
      <c r="G49" s="9"/>
      <c r="H49" s="9"/>
      <c r="I49" s="9"/>
      <c r="J49" s="9"/>
    </row>
    <row r="50" spans="1:10" x14ac:dyDescent="0.25">
      <c r="A50" s="159"/>
      <c r="B50" s="8"/>
      <c r="C50" s="9"/>
      <c r="D50" s="9"/>
      <c r="E50" s="162"/>
      <c r="F50" s="9"/>
      <c r="G50" s="9"/>
      <c r="H50" s="9"/>
      <c r="I50" s="9"/>
      <c r="J50" s="9"/>
    </row>
    <row r="51" spans="1:10" x14ac:dyDescent="0.25">
      <c r="A51" s="159"/>
      <c r="B51" s="8"/>
      <c r="C51" s="9"/>
      <c r="D51" s="9"/>
      <c r="E51" s="162"/>
      <c r="F51" s="9"/>
      <c r="G51" s="9"/>
      <c r="H51" s="9"/>
      <c r="I51" s="9"/>
      <c r="J51" s="9"/>
    </row>
    <row r="52" spans="1:10" x14ac:dyDescent="0.25">
      <c r="A52" s="113"/>
      <c r="B52" s="8"/>
      <c r="C52" s="9"/>
      <c r="D52" s="9"/>
      <c r="E52" s="163"/>
      <c r="F52" s="9"/>
      <c r="G52" s="9"/>
      <c r="H52" s="9"/>
      <c r="I52" s="9"/>
      <c r="J52" s="9"/>
    </row>
  </sheetData>
  <sheetProtection algorithmName="SHA-512" hashValue="/OTF8YAszx03h5GGjLFJ9XOvm+f7Iyq+dqg+xz+OcskmS7OKoPqS23qSIY+Cg1Za96gMIEFOqVI3EBktQdIqmw==" saltValue="/W/ZhhqQb2g4AptVJjGzMA==" spinCount="100000" sheet="1" objects="1" scenarios="1"/>
  <mergeCells count="15">
    <mergeCell ref="C1:I1"/>
    <mergeCell ref="C2:I2"/>
    <mergeCell ref="C3:I4"/>
    <mergeCell ref="A11:A31"/>
    <mergeCell ref="A32:A52"/>
    <mergeCell ref="E33:E52"/>
    <mergeCell ref="A1:B4"/>
    <mergeCell ref="A6:J6"/>
    <mergeCell ref="A8:A9"/>
    <mergeCell ref="B8:C9"/>
    <mergeCell ref="D8:D9"/>
    <mergeCell ref="E8:E9"/>
    <mergeCell ref="F8:H10"/>
    <mergeCell ref="I8:J8"/>
    <mergeCell ref="B10:C10"/>
  </mergeCells>
  <dataValidations count="2">
    <dataValidation type="list" allowBlank="1" showInputMessage="1" showErrorMessage="1" sqref="I12:I31 I33:I52 I10" xr:uid="{5AE03817-7342-D843-9794-344AAFE3D1DE}">
      <formula1>TIPO_DE_FUENTE</formula1>
    </dataValidation>
    <dataValidation type="list" allowBlank="1" showInputMessage="1" showErrorMessage="1" sqref="D33:D52 D10" xr:uid="{B5D84183-253D-B848-A7FD-52D416D4E4AD}">
      <formula1>UNIDAD_MEDIDA</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F861-9DDB-6A4A-934A-5F34055DFF64}">
  <dimension ref="A1:G12"/>
  <sheetViews>
    <sheetView workbookViewId="0">
      <selection activeCell="C1" sqref="C1:F1"/>
    </sheetView>
  </sheetViews>
  <sheetFormatPr baseColWidth="10" defaultRowHeight="15" x14ac:dyDescent="0.25"/>
  <cols>
    <col min="2" max="2" width="27.28515625" customWidth="1"/>
    <col min="3" max="7" width="22.28515625" customWidth="1"/>
  </cols>
  <sheetData>
    <row r="1" spans="1:7" ht="15" customHeight="1" thickBot="1" x14ac:dyDescent="0.3">
      <c r="A1" s="79"/>
      <c r="B1" s="80"/>
      <c r="C1" s="160" t="s">
        <v>230</v>
      </c>
      <c r="D1" s="120"/>
      <c r="E1" s="120"/>
      <c r="F1" s="120"/>
      <c r="G1" s="63" t="s">
        <v>518</v>
      </c>
    </row>
    <row r="2" spans="1:7" ht="15" customHeight="1" thickBot="1" x14ac:dyDescent="0.3">
      <c r="A2" s="81"/>
      <c r="B2" s="82"/>
      <c r="C2" s="122" t="s">
        <v>466</v>
      </c>
      <c r="D2" s="123"/>
      <c r="E2" s="123"/>
      <c r="F2" s="123"/>
      <c r="G2" s="64" t="s">
        <v>519</v>
      </c>
    </row>
    <row r="3" spans="1:7" ht="15" customHeight="1" thickBot="1" x14ac:dyDescent="0.3">
      <c r="A3" s="81"/>
      <c r="B3" s="82"/>
      <c r="C3" s="125" t="s">
        <v>231</v>
      </c>
      <c r="D3" s="126"/>
      <c r="E3" s="126"/>
      <c r="F3" s="126"/>
      <c r="G3" s="66" t="s">
        <v>520</v>
      </c>
    </row>
    <row r="4" spans="1:7" ht="15" customHeight="1" thickBot="1" x14ac:dyDescent="0.3">
      <c r="A4" s="83"/>
      <c r="B4" s="84"/>
      <c r="C4" s="128"/>
      <c r="D4" s="129"/>
      <c r="E4" s="129"/>
      <c r="F4" s="129"/>
      <c r="G4" s="68" t="s">
        <v>464</v>
      </c>
    </row>
    <row r="6" spans="1:7" ht="18" customHeight="1" x14ac:dyDescent="0.25">
      <c r="A6" s="176" t="s">
        <v>396</v>
      </c>
      <c r="B6" s="176"/>
      <c r="C6" s="176"/>
      <c r="D6" s="176" t="s">
        <v>397</v>
      </c>
      <c r="E6" s="176"/>
      <c r="F6" s="176"/>
      <c r="G6" s="176"/>
    </row>
    <row r="7" spans="1:7" ht="140.1" customHeight="1" x14ac:dyDescent="0.25">
      <c r="A7" s="175"/>
      <c r="B7" s="175"/>
      <c r="C7" s="175"/>
      <c r="D7" s="175"/>
      <c r="E7" s="175"/>
      <c r="F7" s="175"/>
      <c r="G7" s="175"/>
    </row>
    <row r="8" spans="1:7" ht="132" customHeight="1" x14ac:dyDescent="0.25">
      <c r="A8" s="175"/>
      <c r="B8" s="175"/>
      <c r="C8" s="175"/>
      <c r="D8" s="175"/>
      <c r="E8" s="175"/>
      <c r="F8" s="175"/>
      <c r="G8" s="175"/>
    </row>
    <row r="9" spans="1:7" ht="126.95" customHeight="1" x14ac:dyDescent="0.25">
      <c r="A9" s="175"/>
      <c r="B9" s="175"/>
      <c r="C9" s="175"/>
      <c r="D9" s="175"/>
      <c r="E9" s="175"/>
      <c r="F9" s="175"/>
      <c r="G9" s="175"/>
    </row>
    <row r="10" spans="1:7" ht="135" customHeight="1" x14ac:dyDescent="0.25">
      <c r="A10" s="175"/>
      <c r="B10" s="175"/>
      <c r="C10" s="175"/>
      <c r="D10" s="175"/>
      <c r="E10" s="175"/>
      <c r="F10" s="175"/>
      <c r="G10" s="175"/>
    </row>
    <row r="11" spans="1:7" ht="128.1" customHeight="1" x14ac:dyDescent="0.25">
      <c r="A11" s="175"/>
      <c r="B11" s="175"/>
      <c r="C11" s="175"/>
      <c r="D11" s="175"/>
      <c r="E11" s="175"/>
      <c r="F11" s="175"/>
      <c r="G11" s="175"/>
    </row>
    <row r="12" spans="1:7" ht="132" customHeight="1" x14ac:dyDescent="0.25">
      <c r="A12" s="175"/>
      <c r="B12" s="175"/>
      <c r="C12" s="175"/>
      <c r="D12" s="175"/>
      <c r="E12" s="175"/>
      <c r="F12" s="175"/>
      <c r="G12" s="175"/>
    </row>
  </sheetData>
  <sheetProtection algorithmName="SHA-512" hashValue="UW6VF2NXaVRvv/SZJ+n8VkV0N1MEtaf4TUXkppR/Vx5iLIv9j9r7e/UTs1TLJh929LJbW0P1/tpHL/JhztWLJQ==" saltValue="PG79JFQidMm2J5ycpASl8A==" spinCount="100000" sheet="1" objects="1" scenarios="1"/>
  <mergeCells count="18">
    <mergeCell ref="D12:G12"/>
    <mergeCell ref="A6:C6"/>
    <mergeCell ref="D6:G6"/>
    <mergeCell ref="A7:C7"/>
    <mergeCell ref="D7:G7"/>
    <mergeCell ref="A8:C8"/>
    <mergeCell ref="A9:C9"/>
    <mergeCell ref="A10:C10"/>
    <mergeCell ref="A11:C11"/>
    <mergeCell ref="A12:C12"/>
    <mergeCell ref="D10:G10"/>
    <mergeCell ref="A1:B4"/>
    <mergeCell ref="D11:G11"/>
    <mergeCell ref="D8:G8"/>
    <mergeCell ref="D9:G9"/>
    <mergeCell ref="C1:F1"/>
    <mergeCell ref="C2:F2"/>
    <mergeCell ref="C3:F4"/>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203"/>
  <sheetViews>
    <sheetView zoomScale="90" zoomScaleNormal="90" zoomScalePageLayoutView="90" workbookViewId="0">
      <selection sqref="A1:B4"/>
    </sheetView>
  </sheetViews>
  <sheetFormatPr baseColWidth="10" defaultColWidth="10.85546875" defaultRowHeight="15" x14ac:dyDescent="0.25"/>
  <cols>
    <col min="1" max="1" width="21.28515625" style="12" customWidth="1"/>
    <col min="2" max="2" width="23.42578125" style="12" customWidth="1"/>
    <col min="3" max="3" width="17.7109375" style="12" customWidth="1"/>
    <col min="4" max="4" width="10.85546875" style="12"/>
    <col min="5" max="5" width="24.7109375" style="12" customWidth="1"/>
    <col min="6" max="7" width="18.42578125" style="12" customWidth="1"/>
    <col min="8" max="8" width="23.28515625" style="12" customWidth="1"/>
    <col min="9" max="44" width="4" style="12" customWidth="1"/>
    <col min="45" max="16384" width="10.85546875" style="12"/>
  </cols>
  <sheetData>
    <row r="1" spans="1:45" ht="15" customHeight="1" thickBot="1" x14ac:dyDescent="0.3">
      <c r="A1" s="79"/>
      <c r="B1" s="192"/>
      <c r="C1" s="160" t="s">
        <v>230</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1"/>
      <c r="AN1" s="180" t="s">
        <v>518</v>
      </c>
      <c r="AO1" s="181"/>
      <c r="AP1" s="181"/>
      <c r="AQ1" s="181"/>
      <c r="AR1" s="182"/>
      <c r="AS1" s="23"/>
    </row>
    <row r="2" spans="1:45" ht="15" customHeight="1" thickBot="1" x14ac:dyDescent="0.3">
      <c r="A2" s="81"/>
      <c r="B2" s="193"/>
      <c r="C2" s="122" t="s">
        <v>466</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4"/>
      <c r="AN2" s="183" t="s">
        <v>519</v>
      </c>
      <c r="AO2" s="184"/>
      <c r="AP2" s="184"/>
      <c r="AQ2" s="184"/>
      <c r="AR2" s="185"/>
      <c r="AS2" s="23"/>
    </row>
    <row r="3" spans="1:45" ht="15" customHeight="1" thickBot="1" x14ac:dyDescent="0.3">
      <c r="A3" s="81"/>
      <c r="B3" s="193"/>
      <c r="C3" s="125" t="s">
        <v>231</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7"/>
      <c r="AN3" s="183" t="s">
        <v>520</v>
      </c>
      <c r="AO3" s="184"/>
      <c r="AP3" s="184"/>
      <c r="AQ3" s="184"/>
      <c r="AR3" s="185"/>
      <c r="AS3" s="23"/>
    </row>
    <row r="4" spans="1:45" ht="15" customHeight="1" thickBot="1" x14ac:dyDescent="0.3">
      <c r="A4" s="83"/>
      <c r="B4" s="194"/>
      <c r="C4" s="128"/>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30"/>
      <c r="AN4" s="186" t="s">
        <v>463</v>
      </c>
      <c r="AO4" s="187"/>
      <c r="AP4" s="187"/>
      <c r="AQ4" s="187"/>
      <c r="AR4" s="188"/>
      <c r="AS4" s="23"/>
    </row>
    <row r="5" spans="1:45" x14ac:dyDescent="0.25">
      <c r="A5" s="4"/>
      <c r="B5" s="4"/>
      <c r="C5" s="4"/>
      <c r="D5" s="4"/>
      <c r="E5" s="4"/>
      <c r="F5" s="5"/>
      <c r="G5" s="5"/>
      <c r="H5" s="6"/>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row>
    <row r="6" spans="1:45" ht="23.25" customHeight="1" x14ac:dyDescent="0.25">
      <c r="A6" s="95" t="s">
        <v>204</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7"/>
    </row>
    <row r="7" spans="1:45" x14ac:dyDescent="0.25">
      <c r="A7" s="14"/>
      <c r="B7" s="14"/>
      <c r="C7" s="14"/>
      <c r="D7" s="14"/>
      <c r="E7" s="14"/>
      <c r="F7" s="14"/>
      <c r="G7" s="14"/>
      <c r="H7" s="14"/>
    </row>
    <row r="8" spans="1:45" ht="30" customHeight="1" x14ac:dyDescent="0.25">
      <c r="A8" s="24" t="s">
        <v>14</v>
      </c>
      <c r="B8" s="189">
        <f>'1. CADENA DE VALOR + POBLACION'!$C$20</f>
        <v>0</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1"/>
    </row>
    <row r="9" spans="1:45" ht="30" customHeight="1" x14ac:dyDescent="0.25">
      <c r="A9" s="24" t="s">
        <v>17</v>
      </c>
      <c r="B9" s="189" t="str">
        <f>'1. CADENA DE VALOR + POBLACION'!$C$21</f>
        <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1"/>
    </row>
    <row r="10" spans="1:45" ht="15" customHeight="1" x14ac:dyDescent="0.25">
      <c r="A10" s="91" t="s">
        <v>15</v>
      </c>
      <c r="B10" s="91" t="s">
        <v>16</v>
      </c>
      <c r="C10" s="91" t="s">
        <v>146</v>
      </c>
      <c r="D10" s="91" t="s">
        <v>147</v>
      </c>
      <c r="E10" s="91" t="s">
        <v>171</v>
      </c>
      <c r="F10" s="91" t="s">
        <v>18</v>
      </c>
      <c r="G10" s="112" t="s">
        <v>451</v>
      </c>
      <c r="H10" s="91" t="s">
        <v>214</v>
      </c>
      <c r="I10" s="95" t="s">
        <v>23</v>
      </c>
      <c r="J10" s="96"/>
      <c r="K10" s="96"/>
      <c r="L10" s="96"/>
      <c r="M10" s="96"/>
      <c r="N10" s="96"/>
      <c r="O10" s="96"/>
      <c r="P10" s="96"/>
      <c r="Q10" s="96"/>
      <c r="R10" s="96"/>
      <c r="S10" s="96"/>
      <c r="T10" s="97"/>
      <c r="U10" s="95" t="s">
        <v>24</v>
      </c>
      <c r="V10" s="96"/>
      <c r="W10" s="96"/>
      <c r="X10" s="96"/>
      <c r="Y10" s="96"/>
      <c r="Z10" s="96"/>
      <c r="AA10" s="96"/>
      <c r="AB10" s="96"/>
      <c r="AC10" s="96"/>
      <c r="AD10" s="96"/>
      <c r="AE10" s="96"/>
      <c r="AF10" s="97"/>
      <c r="AG10" s="95" t="s">
        <v>25</v>
      </c>
      <c r="AH10" s="96"/>
      <c r="AI10" s="96"/>
      <c r="AJ10" s="96"/>
      <c r="AK10" s="96"/>
      <c r="AL10" s="96"/>
      <c r="AM10" s="96"/>
      <c r="AN10" s="96"/>
      <c r="AO10" s="96"/>
      <c r="AP10" s="96"/>
      <c r="AQ10" s="96"/>
      <c r="AR10" s="97"/>
    </row>
    <row r="11" spans="1:45" x14ac:dyDescent="0.25">
      <c r="A11" s="91"/>
      <c r="B11" s="91"/>
      <c r="C11" s="91"/>
      <c r="D11" s="91"/>
      <c r="E11" s="91"/>
      <c r="F11" s="91"/>
      <c r="G11" s="113"/>
      <c r="H11" s="91"/>
      <c r="I11" s="27" t="s">
        <v>205</v>
      </c>
      <c r="J11" s="27" t="s">
        <v>206</v>
      </c>
      <c r="K11" s="27" t="s">
        <v>207</v>
      </c>
      <c r="L11" s="27" t="s">
        <v>208</v>
      </c>
      <c r="M11" s="27" t="s">
        <v>207</v>
      </c>
      <c r="N11" s="27" t="s">
        <v>209</v>
      </c>
      <c r="O11" s="27" t="s">
        <v>209</v>
      </c>
      <c r="P11" s="27" t="s">
        <v>208</v>
      </c>
      <c r="Q11" s="27" t="s">
        <v>210</v>
      </c>
      <c r="R11" s="27" t="s">
        <v>211</v>
      </c>
      <c r="S11" s="27" t="s">
        <v>212</v>
      </c>
      <c r="T11" s="27" t="s">
        <v>213</v>
      </c>
      <c r="U11" s="27" t="s">
        <v>205</v>
      </c>
      <c r="V11" s="27" t="s">
        <v>206</v>
      </c>
      <c r="W11" s="27" t="s">
        <v>207</v>
      </c>
      <c r="X11" s="27" t="s">
        <v>208</v>
      </c>
      <c r="Y11" s="27" t="s">
        <v>207</v>
      </c>
      <c r="Z11" s="27" t="s">
        <v>209</v>
      </c>
      <c r="AA11" s="27" t="s">
        <v>209</v>
      </c>
      <c r="AB11" s="27" t="s">
        <v>208</v>
      </c>
      <c r="AC11" s="27" t="s">
        <v>210</v>
      </c>
      <c r="AD11" s="27" t="s">
        <v>211</v>
      </c>
      <c r="AE11" s="27" t="s">
        <v>212</v>
      </c>
      <c r="AF11" s="27" t="s">
        <v>213</v>
      </c>
      <c r="AG11" s="27" t="s">
        <v>205</v>
      </c>
      <c r="AH11" s="27" t="s">
        <v>206</v>
      </c>
      <c r="AI11" s="27" t="s">
        <v>207</v>
      </c>
      <c r="AJ11" s="27" t="s">
        <v>208</v>
      </c>
      <c r="AK11" s="27" t="s">
        <v>207</v>
      </c>
      <c r="AL11" s="27" t="s">
        <v>209</v>
      </c>
      <c r="AM11" s="27" t="s">
        <v>209</v>
      </c>
      <c r="AN11" s="27" t="s">
        <v>208</v>
      </c>
      <c r="AO11" s="27" t="s">
        <v>210</v>
      </c>
      <c r="AP11" s="27" t="s">
        <v>211</v>
      </c>
      <c r="AQ11" s="27" t="s">
        <v>212</v>
      </c>
      <c r="AR11" s="27" t="s">
        <v>213</v>
      </c>
    </row>
    <row r="12" spans="1:45" x14ac:dyDescent="0.25">
      <c r="A12" s="177">
        <f>'1. CADENA DE VALOR + POBLACION'!$A$24</f>
        <v>0</v>
      </c>
      <c r="B12" s="177" t="str">
        <f>'1. CADENA DE VALOR + POBLACION'!$C$24</f>
        <v/>
      </c>
      <c r="C12" s="177">
        <f>'1. CADENA DE VALOR + POBLACION'!$D$24</f>
        <v>0</v>
      </c>
      <c r="D12" s="177">
        <f>'1. CADENA DE VALOR + POBLACION'!$E$24</f>
        <v>0</v>
      </c>
      <c r="E12" s="8">
        <f>'1. CADENA DE VALOR + POBLACION'!F$24</f>
        <v>0</v>
      </c>
      <c r="F12" s="8">
        <f>'1. CADENA DE VALOR + POBLACION'!G$24</f>
        <v>0</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row>
    <row r="13" spans="1:45" x14ac:dyDescent="0.25">
      <c r="A13" s="178"/>
      <c r="B13" s="178"/>
      <c r="C13" s="178"/>
      <c r="D13" s="178"/>
      <c r="E13" s="8">
        <f>'1. CADENA DE VALOR + POBLACION'!F$25</f>
        <v>0</v>
      </c>
      <c r="F13" s="8">
        <f>'1. CADENA DE VALOR + POBLACION'!G$25</f>
        <v>0</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row>
    <row r="14" spans="1:45" x14ac:dyDescent="0.25">
      <c r="A14" s="178"/>
      <c r="B14" s="178"/>
      <c r="C14" s="178"/>
      <c r="D14" s="178"/>
      <c r="E14" s="8">
        <f>'1. CADENA DE VALOR + POBLACION'!F$26</f>
        <v>0</v>
      </c>
      <c r="F14" s="8">
        <f>'1. CADENA DE VALOR + POBLACION'!G$26</f>
        <v>0</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row>
    <row r="15" spans="1:45" x14ac:dyDescent="0.25">
      <c r="A15" s="178"/>
      <c r="B15" s="178"/>
      <c r="C15" s="178"/>
      <c r="D15" s="178"/>
      <c r="E15" s="8">
        <f>'1. CADENA DE VALOR + POBLACION'!F$27</f>
        <v>0</v>
      </c>
      <c r="F15" s="8">
        <f>'1. CADENA DE VALOR + POBLACION'!G$27</f>
        <v>0</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row>
    <row r="16" spans="1:45" x14ac:dyDescent="0.25">
      <c r="A16" s="178"/>
      <c r="B16" s="178"/>
      <c r="C16" s="178"/>
      <c r="D16" s="178"/>
      <c r="E16" s="8">
        <f>'1. CADENA DE VALOR + POBLACION'!F$28</f>
        <v>0</v>
      </c>
      <c r="F16" s="8">
        <f>'1. CADENA DE VALOR + POBLACION'!G$28</f>
        <v>0</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row>
    <row r="17" spans="1:44" x14ac:dyDescent="0.25">
      <c r="A17" s="178"/>
      <c r="B17" s="178"/>
      <c r="C17" s="178"/>
      <c r="D17" s="178"/>
      <c r="E17" s="8">
        <f>'1. CADENA DE VALOR + POBLACION'!F$29</f>
        <v>0</v>
      </c>
      <c r="F17" s="8">
        <f>'1. CADENA DE VALOR + POBLACION'!G$29</f>
        <v>0</v>
      </c>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row>
    <row r="18" spans="1:44" x14ac:dyDescent="0.25">
      <c r="A18" s="178"/>
      <c r="B18" s="178"/>
      <c r="C18" s="178"/>
      <c r="D18" s="178"/>
      <c r="E18" s="8">
        <f>'1. CADENA DE VALOR + POBLACION'!F$30</f>
        <v>0</v>
      </c>
      <c r="F18" s="8">
        <f>'1. CADENA DE VALOR + POBLACION'!G$30</f>
        <v>0</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row>
    <row r="19" spans="1:44" x14ac:dyDescent="0.25">
      <c r="A19" s="178"/>
      <c r="B19" s="178"/>
      <c r="C19" s="178"/>
      <c r="D19" s="178"/>
      <c r="E19" s="8">
        <f>'1. CADENA DE VALOR + POBLACION'!F$31</f>
        <v>0</v>
      </c>
      <c r="F19" s="8">
        <f>'1. CADENA DE VALOR + POBLACION'!G$31</f>
        <v>0</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row>
    <row r="20" spans="1:44" x14ac:dyDescent="0.25">
      <c r="A20" s="179"/>
      <c r="B20" s="179"/>
      <c r="C20" s="179"/>
      <c r="D20" s="179"/>
      <c r="E20" s="8">
        <f>'1. CADENA DE VALOR + POBLACION'!F$32</f>
        <v>0</v>
      </c>
      <c r="F20" s="8">
        <f>'1. CADENA DE VALOR + POBLACION'!G$32</f>
        <v>0</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row>
    <row r="21" spans="1:44" x14ac:dyDescent="0.25">
      <c r="A21" s="177">
        <f>'1. CADENA DE VALOR + POBLACION'!$A$34</f>
        <v>0</v>
      </c>
      <c r="B21" s="177" t="str">
        <f>'1. CADENA DE VALOR + POBLACION'!$C$34</f>
        <v/>
      </c>
      <c r="C21" s="177">
        <f>'1. CADENA DE VALOR + POBLACION'!$D$34</f>
        <v>0</v>
      </c>
      <c r="D21" s="177">
        <f>'1. CADENA DE VALOR + POBLACION'!$E$34</f>
        <v>0</v>
      </c>
      <c r="E21" s="8">
        <f>'1. CADENA DE VALOR + POBLACION'!F$34</f>
        <v>0</v>
      </c>
      <c r="F21" s="8">
        <f>'1. CADENA DE VALOR + POBLACION'!G$34</f>
        <v>0</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row>
    <row r="22" spans="1:44" x14ac:dyDescent="0.25">
      <c r="A22" s="178"/>
      <c r="B22" s="178"/>
      <c r="C22" s="178"/>
      <c r="D22" s="178"/>
      <c r="E22" s="8">
        <f>'1. CADENA DE VALOR + POBLACION'!F$35</f>
        <v>0</v>
      </c>
      <c r="F22" s="8">
        <f>'1. CADENA DE VALOR + POBLACION'!G$35</f>
        <v>0</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row>
    <row r="23" spans="1:44" x14ac:dyDescent="0.25">
      <c r="A23" s="178"/>
      <c r="B23" s="178"/>
      <c r="C23" s="178"/>
      <c r="D23" s="178"/>
      <c r="E23" s="8">
        <f>'1. CADENA DE VALOR + POBLACION'!F$36</f>
        <v>0</v>
      </c>
      <c r="F23" s="8">
        <f>'1. CADENA DE VALOR + POBLACION'!G$36</f>
        <v>0</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row>
    <row r="24" spans="1:44" x14ac:dyDescent="0.25">
      <c r="A24" s="178"/>
      <c r="B24" s="178"/>
      <c r="C24" s="178"/>
      <c r="D24" s="178"/>
      <c r="E24" s="8">
        <f>'1. CADENA DE VALOR + POBLACION'!F$37</f>
        <v>0</v>
      </c>
      <c r="F24" s="8">
        <f>'1. CADENA DE VALOR + POBLACION'!G$37</f>
        <v>0</v>
      </c>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row>
    <row r="25" spans="1:44" x14ac:dyDescent="0.25">
      <c r="A25" s="178"/>
      <c r="B25" s="178"/>
      <c r="C25" s="178"/>
      <c r="D25" s="178"/>
      <c r="E25" s="8">
        <f>'1. CADENA DE VALOR + POBLACION'!F$38</f>
        <v>0</v>
      </c>
      <c r="F25" s="8">
        <f>'1. CADENA DE VALOR + POBLACION'!G$38</f>
        <v>0</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row>
    <row r="26" spans="1:44" x14ac:dyDescent="0.25">
      <c r="A26" s="178"/>
      <c r="B26" s="178"/>
      <c r="C26" s="178"/>
      <c r="D26" s="178"/>
      <c r="E26" s="8">
        <f>'1. CADENA DE VALOR + POBLACION'!F$39</f>
        <v>0</v>
      </c>
      <c r="F26" s="8">
        <f>'1. CADENA DE VALOR + POBLACION'!G$39</f>
        <v>0</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row>
    <row r="27" spans="1:44" x14ac:dyDescent="0.25">
      <c r="A27" s="178"/>
      <c r="B27" s="178"/>
      <c r="C27" s="178"/>
      <c r="D27" s="178"/>
      <c r="E27" s="8">
        <f>'1. CADENA DE VALOR + POBLACION'!F$40</f>
        <v>0</v>
      </c>
      <c r="F27" s="8">
        <f>'1. CADENA DE VALOR + POBLACION'!G$40</f>
        <v>0</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row>
    <row r="28" spans="1:44" x14ac:dyDescent="0.25">
      <c r="A28" s="178"/>
      <c r="B28" s="178"/>
      <c r="C28" s="178"/>
      <c r="D28" s="178"/>
      <c r="E28" s="8">
        <f>'1. CADENA DE VALOR + POBLACION'!F$41</f>
        <v>0</v>
      </c>
      <c r="F28" s="8">
        <f>'1. CADENA DE VALOR + POBLACION'!G$41</f>
        <v>0</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row>
    <row r="29" spans="1:44" x14ac:dyDescent="0.25">
      <c r="A29" s="179"/>
      <c r="B29" s="179"/>
      <c r="C29" s="179"/>
      <c r="D29" s="179"/>
      <c r="E29" s="8">
        <f>'1. CADENA DE VALOR + POBLACION'!F$42</f>
        <v>0</v>
      </c>
      <c r="F29" s="8">
        <f>'1. CADENA DE VALOR + POBLACION'!G$42</f>
        <v>0</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row>
    <row r="30" spans="1:44" x14ac:dyDescent="0.25">
      <c r="A30" s="177">
        <f>'1. CADENA DE VALOR + POBLACION'!$A$44</f>
        <v>0</v>
      </c>
      <c r="B30" s="177" t="str">
        <f>'1. CADENA DE VALOR + POBLACION'!$C$44</f>
        <v/>
      </c>
      <c r="C30" s="177">
        <f>'1. CADENA DE VALOR + POBLACION'!$D$44</f>
        <v>0</v>
      </c>
      <c r="D30" s="177">
        <f>'1. CADENA DE VALOR + POBLACION'!$E$44</f>
        <v>0</v>
      </c>
      <c r="E30" s="8">
        <f>'1. CADENA DE VALOR + POBLACION'!F$44</f>
        <v>0</v>
      </c>
      <c r="F30" s="8">
        <f>'1. CADENA DE VALOR + POBLACION'!G$44</f>
        <v>0</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row>
    <row r="31" spans="1:44" x14ac:dyDescent="0.25">
      <c r="A31" s="178"/>
      <c r="B31" s="178"/>
      <c r="C31" s="178"/>
      <c r="D31" s="178"/>
      <c r="E31" s="8">
        <f>'1. CADENA DE VALOR + POBLACION'!F$45</f>
        <v>0</v>
      </c>
      <c r="F31" s="8">
        <f>'1. CADENA DE VALOR + POBLACION'!G$45</f>
        <v>0</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row>
    <row r="32" spans="1:44" x14ac:dyDescent="0.25">
      <c r="A32" s="178"/>
      <c r="B32" s="178"/>
      <c r="C32" s="178"/>
      <c r="D32" s="178"/>
      <c r="E32" s="8">
        <f>'1. CADENA DE VALOR + POBLACION'!F$46</f>
        <v>0</v>
      </c>
      <c r="F32" s="8">
        <f>'1. CADENA DE VALOR + POBLACION'!G$46</f>
        <v>0</v>
      </c>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row>
    <row r="33" spans="1:44" x14ac:dyDescent="0.25">
      <c r="A33" s="178"/>
      <c r="B33" s="178"/>
      <c r="C33" s="178"/>
      <c r="D33" s="178"/>
      <c r="E33" s="8">
        <f>'1. CADENA DE VALOR + POBLACION'!F$47</f>
        <v>0</v>
      </c>
      <c r="F33" s="8">
        <f>'1. CADENA DE VALOR + POBLACION'!G$47</f>
        <v>0</v>
      </c>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row>
    <row r="34" spans="1:44" x14ac:dyDescent="0.25">
      <c r="A34" s="178"/>
      <c r="B34" s="178"/>
      <c r="C34" s="178"/>
      <c r="D34" s="178"/>
      <c r="E34" s="8">
        <f>'1. CADENA DE VALOR + POBLACION'!F$48</f>
        <v>0</v>
      </c>
      <c r="F34" s="8">
        <f>'1. CADENA DE VALOR + POBLACION'!G$48</f>
        <v>0</v>
      </c>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row>
    <row r="35" spans="1:44" x14ac:dyDescent="0.25">
      <c r="A35" s="178"/>
      <c r="B35" s="178"/>
      <c r="C35" s="178"/>
      <c r="D35" s="178"/>
      <c r="E35" s="8">
        <f>'1. CADENA DE VALOR + POBLACION'!F$49</f>
        <v>0</v>
      </c>
      <c r="F35" s="8">
        <f>'1. CADENA DE VALOR + POBLACION'!G$49</f>
        <v>0</v>
      </c>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row>
    <row r="36" spans="1:44" x14ac:dyDescent="0.25">
      <c r="A36" s="178"/>
      <c r="B36" s="178"/>
      <c r="C36" s="178"/>
      <c r="D36" s="178"/>
      <c r="E36" s="8">
        <f>'1. CADENA DE VALOR + POBLACION'!F$50</f>
        <v>0</v>
      </c>
      <c r="F36" s="8">
        <f>'1. CADENA DE VALOR + POBLACION'!G$50</f>
        <v>0</v>
      </c>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row>
    <row r="37" spans="1:44" x14ac:dyDescent="0.25">
      <c r="A37" s="178"/>
      <c r="B37" s="178"/>
      <c r="C37" s="178"/>
      <c r="D37" s="178"/>
      <c r="E37" s="8">
        <f>'1. CADENA DE VALOR + POBLACION'!F$51</f>
        <v>0</v>
      </c>
      <c r="F37" s="8">
        <f>'1. CADENA DE VALOR + POBLACION'!G$51</f>
        <v>0</v>
      </c>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row>
    <row r="38" spans="1:44" x14ac:dyDescent="0.25">
      <c r="A38" s="179"/>
      <c r="B38" s="179"/>
      <c r="C38" s="179"/>
      <c r="D38" s="179"/>
      <c r="E38" s="8">
        <f>'1. CADENA DE VALOR + POBLACION'!F$52</f>
        <v>0</v>
      </c>
      <c r="F38" s="8">
        <f>'1. CADENA DE VALOR + POBLACION'!G$52</f>
        <v>0</v>
      </c>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row>
    <row r="39" spans="1:44" x14ac:dyDescent="0.25">
      <c r="A39" s="177">
        <f>'1. CADENA DE VALOR + POBLACION'!$A$54</f>
        <v>0</v>
      </c>
      <c r="B39" s="177" t="str">
        <f>'1. CADENA DE VALOR + POBLACION'!$C$54</f>
        <v/>
      </c>
      <c r="C39" s="177">
        <f>'1. CADENA DE VALOR + POBLACION'!$D$54</f>
        <v>0</v>
      </c>
      <c r="D39" s="177">
        <f>'1. CADENA DE VALOR + POBLACION'!$E$54</f>
        <v>0</v>
      </c>
      <c r="E39" s="8">
        <f>'1. CADENA DE VALOR + POBLACION'!F$54</f>
        <v>0</v>
      </c>
      <c r="F39" s="8">
        <f>'1. CADENA DE VALOR + POBLACION'!G$54</f>
        <v>0</v>
      </c>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row>
    <row r="40" spans="1:44" x14ac:dyDescent="0.25">
      <c r="A40" s="178"/>
      <c r="B40" s="178"/>
      <c r="C40" s="178"/>
      <c r="D40" s="178"/>
      <c r="E40" s="8">
        <f>'1. CADENA DE VALOR + POBLACION'!F$55</f>
        <v>0</v>
      </c>
      <c r="F40" s="8">
        <f>'1. CADENA DE VALOR + POBLACION'!G$55</f>
        <v>0</v>
      </c>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row>
    <row r="41" spans="1:44" x14ac:dyDescent="0.25">
      <c r="A41" s="178"/>
      <c r="B41" s="178"/>
      <c r="C41" s="178"/>
      <c r="D41" s="178"/>
      <c r="E41" s="8">
        <f>'1. CADENA DE VALOR + POBLACION'!F$56</f>
        <v>0</v>
      </c>
      <c r="F41" s="8">
        <f>'1. CADENA DE VALOR + POBLACION'!G$56</f>
        <v>0</v>
      </c>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row>
    <row r="42" spans="1:44" x14ac:dyDescent="0.25">
      <c r="A42" s="178"/>
      <c r="B42" s="178"/>
      <c r="C42" s="178"/>
      <c r="D42" s="178"/>
      <c r="E42" s="8">
        <f>'1. CADENA DE VALOR + POBLACION'!F$57</f>
        <v>0</v>
      </c>
      <c r="F42" s="8">
        <f>'1. CADENA DE VALOR + POBLACION'!G$57</f>
        <v>0</v>
      </c>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row>
    <row r="43" spans="1:44" x14ac:dyDescent="0.25">
      <c r="A43" s="178"/>
      <c r="B43" s="178"/>
      <c r="C43" s="178"/>
      <c r="D43" s="178"/>
      <c r="E43" s="8">
        <f>'1. CADENA DE VALOR + POBLACION'!F$58</f>
        <v>0</v>
      </c>
      <c r="F43" s="8">
        <f>'1. CADENA DE VALOR + POBLACION'!G$58</f>
        <v>0</v>
      </c>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row>
    <row r="44" spans="1:44" x14ac:dyDescent="0.25">
      <c r="A44" s="178"/>
      <c r="B44" s="178"/>
      <c r="C44" s="178"/>
      <c r="D44" s="178"/>
      <c r="E44" s="8">
        <f>'1. CADENA DE VALOR + POBLACION'!F$59</f>
        <v>0</v>
      </c>
      <c r="F44" s="8">
        <f>'1. CADENA DE VALOR + POBLACION'!G$59</f>
        <v>0</v>
      </c>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row>
    <row r="45" spans="1:44" x14ac:dyDescent="0.25">
      <c r="A45" s="178"/>
      <c r="B45" s="178"/>
      <c r="C45" s="178"/>
      <c r="D45" s="178"/>
      <c r="E45" s="8">
        <f>'1. CADENA DE VALOR + POBLACION'!F$60</f>
        <v>0</v>
      </c>
      <c r="F45" s="8">
        <f>'1. CADENA DE VALOR + POBLACION'!G$60</f>
        <v>0</v>
      </c>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row>
    <row r="46" spans="1:44" x14ac:dyDescent="0.25">
      <c r="A46" s="178"/>
      <c r="B46" s="178"/>
      <c r="C46" s="178"/>
      <c r="D46" s="178"/>
      <c r="E46" s="8">
        <f>'1. CADENA DE VALOR + POBLACION'!F$61</f>
        <v>0</v>
      </c>
      <c r="F46" s="8">
        <f>'1. CADENA DE VALOR + POBLACION'!G$61</f>
        <v>0</v>
      </c>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row>
    <row r="47" spans="1:44" x14ac:dyDescent="0.25">
      <c r="A47" s="179"/>
      <c r="B47" s="179"/>
      <c r="C47" s="179"/>
      <c r="D47" s="179"/>
      <c r="E47" s="8">
        <f>'1. CADENA DE VALOR + POBLACION'!F$62</f>
        <v>0</v>
      </c>
      <c r="F47" s="8">
        <f>'1. CADENA DE VALOR + POBLACION'!G$62</f>
        <v>0</v>
      </c>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row>
    <row r="48" spans="1:44" x14ac:dyDescent="0.25">
      <c r="A48" s="15"/>
      <c r="B48" s="15"/>
      <c r="C48" s="15"/>
      <c r="D48" s="15"/>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ht="30" customHeight="1" x14ac:dyDescent="0.25">
      <c r="A49" s="24" t="s">
        <v>14</v>
      </c>
      <c r="B49" s="189">
        <f>'1. CADENA DE VALOR + POBLACION'!$C$67</f>
        <v>0</v>
      </c>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1"/>
    </row>
    <row r="50" spans="1:44" ht="30" customHeight="1" x14ac:dyDescent="0.25">
      <c r="A50" s="24" t="s">
        <v>17</v>
      </c>
      <c r="B50" s="189" t="str">
        <f>'1. CADENA DE VALOR + POBLACION'!$C$68</f>
        <v/>
      </c>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1"/>
    </row>
    <row r="51" spans="1:44" x14ac:dyDescent="0.25">
      <c r="A51" s="177">
        <f>'1. CADENA DE VALOR + POBLACION'!$A$71</f>
        <v>0</v>
      </c>
      <c r="B51" s="177" t="str">
        <f>'1. CADENA DE VALOR + POBLACION'!$C$71</f>
        <v/>
      </c>
      <c r="C51" s="177">
        <f>'1. CADENA DE VALOR + POBLACION'!$D$71</f>
        <v>0</v>
      </c>
      <c r="D51" s="177">
        <f>'1. CADENA DE VALOR + POBLACION'!$E$71</f>
        <v>0</v>
      </c>
      <c r="E51" s="8">
        <f>'1. CADENA DE VALOR + POBLACION'!F$71</f>
        <v>0</v>
      </c>
      <c r="F51" s="8">
        <f>'1. CADENA DE VALOR + POBLACION'!G$71</f>
        <v>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row>
    <row r="52" spans="1:44" x14ac:dyDescent="0.25">
      <c r="A52" s="178"/>
      <c r="B52" s="178"/>
      <c r="C52" s="178"/>
      <c r="D52" s="178"/>
      <c r="E52" s="8">
        <f>'1. CADENA DE VALOR + POBLACION'!F$72</f>
        <v>0</v>
      </c>
      <c r="F52" s="8">
        <f>'1. CADENA DE VALOR + POBLACION'!G$72</f>
        <v>0</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row>
    <row r="53" spans="1:44" x14ac:dyDescent="0.25">
      <c r="A53" s="178"/>
      <c r="B53" s="178"/>
      <c r="C53" s="178"/>
      <c r="D53" s="178"/>
      <c r="E53" s="8">
        <f>'1. CADENA DE VALOR + POBLACION'!F$73</f>
        <v>0</v>
      </c>
      <c r="F53" s="8">
        <f>'1. CADENA DE VALOR + POBLACION'!G$73</f>
        <v>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row>
    <row r="54" spans="1:44" x14ac:dyDescent="0.25">
      <c r="A54" s="178"/>
      <c r="B54" s="178"/>
      <c r="C54" s="178"/>
      <c r="D54" s="178"/>
      <c r="E54" s="8">
        <f>'1. CADENA DE VALOR + POBLACION'!F$74</f>
        <v>0</v>
      </c>
      <c r="F54" s="8">
        <f>'1. CADENA DE VALOR + POBLACION'!G$74</f>
        <v>0</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row>
    <row r="55" spans="1:44" x14ac:dyDescent="0.25">
      <c r="A55" s="178"/>
      <c r="B55" s="178"/>
      <c r="C55" s="178"/>
      <c r="D55" s="178"/>
      <c r="E55" s="8">
        <f>'1. CADENA DE VALOR + POBLACION'!F$75</f>
        <v>0</v>
      </c>
      <c r="F55" s="8">
        <f>'1. CADENA DE VALOR + POBLACION'!G$75</f>
        <v>0</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row>
    <row r="56" spans="1:44" x14ac:dyDescent="0.25">
      <c r="A56" s="178"/>
      <c r="B56" s="178"/>
      <c r="C56" s="178"/>
      <c r="D56" s="178"/>
      <c r="E56" s="8">
        <f>'1. CADENA DE VALOR + POBLACION'!F$76</f>
        <v>0</v>
      </c>
      <c r="F56" s="8">
        <f>'1. CADENA DE VALOR + POBLACION'!G$76</f>
        <v>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row>
    <row r="57" spans="1:44" x14ac:dyDescent="0.25">
      <c r="A57" s="178"/>
      <c r="B57" s="178"/>
      <c r="C57" s="178"/>
      <c r="D57" s="178"/>
      <c r="E57" s="8">
        <f>'1. CADENA DE VALOR + POBLACION'!F$77</f>
        <v>0</v>
      </c>
      <c r="F57" s="8">
        <f>'1. CADENA DE VALOR + POBLACION'!G$77</f>
        <v>0</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row>
    <row r="58" spans="1:44" x14ac:dyDescent="0.25">
      <c r="A58" s="178"/>
      <c r="B58" s="178"/>
      <c r="C58" s="178"/>
      <c r="D58" s="178"/>
      <c r="E58" s="8">
        <f>'1. CADENA DE VALOR + POBLACION'!F$78</f>
        <v>0</v>
      </c>
      <c r="F58" s="8">
        <f>'1. CADENA DE VALOR + POBLACION'!G$78</f>
        <v>0</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row>
    <row r="59" spans="1:44" x14ac:dyDescent="0.25">
      <c r="A59" s="179"/>
      <c r="B59" s="179"/>
      <c r="C59" s="179"/>
      <c r="D59" s="179"/>
      <c r="E59" s="8">
        <f>'1. CADENA DE VALOR + POBLACION'!F$79</f>
        <v>0</v>
      </c>
      <c r="F59" s="8">
        <f>'1. CADENA DE VALOR + POBLACION'!G$79</f>
        <v>0</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row>
    <row r="60" spans="1:44" x14ac:dyDescent="0.25">
      <c r="A60" s="177">
        <f>'1. CADENA DE VALOR + POBLACION'!$A$81</f>
        <v>0</v>
      </c>
      <c r="B60" s="177" t="str">
        <f>'1. CADENA DE VALOR + POBLACION'!$C$81</f>
        <v/>
      </c>
      <c r="C60" s="177">
        <f>'1. CADENA DE VALOR + POBLACION'!$D$81</f>
        <v>0</v>
      </c>
      <c r="D60" s="177">
        <f>'1. CADENA DE VALOR + POBLACION'!$E$81</f>
        <v>0</v>
      </c>
      <c r="E60" s="8">
        <f>'1. CADENA DE VALOR + POBLACION'!F$81</f>
        <v>0</v>
      </c>
      <c r="F60" s="8">
        <f>'1. CADENA DE VALOR + POBLACION'!G$81</f>
        <v>0</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row>
    <row r="61" spans="1:44" x14ac:dyDescent="0.25">
      <c r="A61" s="178"/>
      <c r="B61" s="178"/>
      <c r="C61" s="178"/>
      <c r="D61" s="178"/>
      <c r="E61" s="8">
        <f>'1. CADENA DE VALOR + POBLACION'!F$82</f>
        <v>0</v>
      </c>
      <c r="F61" s="8">
        <f>'1. CADENA DE VALOR + POBLACION'!G$82</f>
        <v>0</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row>
    <row r="62" spans="1:44" x14ac:dyDescent="0.25">
      <c r="A62" s="178"/>
      <c r="B62" s="178"/>
      <c r="C62" s="178"/>
      <c r="D62" s="178"/>
      <c r="E62" s="8">
        <f>'1. CADENA DE VALOR + POBLACION'!F$83</f>
        <v>0</v>
      </c>
      <c r="F62" s="8">
        <f>'1. CADENA DE VALOR + POBLACION'!G$83</f>
        <v>0</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row>
    <row r="63" spans="1:44" x14ac:dyDescent="0.25">
      <c r="A63" s="178"/>
      <c r="B63" s="178"/>
      <c r="C63" s="178"/>
      <c r="D63" s="178"/>
      <c r="E63" s="8">
        <f>'1. CADENA DE VALOR + POBLACION'!F$84</f>
        <v>0</v>
      </c>
      <c r="F63" s="8">
        <f>'1. CADENA DE VALOR + POBLACION'!G$84</f>
        <v>0</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row>
    <row r="64" spans="1:44" x14ac:dyDescent="0.25">
      <c r="A64" s="178"/>
      <c r="B64" s="178"/>
      <c r="C64" s="178"/>
      <c r="D64" s="178"/>
      <c r="E64" s="8">
        <f>'1. CADENA DE VALOR + POBLACION'!F$85</f>
        <v>0</v>
      </c>
      <c r="F64" s="8">
        <f>'1. CADENA DE VALOR + POBLACION'!G$85</f>
        <v>0</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row>
    <row r="65" spans="1:44" x14ac:dyDescent="0.25">
      <c r="A65" s="178"/>
      <c r="B65" s="178"/>
      <c r="C65" s="178"/>
      <c r="D65" s="178"/>
      <c r="E65" s="8">
        <f>'1. CADENA DE VALOR + POBLACION'!F$86</f>
        <v>0</v>
      </c>
      <c r="F65" s="8">
        <f>'1. CADENA DE VALOR + POBLACION'!G$86</f>
        <v>0</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row>
    <row r="66" spans="1:44" x14ac:dyDescent="0.25">
      <c r="A66" s="178"/>
      <c r="B66" s="178"/>
      <c r="C66" s="178"/>
      <c r="D66" s="178"/>
      <c r="E66" s="8">
        <f>'1. CADENA DE VALOR + POBLACION'!F$87</f>
        <v>0</v>
      </c>
      <c r="F66" s="8">
        <f>'1. CADENA DE VALOR + POBLACION'!G$87</f>
        <v>0</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row>
    <row r="67" spans="1:44" x14ac:dyDescent="0.25">
      <c r="A67" s="178"/>
      <c r="B67" s="178"/>
      <c r="C67" s="178"/>
      <c r="D67" s="178"/>
      <c r="E67" s="8">
        <f>'1. CADENA DE VALOR + POBLACION'!F$88</f>
        <v>0</v>
      </c>
      <c r="F67" s="8">
        <f>'1. CADENA DE VALOR + POBLACION'!G$88</f>
        <v>0</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row>
    <row r="68" spans="1:44" x14ac:dyDescent="0.25">
      <c r="A68" s="179"/>
      <c r="B68" s="179"/>
      <c r="C68" s="179"/>
      <c r="D68" s="179"/>
      <c r="E68" s="8">
        <f>'1. CADENA DE VALOR + POBLACION'!F$89</f>
        <v>0</v>
      </c>
      <c r="F68" s="8">
        <f>'1. CADENA DE VALOR + POBLACION'!G$89</f>
        <v>0</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row>
    <row r="69" spans="1:44" x14ac:dyDescent="0.25">
      <c r="A69" s="177">
        <f>'1. CADENA DE VALOR + POBLACION'!$A$91</f>
        <v>0</v>
      </c>
      <c r="B69" s="177" t="str">
        <f>'1. CADENA DE VALOR + POBLACION'!$C$91</f>
        <v/>
      </c>
      <c r="C69" s="177">
        <f>'1. CADENA DE VALOR + POBLACION'!$D$91</f>
        <v>0</v>
      </c>
      <c r="D69" s="177">
        <f>'1. CADENA DE VALOR + POBLACION'!$E$91</f>
        <v>0</v>
      </c>
      <c r="E69" s="8">
        <f>'1. CADENA DE VALOR + POBLACION'!F$91</f>
        <v>0</v>
      </c>
      <c r="F69" s="8">
        <f>'1. CADENA DE VALOR + POBLACION'!G$91</f>
        <v>0</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row>
    <row r="70" spans="1:44" x14ac:dyDescent="0.25">
      <c r="A70" s="178"/>
      <c r="B70" s="178"/>
      <c r="C70" s="178"/>
      <c r="D70" s="178"/>
      <c r="E70" s="8">
        <f>'1. CADENA DE VALOR + POBLACION'!F$92</f>
        <v>0</v>
      </c>
      <c r="F70" s="8">
        <f>'1. CADENA DE VALOR + POBLACION'!G$92</f>
        <v>0</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row>
    <row r="71" spans="1:44" x14ac:dyDescent="0.25">
      <c r="A71" s="178"/>
      <c r="B71" s="178"/>
      <c r="C71" s="178"/>
      <c r="D71" s="178"/>
      <c r="E71" s="8">
        <f>'1. CADENA DE VALOR + POBLACION'!F$93</f>
        <v>0</v>
      </c>
      <c r="F71" s="8">
        <f>'1. CADENA DE VALOR + POBLACION'!G$93</f>
        <v>0</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44" x14ac:dyDescent="0.25">
      <c r="A72" s="178"/>
      <c r="B72" s="178"/>
      <c r="C72" s="178"/>
      <c r="D72" s="178"/>
      <c r="E72" s="8">
        <f>'1. CADENA DE VALOR + POBLACION'!F$94</f>
        <v>0</v>
      </c>
      <c r="F72" s="8">
        <f>'1. CADENA DE VALOR + POBLACION'!G$94</f>
        <v>0</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row>
    <row r="73" spans="1:44" x14ac:dyDescent="0.25">
      <c r="A73" s="178"/>
      <c r="B73" s="178"/>
      <c r="C73" s="178"/>
      <c r="D73" s="178"/>
      <c r="E73" s="8">
        <f>'1. CADENA DE VALOR + POBLACION'!F$95</f>
        <v>0</v>
      </c>
      <c r="F73" s="8">
        <f>'1. CADENA DE VALOR + POBLACION'!G$95</f>
        <v>0</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row>
    <row r="74" spans="1:44" x14ac:dyDescent="0.25">
      <c r="A74" s="178"/>
      <c r="B74" s="178"/>
      <c r="C74" s="178"/>
      <c r="D74" s="178"/>
      <c r="E74" s="8">
        <f>'1. CADENA DE VALOR + POBLACION'!F$96</f>
        <v>0</v>
      </c>
      <c r="F74" s="8">
        <f>'1. CADENA DE VALOR + POBLACION'!G$96</f>
        <v>0</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44" x14ac:dyDescent="0.25">
      <c r="A75" s="178"/>
      <c r="B75" s="178"/>
      <c r="C75" s="178"/>
      <c r="D75" s="178"/>
      <c r="E75" s="8">
        <f>'1. CADENA DE VALOR + POBLACION'!F$97</f>
        <v>0</v>
      </c>
      <c r="F75" s="8">
        <f>'1. CADENA DE VALOR + POBLACION'!G$97</f>
        <v>0</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row>
    <row r="76" spans="1:44" x14ac:dyDescent="0.25">
      <c r="A76" s="178"/>
      <c r="B76" s="178"/>
      <c r="C76" s="178"/>
      <c r="D76" s="178"/>
      <c r="E76" s="8">
        <f>'1. CADENA DE VALOR + POBLACION'!F$98</f>
        <v>0</v>
      </c>
      <c r="F76" s="8">
        <f>'1. CADENA DE VALOR + POBLACION'!G$98</f>
        <v>0</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row>
    <row r="77" spans="1:44" x14ac:dyDescent="0.25">
      <c r="A77" s="179"/>
      <c r="B77" s="179"/>
      <c r="C77" s="179"/>
      <c r="D77" s="179"/>
      <c r="E77" s="8">
        <f>'1. CADENA DE VALOR + POBLACION'!F$99</f>
        <v>0</v>
      </c>
      <c r="F77" s="8">
        <f>'1. CADENA DE VALOR + POBLACION'!G$99</f>
        <v>0</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row>
    <row r="78" spans="1:44" x14ac:dyDescent="0.25">
      <c r="A78" s="177">
        <f>'1. CADENA DE VALOR + POBLACION'!$A$101</f>
        <v>0</v>
      </c>
      <c r="B78" s="177" t="str">
        <f>'1. CADENA DE VALOR + POBLACION'!$C$101</f>
        <v/>
      </c>
      <c r="C78" s="177">
        <f>'1. CADENA DE VALOR + POBLACION'!$D$101</f>
        <v>0</v>
      </c>
      <c r="D78" s="177">
        <f>'1. CADENA DE VALOR + POBLACION'!$E$101</f>
        <v>0</v>
      </c>
      <c r="E78" s="8">
        <f>'1. CADENA DE VALOR + POBLACION'!F$101</f>
        <v>0</v>
      </c>
      <c r="F78" s="8">
        <f>'1. CADENA DE VALOR + POBLACION'!G$101</f>
        <v>0</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row>
    <row r="79" spans="1:44" x14ac:dyDescent="0.25">
      <c r="A79" s="178"/>
      <c r="B79" s="178"/>
      <c r="C79" s="178"/>
      <c r="D79" s="178"/>
      <c r="E79" s="8">
        <f>'1. CADENA DE VALOR + POBLACION'!F$102</f>
        <v>0</v>
      </c>
      <c r="F79" s="8">
        <f>'1. CADENA DE VALOR + POBLACION'!G$102</f>
        <v>0</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row>
    <row r="80" spans="1:44" x14ac:dyDescent="0.25">
      <c r="A80" s="178"/>
      <c r="B80" s="178"/>
      <c r="C80" s="178"/>
      <c r="D80" s="178"/>
      <c r="E80" s="8">
        <f>'1. CADENA DE VALOR + POBLACION'!F$103</f>
        <v>0</v>
      </c>
      <c r="F80" s="8">
        <f>'1. CADENA DE VALOR + POBLACION'!G$103</f>
        <v>0</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row>
    <row r="81" spans="1:44" x14ac:dyDescent="0.25">
      <c r="A81" s="178"/>
      <c r="B81" s="178"/>
      <c r="C81" s="178"/>
      <c r="D81" s="178"/>
      <c r="E81" s="8">
        <f>'1. CADENA DE VALOR + POBLACION'!F$104</f>
        <v>0</v>
      </c>
      <c r="F81" s="8">
        <f>'1. CADENA DE VALOR + POBLACION'!G$104</f>
        <v>0</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row>
    <row r="82" spans="1:44" x14ac:dyDescent="0.25">
      <c r="A82" s="178"/>
      <c r="B82" s="178"/>
      <c r="C82" s="178"/>
      <c r="D82" s="178"/>
      <c r="E82" s="8">
        <f>'1. CADENA DE VALOR + POBLACION'!F$105</f>
        <v>0</v>
      </c>
      <c r="F82" s="8">
        <f>'1. CADENA DE VALOR + POBLACION'!G$105</f>
        <v>0</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row>
    <row r="83" spans="1:44" x14ac:dyDescent="0.25">
      <c r="A83" s="178"/>
      <c r="B83" s="178"/>
      <c r="C83" s="178"/>
      <c r="D83" s="178"/>
      <c r="E83" s="8">
        <f>'1. CADENA DE VALOR + POBLACION'!F$106</f>
        <v>0</v>
      </c>
      <c r="F83" s="8">
        <f>'1. CADENA DE VALOR + POBLACION'!G$106</f>
        <v>0</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row>
    <row r="84" spans="1:44" x14ac:dyDescent="0.25">
      <c r="A84" s="178"/>
      <c r="B84" s="178"/>
      <c r="C84" s="178"/>
      <c r="D84" s="178"/>
      <c r="E84" s="8">
        <f>'1. CADENA DE VALOR + POBLACION'!F$107</f>
        <v>0</v>
      </c>
      <c r="F84" s="8">
        <f>'1. CADENA DE VALOR + POBLACION'!G$107</f>
        <v>0</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row>
    <row r="85" spans="1:44" x14ac:dyDescent="0.25">
      <c r="A85" s="178"/>
      <c r="B85" s="178"/>
      <c r="C85" s="178"/>
      <c r="D85" s="178"/>
      <c r="E85" s="8">
        <f>'1. CADENA DE VALOR + POBLACION'!F$108</f>
        <v>0</v>
      </c>
      <c r="F85" s="8">
        <f>'1. CADENA DE VALOR + POBLACION'!G$108</f>
        <v>0</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row>
    <row r="86" spans="1:44" x14ac:dyDescent="0.25">
      <c r="A86" s="179"/>
      <c r="B86" s="179"/>
      <c r="C86" s="179"/>
      <c r="D86" s="179"/>
      <c r="E86" s="8">
        <f>'1. CADENA DE VALOR + POBLACION'!F$109</f>
        <v>0</v>
      </c>
      <c r="F86" s="8">
        <f>'1. CADENA DE VALOR + POBLACION'!G$109</f>
        <v>0</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row>
    <row r="87" spans="1:44" x14ac:dyDescent="0.25">
      <c r="A87" s="15"/>
      <c r="B87" s="15"/>
      <c r="C87" s="15"/>
      <c r="D87" s="15"/>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row>
    <row r="88" spans="1:44" ht="30" customHeight="1" x14ac:dyDescent="0.25">
      <c r="A88" s="24" t="s">
        <v>14</v>
      </c>
      <c r="B88" s="189">
        <f>'1. CADENA DE VALOR + POBLACION'!$C$114</f>
        <v>0</v>
      </c>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1"/>
    </row>
    <row r="89" spans="1:44" ht="30" customHeight="1" x14ac:dyDescent="0.25">
      <c r="A89" s="24" t="s">
        <v>17</v>
      </c>
      <c r="B89" s="189" t="str">
        <f>'1. CADENA DE VALOR + POBLACION'!$C$115</f>
        <v/>
      </c>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1"/>
    </row>
    <row r="90" spans="1:44" x14ac:dyDescent="0.25">
      <c r="A90" s="177">
        <f>'1. CADENA DE VALOR + POBLACION'!$A$118</f>
        <v>0</v>
      </c>
      <c r="B90" s="177" t="str">
        <f>'1. CADENA DE VALOR + POBLACION'!$C$118</f>
        <v/>
      </c>
      <c r="C90" s="177">
        <f>'1. CADENA DE VALOR + POBLACION'!$D$118</f>
        <v>0</v>
      </c>
      <c r="D90" s="177">
        <f>'1. CADENA DE VALOR + POBLACION'!$E$118</f>
        <v>0</v>
      </c>
      <c r="E90" s="8">
        <f>'1. CADENA DE VALOR + POBLACION'!F$118</f>
        <v>0</v>
      </c>
      <c r="F90" s="8">
        <f>'1. CADENA DE VALOR + POBLACION'!G$118</f>
        <v>0</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row>
    <row r="91" spans="1:44" x14ac:dyDescent="0.25">
      <c r="A91" s="178"/>
      <c r="B91" s="178"/>
      <c r="C91" s="178"/>
      <c r="D91" s="178"/>
      <c r="E91" s="8">
        <f>'1. CADENA DE VALOR + POBLACION'!F$119</f>
        <v>0</v>
      </c>
      <c r="F91" s="8">
        <f>'1. CADENA DE VALOR + POBLACION'!G$119</f>
        <v>0</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row>
    <row r="92" spans="1:44" x14ac:dyDescent="0.25">
      <c r="A92" s="178"/>
      <c r="B92" s="178"/>
      <c r="C92" s="178"/>
      <c r="D92" s="178"/>
      <c r="E92" s="8">
        <f>'1. CADENA DE VALOR + POBLACION'!F$120</f>
        <v>0</v>
      </c>
      <c r="F92" s="8">
        <f>'1. CADENA DE VALOR + POBLACION'!G$120</f>
        <v>0</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row>
    <row r="93" spans="1:44" x14ac:dyDescent="0.25">
      <c r="A93" s="178"/>
      <c r="B93" s="178"/>
      <c r="C93" s="178"/>
      <c r="D93" s="178"/>
      <c r="E93" s="8">
        <f>'1. CADENA DE VALOR + POBLACION'!F$121</f>
        <v>0</v>
      </c>
      <c r="F93" s="8">
        <f>'1. CADENA DE VALOR + POBLACION'!G$121</f>
        <v>0</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row>
    <row r="94" spans="1:44" x14ac:dyDescent="0.25">
      <c r="A94" s="178"/>
      <c r="B94" s="178"/>
      <c r="C94" s="178"/>
      <c r="D94" s="178"/>
      <c r="E94" s="8">
        <f>'1. CADENA DE VALOR + POBLACION'!F$122</f>
        <v>0</v>
      </c>
      <c r="F94" s="8">
        <f>'1. CADENA DE VALOR + POBLACION'!G$122</f>
        <v>0</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row>
    <row r="95" spans="1:44" x14ac:dyDescent="0.25">
      <c r="A95" s="178"/>
      <c r="B95" s="178"/>
      <c r="C95" s="178"/>
      <c r="D95" s="178"/>
      <c r="E95" s="8">
        <f>'1. CADENA DE VALOR + POBLACION'!F$123</f>
        <v>0</v>
      </c>
      <c r="F95" s="8">
        <f>'1. CADENA DE VALOR + POBLACION'!G$123</f>
        <v>0</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row>
    <row r="96" spans="1:44" x14ac:dyDescent="0.25">
      <c r="A96" s="178"/>
      <c r="B96" s="178"/>
      <c r="C96" s="178"/>
      <c r="D96" s="178"/>
      <c r="E96" s="8">
        <f>'1. CADENA DE VALOR + POBLACION'!F$124</f>
        <v>0</v>
      </c>
      <c r="F96" s="8">
        <f>'1. CADENA DE VALOR + POBLACION'!G$124</f>
        <v>0</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row>
    <row r="97" spans="1:44" x14ac:dyDescent="0.25">
      <c r="A97" s="178"/>
      <c r="B97" s="178"/>
      <c r="C97" s="178"/>
      <c r="D97" s="178"/>
      <c r="E97" s="8">
        <f>'1. CADENA DE VALOR + POBLACION'!F$125</f>
        <v>0</v>
      </c>
      <c r="F97" s="8">
        <f>'1. CADENA DE VALOR + POBLACION'!G$125</f>
        <v>0</v>
      </c>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row>
    <row r="98" spans="1:44" x14ac:dyDescent="0.25">
      <c r="A98" s="179"/>
      <c r="B98" s="179"/>
      <c r="C98" s="179"/>
      <c r="D98" s="179"/>
      <c r="E98" s="8">
        <f>'1. CADENA DE VALOR + POBLACION'!F$126</f>
        <v>0</v>
      </c>
      <c r="F98" s="8">
        <f>'1. CADENA DE VALOR + POBLACION'!G$126</f>
        <v>0</v>
      </c>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row>
    <row r="99" spans="1:44" x14ac:dyDescent="0.25">
      <c r="A99" s="177">
        <f>'1. CADENA DE VALOR + POBLACION'!$A$128</f>
        <v>0</v>
      </c>
      <c r="B99" s="177" t="str">
        <f>'1. CADENA DE VALOR + POBLACION'!$C$128</f>
        <v/>
      </c>
      <c r="C99" s="177">
        <f>'1. CADENA DE VALOR + POBLACION'!$D$128</f>
        <v>0</v>
      </c>
      <c r="D99" s="177">
        <f>'1. CADENA DE VALOR + POBLACION'!$E$128</f>
        <v>0</v>
      </c>
      <c r="E99" s="8">
        <f>'1. CADENA DE VALOR + POBLACION'!F$128</f>
        <v>0</v>
      </c>
      <c r="F99" s="8">
        <f>'1. CADENA DE VALOR + POBLACION'!G$128</f>
        <v>0</v>
      </c>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1:44" x14ac:dyDescent="0.25">
      <c r="A100" s="178"/>
      <c r="B100" s="178"/>
      <c r="C100" s="178"/>
      <c r="D100" s="178"/>
      <c r="E100" s="8">
        <f>'1. CADENA DE VALOR + POBLACION'!F$129</f>
        <v>0</v>
      </c>
      <c r="F100" s="8">
        <f>'1. CADENA DE VALOR + POBLACION'!G$129</f>
        <v>0</v>
      </c>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row>
    <row r="101" spans="1:44" x14ac:dyDescent="0.25">
      <c r="A101" s="178"/>
      <c r="B101" s="178"/>
      <c r="C101" s="178"/>
      <c r="D101" s="178"/>
      <c r="E101" s="8">
        <f>'1. CADENA DE VALOR + POBLACION'!F$130</f>
        <v>0</v>
      </c>
      <c r="F101" s="8">
        <f>'1. CADENA DE VALOR + POBLACION'!G$130</f>
        <v>0</v>
      </c>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row>
    <row r="102" spans="1:44" x14ac:dyDescent="0.25">
      <c r="A102" s="178"/>
      <c r="B102" s="178"/>
      <c r="C102" s="178"/>
      <c r="D102" s="178"/>
      <c r="E102" s="8">
        <f>'1. CADENA DE VALOR + POBLACION'!F$131</f>
        <v>0</v>
      </c>
      <c r="F102" s="8">
        <f>'1. CADENA DE VALOR + POBLACION'!G$131</f>
        <v>0</v>
      </c>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1:44" x14ac:dyDescent="0.25">
      <c r="A103" s="178"/>
      <c r="B103" s="178"/>
      <c r="C103" s="178"/>
      <c r="D103" s="178"/>
      <c r="E103" s="8">
        <f>'1. CADENA DE VALOR + POBLACION'!F$132</f>
        <v>0</v>
      </c>
      <c r="F103" s="8">
        <f>'1. CADENA DE VALOR + POBLACION'!G$132</f>
        <v>0</v>
      </c>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row>
    <row r="104" spans="1:44" x14ac:dyDescent="0.25">
      <c r="A104" s="178"/>
      <c r="B104" s="178"/>
      <c r="C104" s="178"/>
      <c r="D104" s="178"/>
      <c r="E104" s="8">
        <f>'1. CADENA DE VALOR + POBLACION'!F$133</f>
        <v>0</v>
      </c>
      <c r="F104" s="8">
        <f>'1. CADENA DE VALOR + POBLACION'!G$133</f>
        <v>0</v>
      </c>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row>
    <row r="105" spans="1:44" x14ac:dyDescent="0.25">
      <c r="A105" s="178"/>
      <c r="B105" s="178"/>
      <c r="C105" s="178"/>
      <c r="D105" s="178"/>
      <c r="E105" s="8">
        <f>'1. CADENA DE VALOR + POBLACION'!F$134</f>
        <v>0</v>
      </c>
      <c r="F105" s="8">
        <f>'1. CADENA DE VALOR + POBLACION'!G$134</f>
        <v>0</v>
      </c>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row>
    <row r="106" spans="1:44" x14ac:dyDescent="0.25">
      <c r="A106" s="178"/>
      <c r="B106" s="178"/>
      <c r="C106" s="178"/>
      <c r="D106" s="178"/>
      <c r="E106" s="8">
        <f>'1. CADENA DE VALOR + POBLACION'!F$135</f>
        <v>0</v>
      </c>
      <c r="F106" s="8">
        <f>'1. CADENA DE VALOR + POBLACION'!G$135</f>
        <v>0</v>
      </c>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row>
    <row r="107" spans="1:44" x14ac:dyDescent="0.25">
      <c r="A107" s="179"/>
      <c r="B107" s="179"/>
      <c r="C107" s="179"/>
      <c r="D107" s="179"/>
      <c r="E107" s="8">
        <f>'1. CADENA DE VALOR + POBLACION'!F$136</f>
        <v>0</v>
      </c>
      <c r="F107" s="8">
        <f>'1. CADENA DE VALOR + POBLACION'!G$136</f>
        <v>0</v>
      </c>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row>
    <row r="108" spans="1:44" x14ac:dyDescent="0.25">
      <c r="A108" s="177">
        <f>'1. CADENA DE VALOR + POBLACION'!$A$138</f>
        <v>0</v>
      </c>
      <c r="B108" s="177" t="str">
        <f>'1. CADENA DE VALOR + POBLACION'!$C$138</f>
        <v/>
      </c>
      <c r="C108" s="177">
        <f>'1. CADENA DE VALOR + POBLACION'!$D$138</f>
        <v>0</v>
      </c>
      <c r="D108" s="177">
        <f>'1. CADENA DE VALOR + POBLACION'!$E$138</f>
        <v>0</v>
      </c>
      <c r="E108" s="8">
        <f>'1. CADENA DE VALOR + POBLACION'!F$138</f>
        <v>0</v>
      </c>
      <c r="F108" s="8">
        <f>'1. CADENA DE VALOR + POBLACION'!G$138</f>
        <v>0</v>
      </c>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row>
    <row r="109" spans="1:44" x14ac:dyDescent="0.25">
      <c r="A109" s="178"/>
      <c r="B109" s="178"/>
      <c r="C109" s="178"/>
      <c r="D109" s="178"/>
      <c r="E109" s="8">
        <f>'1. CADENA DE VALOR + POBLACION'!F$139</f>
        <v>0</v>
      </c>
      <c r="F109" s="8">
        <f>'1. CADENA DE VALOR + POBLACION'!G$139</f>
        <v>0</v>
      </c>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row>
    <row r="110" spans="1:44" x14ac:dyDescent="0.25">
      <c r="A110" s="178"/>
      <c r="B110" s="178"/>
      <c r="C110" s="178"/>
      <c r="D110" s="178"/>
      <c r="E110" s="8">
        <f>'1. CADENA DE VALOR + POBLACION'!F$140</f>
        <v>0</v>
      </c>
      <c r="F110" s="8">
        <f>'1. CADENA DE VALOR + POBLACION'!G$140</f>
        <v>0</v>
      </c>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row>
    <row r="111" spans="1:44" x14ac:dyDescent="0.25">
      <c r="A111" s="178"/>
      <c r="B111" s="178"/>
      <c r="C111" s="178"/>
      <c r="D111" s="178"/>
      <c r="E111" s="8">
        <f>'1. CADENA DE VALOR + POBLACION'!F$141</f>
        <v>0</v>
      </c>
      <c r="F111" s="8">
        <f>'1. CADENA DE VALOR + POBLACION'!G$141</f>
        <v>0</v>
      </c>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row>
    <row r="112" spans="1:44" x14ac:dyDescent="0.25">
      <c r="A112" s="178"/>
      <c r="B112" s="178"/>
      <c r="C112" s="178"/>
      <c r="D112" s="178"/>
      <c r="E112" s="8">
        <f>'1. CADENA DE VALOR + POBLACION'!F$142</f>
        <v>0</v>
      </c>
      <c r="F112" s="8">
        <f>'1. CADENA DE VALOR + POBLACION'!G$142</f>
        <v>0</v>
      </c>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row>
    <row r="113" spans="1:44" x14ac:dyDescent="0.25">
      <c r="A113" s="178"/>
      <c r="B113" s="178"/>
      <c r="C113" s="178"/>
      <c r="D113" s="178"/>
      <c r="E113" s="8">
        <f>'1. CADENA DE VALOR + POBLACION'!F$143</f>
        <v>0</v>
      </c>
      <c r="F113" s="8">
        <f>'1. CADENA DE VALOR + POBLACION'!G$143</f>
        <v>0</v>
      </c>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row>
    <row r="114" spans="1:44" x14ac:dyDescent="0.25">
      <c r="A114" s="178"/>
      <c r="B114" s="178"/>
      <c r="C114" s="178"/>
      <c r="D114" s="178"/>
      <c r="E114" s="8">
        <f>'1. CADENA DE VALOR + POBLACION'!F$144</f>
        <v>0</v>
      </c>
      <c r="F114" s="8">
        <f>'1. CADENA DE VALOR + POBLACION'!G$144</f>
        <v>0</v>
      </c>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row>
    <row r="115" spans="1:44" x14ac:dyDescent="0.25">
      <c r="A115" s="178"/>
      <c r="B115" s="178"/>
      <c r="C115" s="178"/>
      <c r="D115" s="178"/>
      <c r="E115" s="8">
        <f>'1. CADENA DE VALOR + POBLACION'!F$145</f>
        <v>0</v>
      </c>
      <c r="F115" s="8">
        <f>'1. CADENA DE VALOR + POBLACION'!G$145</f>
        <v>0</v>
      </c>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row>
    <row r="116" spans="1:44" x14ac:dyDescent="0.25">
      <c r="A116" s="179"/>
      <c r="B116" s="179"/>
      <c r="C116" s="179"/>
      <c r="D116" s="179"/>
      <c r="E116" s="8">
        <f>'1. CADENA DE VALOR + POBLACION'!F$146</f>
        <v>0</v>
      </c>
      <c r="F116" s="8">
        <f>'1. CADENA DE VALOR + POBLACION'!G$146</f>
        <v>0</v>
      </c>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row>
    <row r="117" spans="1:44" x14ac:dyDescent="0.25">
      <c r="A117" s="177">
        <f>'1. CADENA DE VALOR + POBLACION'!$A$148</f>
        <v>0</v>
      </c>
      <c r="B117" s="177" t="str">
        <f>'1. CADENA DE VALOR + POBLACION'!$C$148</f>
        <v/>
      </c>
      <c r="C117" s="177">
        <f>'1. CADENA DE VALOR + POBLACION'!$D$148</f>
        <v>0</v>
      </c>
      <c r="D117" s="177">
        <f>'1. CADENA DE VALOR + POBLACION'!$E$148</f>
        <v>0</v>
      </c>
      <c r="E117" s="8">
        <f>'1. CADENA DE VALOR + POBLACION'!F$148</f>
        <v>0</v>
      </c>
      <c r="F117" s="8">
        <f>'1. CADENA DE VALOR + POBLACION'!G$148</f>
        <v>0</v>
      </c>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row>
    <row r="118" spans="1:44" x14ac:dyDescent="0.25">
      <c r="A118" s="178"/>
      <c r="B118" s="178"/>
      <c r="C118" s="178"/>
      <c r="D118" s="178"/>
      <c r="E118" s="8">
        <f>'1. CADENA DE VALOR + POBLACION'!F$149</f>
        <v>0</v>
      </c>
      <c r="F118" s="8">
        <f>'1. CADENA DE VALOR + POBLACION'!G$149</f>
        <v>0</v>
      </c>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row>
    <row r="119" spans="1:44" x14ac:dyDescent="0.25">
      <c r="A119" s="178"/>
      <c r="B119" s="178"/>
      <c r="C119" s="178"/>
      <c r="D119" s="178"/>
      <c r="E119" s="8">
        <f>'1. CADENA DE VALOR + POBLACION'!F$150</f>
        <v>0</v>
      </c>
      <c r="F119" s="8">
        <f>'1. CADENA DE VALOR + POBLACION'!G$150</f>
        <v>0</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row>
    <row r="120" spans="1:44" x14ac:dyDescent="0.25">
      <c r="A120" s="178"/>
      <c r="B120" s="178"/>
      <c r="C120" s="178"/>
      <c r="D120" s="178"/>
      <c r="E120" s="8">
        <f>'1. CADENA DE VALOR + POBLACION'!F$151</f>
        <v>0</v>
      </c>
      <c r="F120" s="8">
        <f>'1. CADENA DE VALOR + POBLACION'!G$151</f>
        <v>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row>
    <row r="121" spans="1:44" x14ac:dyDescent="0.25">
      <c r="A121" s="178"/>
      <c r="B121" s="178"/>
      <c r="C121" s="178"/>
      <c r="D121" s="178"/>
      <c r="E121" s="8">
        <f>'1. CADENA DE VALOR + POBLACION'!F$152</f>
        <v>0</v>
      </c>
      <c r="F121" s="8">
        <f>'1. CADENA DE VALOR + POBLACION'!G$152</f>
        <v>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row>
    <row r="122" spans="1:44" x14ac:dyDescent="0.25">
      <c r="A122" s="178"/>
      <c r="B122" s="178"/>
      <c r="C122" s="178"/>
      <c r="D122" s="178"/>
      <c r="E122" s="8">
        <f>'1. CADENA DE VALOR + POBLACION'!F$153</f>
        <v>0</v>
      </c>
      <c r="F122" s="8">
        <f>'1. CADENA DE VALOR + POBLACION'!G$153</f>
        <v>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row>
    <row r="123" spans="1:44" x14ac:dyDescent="0.25">
      <c r="A123" s="178"/>
      <c r="B123" s="178"/>
      <c r="C123" s="178"/>
      <c r="D123" s="178"/>
      <c r="E123" s="8">
        <f>'1. CADENA DE VALOR + POBLACION'!F$154</f>
        <v>0</v>
      </c>
      <c r="F123" s="8">
        <f>'1. CADENA DE VALOR + POBLACION'!G$154</f>
        <v>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row>
    <row r="124" spans="1:44" x14ac:dyDescent="0.25">
      <c r="A124" s="178"/>
      <c r="B124" s="178"/>
      <c r="C124" s="178"/>
      <c r="D124" s="178"/>
      <c r="E124" s="8">
        <f>'1. CADENA DE VALOR + POBLACION'!F$155</f>
        <v>0</v>
      </c>
      <c r="F124" s="8">
        <f>'1. CADENA DE VALOR + POBLACION'!G$155</f>
        <v>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row>
    <row r="125" spans="1:44" x14ac:dyDescent="0.25">
      <c r="A125" s="179"/>
      <c r="B125" s="179"/>
      <c r="C125" s="179"/>
      <c r="D125" s="179"/>
      <c r="E125" s="8">
        <f>'1. CADENA DE VALOR + POBLACION'!F$156</f>
        <v>0</v>
      </c>
      <c r="F125" s="8">
        <f>'1. CADENA DE VALOR + POBLACION'!G$156</f>
        <v>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row>
    <row r="126" spans="1:44" x14ac:dyDescent="0.25">
      <c r="A126" s="15"/>
      <c r="B126" s="15"/>
      <c r="C126" s="15"/>
      <c r="D126" s="15"/>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row>
    <row r="127" spans="1:44" ht="30" customHeight="1" x14ac:dyDescent="0.25">
      <c r="A127" s="24" t="s">
        <v>14</v>
      </c>
      <c r="B127" s="189">
        <f>'1. CADENA DE VALOR + POBLACION'!$C$161</f>
        <v>0</v>
      </c>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1"/>
    </row>
    <row r="128" spans="1:44" ht="30" customHeight="1" x14ac:dyDescent="0.25">
      <c r="A128" s="24" t="s">
        <v>17</v>
      </c>
      <c r="B128" s="189" t="str">
        <f>'1. CADENA DE VALOR + POBLACION'!$C$162</f>
        <v/>
      </c>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1"/>
    </row>
    <row r="129" spans="1:44" x14ac:dyDescent="0.25">
      <c r="A129" s="177">
        <f>'1. CADENA DE VALOR + POBLACION'!$A$165</f>
        <v>0</v>
      </c>
      <c r="B129" s="177" t="str">
        <f>'1. CADENA DE VALOR + POBLACION'!$C$165</f>
        <v/>
      </c>
      <c r="C129" s="177">
        <f>'1. CADENA DE VALOR + POBLACION'!$D$165</f>
        <v>0</v>
      </c>
      <c r="D129" s="177">
        <f>'1. CADENA DE VALOR + POBLACION'!$E$165</f>
        <v>0</v>
      </c>
      <c r="E129" s="8">
        <f>'1. CADENA DE VALOR + POBLACION'!F$165</f>
        <v>0</v>
      </c>
      <c r="F129" s="8">
        <f>'1. CADENA DE VALOR + POBLACION'!G$165</f>
        <v>0</v>
      </c>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row>
    <row r="130" spans="1:44" x14ac:dyDescent="0.25">
      <c r="A130" s="178"/>
      <c r="B130" s="178"/>
      <c r="C130" s="178"/>
      <c r="D130" s="178"/>
      <c r="E130" s="8">
        <f>'1. CADENA DE VALOR + POBLACION'!F$166</f>
        <v>0</v>
      </c>
      <c r="F130" s="8">
        <f>'1. CADENA DE VALOR + POBLACION'!G$166</f>
        <v>0</v>
      </c>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row>
    <row r="131" spans="1:44" x14ac:dyDescent="0.25">
      <c r="A131" s="178"/>
      <c r="B131" s="178"/>
      <c r="C131" s="178"/>
      <c r="D131" s="178"/>
      <c r="E131" s="8">
        <f>'1. CADENA DE VALOR + POBLACION'!F$167</f>
        <v>0</v>
      </c>
      <c r="F131" s="8">
        <f>'1. CADENA DE VALOR + POBLACION'!G$167</f>
        <v>0</v>
      </c>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row>
    <row r="132" spans="1:44" x14ac:dyDescent="0.25">
      <c r="A132" s="178"/>
      <c r="B132" s="178"/>
      <c r="C132" s="178"/>
      <c r="D132" s="178"/>
      <c r="E132" s="8">
        <f>'1. CADENA DE VALOR + POBLACION'!F$168</f>
        <v>0</v>
      </c>
      <c r="F132" s="8">
        <f>'1. CADENA DE VALOR + POBLACION'!G$168</f>
        <v>0</v>
      </c>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row>
    <row r="133" spans="1:44" x14ac:dyDescent="0.25">
      <c r="A133" s="178"/>
      <c r="B133" s="178"/>
      <c r="C133" s="178"/>
      <c r="D133" s="178"/>
      <c r="E133" s="8">
        <f>'1. CADENA DE VALOR + POBLACION'!F$169</f>
        <v>0</v>
      </c>
      <c r="F133" s="8">
        <f>'1. CADENA DE VALOR + POBLACION'!G$169</f>
        <v>0</v>
      </c>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row>
    <row r="134" spans="1:44" x14ac:dyDescent="0.25">
      <c r="A134" s="178"/>
      <c r="B134" s="178"/>
      <c r="C134" s="178"/>
      <c r="D134" s="178"/>
      <c r="E134" s="8">
        <f>'1. CADENA DE VALOR + POBLACION'!F$170</f>
        <v>0</v>
      </c>
      <c r="F134" s="8">
        <f>'1. CADENA DE VALOR + POBLACION'!G$170</f>
        <v>0</v>
      </c>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row>
    <row r="135" spans="1:44" x14ac:dyDescent="0.25">
      <c r="A135" s="178"/>
      <c r="B135" s="178"/>
      <c r="C135" s="178"/>
      <c r="D135" s="178"/>
      <c r="E135" s="8">
        <f>'1. CADENA DE VALOR + POBLACION'!F$171</f>
        <v>0</v>
      </c>
      <c r="F135" s="8">
        <f>'1. CADENA DE VALOR + POBLACION'!G$171</f>
        <v>0</v>
      </c>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row>
    <row r="136" spans="1:44" x14ac:dyDescent="0.25">
      <c r="A136" s="178"/>
      <c r="B136" s="178"/>
      <c r="C136" s="178"/>
      <c r="D136" s="178"/>
      <c r="E136" s="8">
        <f>'1. CADENA DE VALOR + POBLACION'!F$172</f>
        <v>0</v>
      </c>
      <c r="F136" s="8">
        <f>'1. CADENA DE VALOR + POBLACION'!G$172</f>
        <v>0</v>
      </c>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row>
    <row r="137" spans="1:44" x14ac:dyDescent="0.25">
      <c r="A137" s="179"/>
      <c r="B137" s="179"/>
      <c r="C137" s="179"/>
      <c r="D137" s="179"/>
      <c r="E137" s="8">
        <f>'1. CADENA DE VALOR + POBLACION'!F$173</f>
        <v>0</v>
      </c>
      <c r="F137" s="8">
        <f>'1. CADENA DE VALOR + POBLACION'!G$173</f>
        <v>0</v>
      </c>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row>
    <row r="138" spans="1:44" x14ac:dyDescent="0.25">
      <c r="A138" s="177">
        <f>'1. CADENA DE VALOR + POBLACION'!$A$175</f>
        <v>0</v>
      </c>
      <c r="B138" s="177" t="str">
        <f>'1. CADENA DE VALOR + POBLACION'!$C$175</f>
        <v/>
      </c>
      <c r="C138" s="177">
        <f>'1. CADENA DE VALOR + POBLACION'!$D$175</f>
        <v>0</v>
      </c>
      <c r="D138" s="177">
        <f>'1. CADENA DE VALOR + POBLACION'!$E$175</f>
        <v>0</v>
      </c>
      <c r="E138" s="8">
        <f>'1. CADENA DE VALOR + POBLACION'!F$175</f>
        <v>0</v>
      </c>
      <c r="F138" s="8">
        <f>'1. CADENA DE VALOR + POBLACION'!G$175</f>
        <v>0</v>
      </c>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row>
    <row r="139" spans="1:44" x14ac:dyDescent="0.25">
      <c r="A139" s="178"/>
      <c r="B139" s="178"/>
      <c r="C139" s="178"/>
      <c r="D139" s="178"/>
      <c r="E139" s="8">
        <f>'1. CADENA DE VALOR + POBLACION'!F$176</f>
        <v>0</v>
      </c>
      <c r="F139" s="8">
        <f>'1. CADENA DE VALOR + POBLACION'!G$176</f>
        <v>0</v>
      </c>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row>
    <row r="140" spans="1:44" x14ac:dyDescent="0.25">
      <c r="A140" s="178"/>
      <c r="B140" s="178"/>
      <c r="C140" s="178"/>
      <c r="D140" s="178"/>
      <c r="E140" s="8">
        <f>'1. CADENA DE VALOR + POBLACION'!F$177</f>
        <v>0</v>
      </c>
      <c r="F140" s="8">
        <f>'1. CADENA DE VALOR + POBLACION'!G$177</f>
        <v>0</v>
      </c>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row>
    <row r="141" spans="1:44" x14ac:dyDescent="0.25">
      <c r="A141" s="178"/>
      <c r="B141" s="178"/>
      <c r="C141" s="178"/>
      <c r="D141" s="178"/>
      <c r="E141" s="8">
        <f>'1. CADENA DE VALOR + POBLACION'!F$178</f>
        <v>0</v>
      </c>
      <c r="F141" s="8">
        <f>'1. CADENA DE VALOR + POBLACION'!G$178</f>
        <v>0</v>
      </c>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row>
    <row r="142" spans="1:44" x14ac:dyDescent="0.25">
      <c r="A142" s="178"/>
      <c r="B142" s="178"/>
      <c r="C142" s="178"/>
      <c r="D142" s="178"/>
      <c r="E142" s="8">
        <f>'1. CADENA DE VALOR + POBLACION'!F$179</f>
        <v>0</v>
      </c>
      <c r="F142" s="8">
        <f>'1. CADENA DE VALOR + POBLACION'!G$179</f>
        <v>0</v>
      </c>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row>
    <row r="143" spans="1:44" x14ac:dyDescent="0.25">
      <c r="A143" s="178"/>
      <c r="B143" s="178"/>
      <c r="C143" s="178"/>
      <c r="D143" s="178"/>
      <c r="E143" s="8">
        <f>'1. CADENA DE VALOR + POBLACION'!F$180</f>
        <v>0</v>
      </c>
      <c r="F143" s="8">
        <f>'1. CADENA DE VALOR + POBLACION'!G$180</f>
        <v>0</v>
      </c>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row>
    <row r="144" spans="1:44" x14ac:dyDescent="0.25">
      <c r="A144" s="178"/>
      <c r="B144" s="178"/>
      <c r="C144" s="178"/>
      <c r="D144" s="178"/>
      <c r="E144" s="8">
        <f>'1. CADENA DE VALOR + POBLACION'!F$181</f>
        <v>0</v>
      </c>
      <c r="F144" s="8">
        <f>'1. CADENA DE VALOR + POBLACION'!G$181</f>
        <v>0</v>
      </c>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row>
    <row r="145" spans="1:44" x14ac:dyDescent="0.25">
      <c r="A145" s="178"/>
      <c r="B145" s="178"/>
      <c r="C145" s="178"/>
      <c r="D145" s="178"/>
      <c r="E145" s="8">
        <f>'1. CADENA DE VALOR + POBLACION'!F$182</f>
        <v>0</v>
      </c>
      <c r="F145" s="8">
        <f>'1. CADENA DE VALOR + POBLACION'!G$182</f>
        <v>0</v>
      </c>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row>
    <row r="146" spans="1:44" x14ac:dyDescent="0.25">
      <c r="A146" s="179"/>
      <c r="B146" s="179"/>
      <c r="C146" s="179"/>
      <c r="D146" s="179"/>
      <c r="E146" s="8">
        <f>'1. CADENA DE VALOR + POBLACION'!F$183</f>
        <v>0</v>
      </c>
      <c r="F146" s="8">
        <f>'1. CADENA DE VALOR + POBLACION'!G$183</f>
        <v>0</v>
      </c>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row>
    <row r="147" spans="1:44" x14ac:dyDescent="0.25">
      <c r="A147" s="177">
        <f>'1. CADENA DE VALOR + POBLACION'!$A$185</f>
        <v>0</v>
      </c>
      <c r="B147" s="177" t="str">
        <f>'1. CADENA DE VALOR + POBLACION'!$C$185</f>
        <v/>
      </c>
      <c r="C147" s="177">
        <f>'1. CADENA DE VALOR + POBLACION'!$D$185</f>
        <v>0</v>
      </c>
      <c r="D147" s="177">
        <f>'1. CADENA DE VALOR + POBLACION'!$E$185</f>
        <v>0</v>
      </c>
      <c r="E147" s="8">
        <f>'1. CADENA DE VALOR + POBLACION'!F$185</f>
        <v>0</v>
      </c>
      <c r="F147" s="8">
        <f>'1. CADENA DE VALOR + POBLACION'!G$185</f>
        <v>0</v>
      </c>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row>
    <row r="148" spans="1:44" x14ac:dyDescent="0.25">
      <c r="A148" s="178"/>
      <c r="B148" s="178"/>
      <c r="C148" s="178"/>
      <c r="D148" s="178"/>
      <c r="E148" s="8">
        <f>'1. CADENA DE VALOR + POBLACION'!F$186</f>
        <v>0</v>
      </c>
      <c r="F148" s="8">
        <f>'1. CADENA DE VALOR + POBLACION'!G$186</f>
        <v>0</v>
      </c>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row>
    <row r="149" spans="1:44" x14ac:dyDescent="0.25">
      <c r="A149" s="178"/>
      <c r="B149" s="178"/>
      <c r="C149" s="178"/>
      <c r="D149" s="178"/>
      <c r="E149" s="8">
        <f>'1. CADENA DE VALOR + POBLACION'!F$187</f>
        <v>0</v>
      </c>
      <c r="F149" s="8">
        <f>'1. CADENA DE VALOR + POBLACION'!G$187</f>
        <v>0</v>
      </c>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row>
    <row r="150" spans="1:44" x14ac:dyDescent="0.25">
      <c r="A150" s="178"/>
      <c r="B150" s="178"/>
      <c r="C150" s="178"/>
      <c r="D150" s="178"/>
      <c r="E150" s="8">
        <f>'1. CADENA DE VALOR + POBLACION'!F$188</f>
        <v>0</v>
      </c>
      <c r="F150" s="8">
        <f>'1. CADENA DE VALOR + POBLACION'!G$188</f>
        <v>0</v>
      </c>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row>
    <row r="151" spans="1:44" x14ac:dyDescent="0.25">
      <c r="A151" s="178"/>
      <c r="B151" s="178"/>
      <c r="C151" s="178"/>
      <c r="D151" s="178"/>
      <c r="E151" s="8">
        <f>'1. CADENA DE VALOR + POBLACION'!F$189</f>
        <v>0</v>
      </c>
      <c r="F151" s="8">
        <f>'1. CADENA DE VALOR + POBLACION'!G$189</f>
        <v>0</v>
      </c>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row>
    <row r="152" spans="1:44" x14ac:dyDescent="0.25">
      <c r="A152" s="178"/>
      <c r="B152" s="178"/>
      <c r="C152" s="178"/>
      <c r="D152" s="178"/>
      <c r="E152" s="8">
        <f>'1. CADENA DE VALOR + POBLACION'!F$190</f>
        <v>0</v>
      </c>
      <c r="F152" s="8">
        <f>'1. CADENA DE VALOR + POBLACION'!G$190</f>
        <v>0</v>
      </c>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row>
    <row r="153" spans="1:44" x14ac:dyDescent="0.25">
      <c r="A153" s="178"/>
      <c r="B153" s="178"/>
      <c r="C153" s="178"/>
      <c r="D153" s="178"/>
      <c r="E153" s="8">
        <f>'1. CADENA DE VALOR + POBLACION'!F$1191</f>
        <v>0</v>
      </c>
      <c r="F153" s="8">
        <f>'1. CADENA DE VALOR + POBLACION'!G$191</f>
        <v>0</v>
      </c>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row>
    <row r="154" spans="1:44" x14ac:dyDescent="0.25">
      <c r="A154" s="178"/>
      <c r="B154" s="178"/>
      <c r="C154" s="178"/>
      <c r="D154" s="178"/>
      <c r="E154" s="8">
        <f>'1. CADENA DE VALOR + POBLACION'!F$192</f>
        <v>0</v>
      </c>
      <c r="F154" s="8">
        <f>'1. CADENA DE VALOR + POBLACION'!G$192</f>
        <v>0</v>
      </c>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row>
    <row r="155" spans="1:44" x14ac:dyDescent="0.25">
      <c r="A155" s="179"/>
      <c r="B155" s="179"/>
      <c r="C155" s="179"/>
      <c r="D155" s="179"/>
      <c r="E155" s="8">
        <f>'1. CADENA DE VALOR + POBLACION'!F$193</f>
        <v>0</v>
      </c>
      <c r="F155" s="8">
        <f>'1. CADENA DE VALOR + POBLACION'!G$193</f>
        <v>0</v>
      </c>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row>
    <row r="156" spans="1:44" x14ac:dyDescent="0.25">
      <c r="A156" s="177">
        <f>'1. CADENA DE VALOR + POBLACION'!$A$195</f>
        <v>0</v>
      </c>
      <c r="B156" s="177" t="str">
        <f>'1. CADENA DE VALOR + POBLACION'!$C$195</f>
        <v/>
      </c>
      <c r="C156" s="177">
        <f>'1. CADENA DE VALOR + POBLACION'!$D$195</f>
        <v>0</v>
      </c>
      <c r="D156" s="177">
        <f>'1. CADENA DE VALOR + POBLACION'!$E$195</f>
        <v>0</v>
      </c>
      <c r="E156" s="8">
        <f>'1. CADENA DE VALOR + POBLACION'!F$195</f>
        <v>0</v>
      </c>
      <c r="F156" s="8">
        <f>'1. CADENA DE VALOR + POBLACION'!G$195</f>
        <v>0</v>
      </c>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row>
    <row r="157" spans="1:44" x14ac:dyDescent="0.25">
      <c r="A157" s="178"/>
      <c r="B157" s="178"/>
      <c r="C157" s="178"/>
      <c r="D157" s="178"/>
      <c r="E157" s="8">
        <f>'1. CADENA DE VALOR + POBLACION'!F$196</f>
        <v>0</v>
      </c>
      <c r="F157" s="8">
        <f>'1. CADENA DE VALOR + POBLACION'!G$196</f>
        <v>0</v>
      </c>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row>
    <row r="158" spans="1:44" x14ac:dyDescent="0.25">
      <c r="A158" s="178"/>
      <c r="B158" s="178"/>
      <c r="C158" s="178"/>
      <c r="D158" s="178"/>
      <c r="E158" s="8">
        <f>'1. CADENA DE VALOR + POBLACION'!F$197</f>
        <v>0</v>
      </c>
      <c r="F158" s="8">
        <f>'1. CADENA DE VALOR + POBLACION'!G$197</f>
        <v>0</v>
      </c>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row>
    <row r="159" spans="1:44" x14ac:dyDescent="0.25">
      <c r="A159" s="178"/>
      <c r="B159" s="178"/>
      <c r="C159" s="178"/>
      <c r="D159" s="178"/>
      <c r="E159" s="8">
        <f>'1. CADENA DE VALOR + POBLACION'!F$198</f>
        <v>0</v>
      </c>
      <c r="F159" s="8">
        <f>'1. CADENA DE VALOR + POBLACION'!G$198</f>
        <v>0</v>
      </c>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row>
    <row r="160" spans="1:44" x14ac:dyDescent="0.25">
      <c r="A160" s="178"/>
      <c r="B160" s="178"/>
      <c r="C160" s="178"/>
      <c r="D160" s="178"/>
      <c r="E160" s="8">
        <f>'1. CADENA DE VALOR + POBLACION'!F$199</f>
        <v>0</v>
      </c>
      <c r="F160" s="8">
        <f>'1. CADENA DE VALOR + POBLACION'!G$199</f>
        <v>0</v>
      </c>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row>
    <row r="161" spans="1:44" x14ac:dyDescent="0.25">
      <c r="A161" s="178"/>
      <c r="B161" s="178"/>
      <c r="C161" s="178"/>
      <c r="D161" s="178"/>
      <c r="E161" s="8">
        <f>'1. CADENA DE VALOR + POBLACION'!F$200</f>
        <v>0</v>
      </c>
      <c r="F161" s="8">
        <f>'1. CADENA DE VALOR + POBLACION'!G$200</f>
        <v>0</v>
      </c>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row>
    <row r="162" spans="1:44" x14ac:dyDescent="0.25">
      <c r="A162" s="178"/>
      <c r="B162" s="178"/>
      <c r="C162" s="178"/>
      <c r="D162" s="178"/>
      <c r="E162" s="8">
        <f>'1. CADENA DE VALOR + POBLACION'!F$201</f>
        <v>0</v>
      </c>
      <c r="F162" s="8">
        <f>'1. CADENA DE VALOR + POBLACION'!G$201</f>
        <v>0</v>
      </c>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row>
    <row r="163" spans="1:44" x14ac:dyDescent="0.25">
      <c r="A163" s="178"/>
      <c r="B163" s="178"/>
      <c r="C163" s="178"/>
      <c r="D163" s="178"/>
      <c r="E163" s="8">
        <f>'1. CADENA DE VALOR + POBLACION'!F$202</f>
        <v>0</v>
      </c>
      <c r="F163" s="8">
        <f>'1. CADENA DE VALOR + POBLACION'!G$202</f>
        <v>0</v>
      </c>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row>
    <row r="164" spans="1:44" x14ac:dyDescent="0.25">
      <c r="A164" s="179"/>
      <c r="B164" s="179"/>
      <c r="C164" s="179"/>
      <c r="D164" s="179"/>
      <c r="E164" s="8">
        <f>'1. CADENA DE VALOR + POBLACION'!F$203</f>
        <v>0</v>
      </c>
      <c r="F164" s="8">
        <f>'1. CADENA DE VALOR + POBLACION'!G$203</f>
        <v>0</v>
      </c>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row>
    <row r="165" spans="1:44" x14ac:dyDescent="0.25">
      <c r="A165" s="15"/>
      <c r="B165" s="15"/>
      <c r="C165" s="15"/>
      <c r="D165" s="15"/>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row>
    <row r="166" spans="1:44" ht="30" customHeight="1" x14ac:dyDescent="0.25">
      <c r="A166" s="24" t="s">
        <v>14</v>
      </c>
      <c r="B166" s="189">
        <f>'1. CADENA DE VALOR + POBLACION'!$C$208</f>
        <v>0</v>
      </c>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1"/>
    </row>
    <row r="167" spans="1:44" ht="30" customHeight="1" x14ac:dyDescent="0.25">
      <c r="A167" s="24" t="s">
        <v>17</v>
      </c>
      <c r="B167" s="189" t="str">
        <f>'1. CADENA DE VALOR + POBLACION'!$C$209</f>
        <v/>
      </c>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1"/>
    </row>
    <row r="168" spans="1:44" x14ac:dyDescent="0.25">
      <c r="A168" s="177">
        <f>'1. CADENA DE VALOR + POBLACION'!$A$212</f>
        <v>0</v>
      </c>
      <c r="B168" s="177" t="str">
        <f>'1. CADENA DE VALOR + POBLACION'!$C$212</f>
        <v/>
      </c>
      <c r="C168" s="177">
        <f>'1. CADENA DE VALOR + POBLACION'!$D$212</f>
        <v>0</v>
      </c>
      <c r="D168" s="177">
        <f>'1. CADENA DE VALOR + POBLACION'!$E$212</f>
        <v>0</v>
      </c>
      <c r="E168" s="8">
        <f>'1. CADENA DE VALOR + POBLACION'!F$212</f>
        <v>0</v>
      </c>
      <c r="F168" s="8">
        <f>'1. CADENA DE VALOR + POBLACION'!G$212</f>
        <v>0</v>
      </c>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row>
    <row r="169" spans="1:44" x14ac:dyDescent="0.25">
      <c r="A169" s="178"/>
      <c r="B169" s="178"/>
      <c r="C169" s="178"/>
      <c r="D169" s="178"/>
      <c r="E169" s="8">
        <f>'1. CADENA DE VALOR + POBLACION'!F$213</f>
        <v>0</v>
      </c>
      <c r="F169" s="8">
        <f>'1. CADENA DE VALOR + POBLACION'!G$213</f>
        <v>0</v>
      </c>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row>
    <row r="170" spans="1:44" x14ac:dyDescent="0.25">
      <c r="A170" s="178"/>
      <c r="B170" s="178"/>
      <c r="C170" s="178"/>
      <c r="D170" s="178"/>
      <c r="E170" s="8">
        <f>'1. CADENA DE VALOR + POBLACION'!F$214</f>
        <v>0</v>
      </c>
      <c r="F170" s="8">
        <f>'1. CADENA DE VALOR + POBLACION'!G$214</f>
        <v>0</v>
      </c>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row>
    <row r="171" spans="1:44" x14ac:dyDescent="0.25">
      <c r="A171" s="178"/>
      <c r="B171" s="178"/>
      <c r="C171" s="178"/>
      <c r="D171" s="178"/>
      <c r="E171" s="8">
        <f>'1. CADENA DE VALOR + POBLACION'!F$215</f>
        <v>0</v>
      </c>
      <c r="F171" s="8">
        <f>'1. CADENA DE VALOR + POBLACION'!G$215</f>
        <v>0</v>
      </c>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row>
    <row r="172" spans="1:44" x14ac:dyDescent="0.25">
      <c r="A172" s="178"/>
      <c r="B172" s="178"/>
      <c r="C172" s="178"/>
      <c r="D172" s="178"/>
      <c r="E172" s="8">
        <f>'1. CADENA DE VALOR + POBLACION'!F$216</f>
        <v>0</v>
      </c>
      <c r="F172" s="8">
        <f>'1. CADENA DE VALOR + POBLACION'!G$216</f>
        <v>0</v>
      </c>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row>
    <row r="173" spans="1:44" x14ac:dyDescent="0.25">
      <c r="A173" s="178"/>
      <c r="B173" s="178"/>
      <c r="C173" s="178"/>
      <c r="D173" s="178"/>
      <c r="E173" s="8">
        <f>'1. CADENA DE VALOR + POBLACION'!F$217</f>
        <v>0</v>
      </c>
      <c r="F173" s="8">
        <f>'1. CADENA DE VALOR + POBLACION'!G$217</f>
        <v>0</v>
      </c>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row>
    <row r="174" spans="1:44" x14ac:dyDescent="0.25">
      <c r="A174" s="178"/>
      <c r="B174" s="178"/>
      <c r="C174" s="178"/>
      <c r="D174" s="178"/>
      <c r="E174" s="8">
        <f>'1. CADENA DE VALOR + POBLACION'!F$218</f>
        <v>0</v>
      </c>
      <c r="F174" s="8">
        <f>'1. CADENA DE VALOR + POBLACION'!G$218</f>
        <v>0</v>
      </c>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row>
    <row r="175" spans="1:44" x14ac:dyDescent="0.25">
      <c r="A175" s="178"/>
      <c r="B175" s="178"/>
      <c r="C175" s="178"/>
      <c r="D175" s="178"/>
      <c r="E175" s="8">
        <f>'1. CADENA DE VALOR + POBLACION'!F$219</f>
        <v>0</v>
      </c>
      <c r="F175" s="8">
        <f>'1. CADENA DE VALOR + POBLACION'!G$219</f>
        <v>0</v>
      </c>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row>
    <row r="176" spans="1:44" x14ac:dyDescent="0.25">
      <c r="A176" s="179"/>
      <c r="B176" s="179"/>
      <c r="C176" s="179"/>
      <c r="D176" s="179"/>
      <c r="E176" s="8">
        <f>'1. CADENA DE VALOR + POBLACION'!F$220</f>
        <v>0</v>
      </c>
      <c r="F176" s="8">
        <f>'1. CADENA DE VALOR + POBLACION'!G$220</f>
        <v>0</v>
      </c>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row>
    <row r="177" spans="1:44" x14ac:dyDescent="0.25">
      <c r="A177" s="177">
        <f>'1. CADENA DE VALOR + POBLACION'!$A$222</f>
        <v>0</v>
      </c>
      <c r="B177" s="177" t="str">
        <f>'1. CADENA DE VALOR + POBLACION'!$C$222</f>
        <v/>
      </c>
      <c r="C177" s="177">
        <f>'1. CADENA DE VALOR + POBLACION'!$D$222</f>
        <v>0</v>
      </c>
      <c r="D177" s="177">
        <f>'1. CADENA DE VALOR + POBLACION'!$E$222</f>
        <v>0</v>
      </c>
      <c r="E177" s="8">
        <f>'1. CADENA DE VALOR + POBLACION'!F$222</f>
        <v>0</v>
      </c>
      <c r="F177" s="8">
        <f>'1. CADENA DE VALOR + POBLACION'!G$222</f>
        <v>0</v>
      </c>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row>
    <row r="178" spans="1:44" x14ac:dyDescent="0.25">
      <c r="A178" s="178"/>
      <c r="B178" s="178"/>
      <c r="C178" s="178"/>
      <c r="D178" s="178"/>
      <c r="E178" s="8">
        <f>'1. CADENA DE VALOR + POBLACION'!F$223</f>
        <v>0</v>
      </c>
      <c r="F178" s="8">
        <f>'1. CADENA DE VALOR + POBLACION'!G$223</f>
        <v>0</v>
      </c>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row>
    <row r="179" spans="1:44" x14ac:dyDescent="0.25">
      <c r="A179" s="178"/>
      <c r="B179" s="178"/>
      <c r="C179" s="178"/>
      <c r="D179" s="178"/>
      <c r="E179" s="8">
        <f>'1. CADENA DE VALOR + POBLACION'!F$224</f>
        <v>0</v>
      </c>
      <c r="F179" s="8">
        <f>'1. CADENA DE VALOR + POBLACION'!G$224</f>
        <v>0</v>
      </c>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row>
    <row r="180" spans="1:44" x14ac:dyDescent="0.25">
      <c r="A180" s="178"/>
      <c r="B180" s="178"/>
      <c r="C180" s="178"/>
      <c r="D180" s="178"/>
      <c r="E180" s="8">
        <f>'1. CADENA DE VALOR + POBLACION'!F$225</f>
        <v>0</v>
      </c>
      <c r="F180" s="8">
        <f>'1. CADENA DE VALOR + POBLACION'!G$225</f>
        <v>0</v>
      </c>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row>
    <row r="181" spans="1:44" x14ac:dyDescent="0.25">
      <c r="A181" s="178"/>
      <c r="B181" s="178"/>
      <c r="C181" s="178"/>
      <c r="D181" s="178"/>
      <c r="E181" s="8">
        <f>'1. CADENA DE VALOR + POBLACION'!F$226</f>
        <v>0</v>
      </c>
      <c r="F181" s="8">
        <f>'1. CADENA DE VALOR + POBLACION'!G$226</f>
        <v>0</v>
      </c>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row>
    <row r="182" spans="1:44" x14ac:dyDescent="0.25">
      <c r="A182" s="178"/>
      <c r="B182" s="178"/>
      <c r="C182" s="178"/>
      <c r="D182" s="178"/>
      <c r="E182" s="8">
        <f>'1. CADENA DE VALOR + POBLACION'!F$227</f>
        <v>0</v>
      </c>
      <c r="F182" s="8">
        <f>'1. CADENA DE VALOR + POBLACION'!G$227</f>
        <v>0</v>
      </c>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row>
    <row r="183" spans="1:44" x14ac:dyDescent="0.25">
      <c r="A183" s="178"/>
      <c r="B183" s="178"/>
      <c r="C183" s="178"/>
      <c r="D183" s="178"/>
      <c r="E183" s="8">
        <f>'1. CADENA DE VALOR + POBLACION'!F$228</f>
        <v>0</v>
      </c>
      <c r="F183" s="8">
        <f>'1. CADENA DE VALOR + POBLACION'!G$228</f>
        <v>0</v>
      </c>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row>
    <row r="184" spans="1:44" x14ac:dyDescent="0.25">
      <c r="A184" s="178"/>
      <c r="B184" s="178"/>
      <c r="C184" s="178"/>
      <c r="D184" s="178"/>
      <c r="E184" s="8">
        <f>'1. CADENA DE VALOR + POBLACION'!F$229</f>
        <v>0</v>
      </c>
      <c r="F184" s="8">
        <f>'1. CADENA DE VALOR + POBLACION'!G$229</f>
        <v>0</v>
      </c>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row>
    <row r="185" spans="1:44" x14ac:dyDescent="0.25">
      <c r="A185" s="179"/>
      <c r="B185" s="179"/>
      <c r="C185" s="179"/>
      <c r="D185" s="179"/>
      <c r="E185" s="8">
        <f>'1. CADENA DE VALOR + POBLACION'!F$230</f>
        <v>0</v>
      </c>
      <c r="F185" s="8">
        <f>'1. CADENA DE VALOR + POBLACION'!G$230</f>
        <v>0</v>
      </c>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row>
    <row r="186" spans="1:44" x14ac:dyDescent="0.25">
      <c r="A186" s="177">
        <f>'1. CADENA DE VALOR + POBLACION'!$A$232</f>
        <v>0</v>
      </c>
      <c r="B186" s="177" t="str">
        <f>'1. CADENA DE VALOR + POBLACION'!$C$232</f>
        <v/>
      </c>
      <c r="C186" s="177">
        <f>'1. CADENA DE VALOR + POBLACION'!$D$232</f>
        <v>0</v>
      </c>
      <c r="D186" s="177">
        <f>'1. CADENA DE VALOR + POBLACION'!$E$232</f>
        <v>0</v>
      </c>
      <c r="E186" s="8">
        <f>'1. CADENA DE VALOR + POBLACION'!F$232</f>
        <v>0</v>
      </c>
      <c r="F186" s="8">
        <f>'1. CADENA DE VALOR + POBLACION'!G$232</f>
        <v>0</v>
      </c>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row>
    <row r="187" spans="1:44" x14ac:dyDescent="0.25">
      <c r="A187" s="178"/>
      <c r="B187" s="178"/>
      <c r="C187" s="178"/>
      <c r="D187" s="178"/>
      <c r="E187" s="8">
        <f>'1. CADENA DE VALOR + POBLACION'!F$233</f>
        <v>0</v>
      </c>
      <c r="F187" s="8">
        <f>'1. CADENA DE VALOR + POBLACION'!G$233</f>
        <v>0</v>
      </c>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row>
    <row r="188" spans="1:44" x14ac:dyDescent="0.25">
      <c r="A188" s="178"/>
      <c r="B188" s="178"/>
      <c r="C188" s="178"/>
      <c r="D188" s="178"/>
      <c r="E188" s="8">
        <f>'1. CADENA DE VALOR + POBLACION'!F$234</f>
        <v>0</v>
      </c>
      <c r="F188" s="8">
        <f>'1. CADENA DE VALOR + POBLACION'!G$234</f>
        <v>0</v>
      </c>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row>
    <row r="189" spans="1:44" x14ac:dyDescent="0.25">
      <c r="A189" s="178"/>
      <c r="B189" s="178"/>
      <c r="C189" s="178"/>
      <c r="D189" s="178"/>
      <c r="E189" s="8">
        <f>'1. CADENA DE VALOR + POBLACION'!F$235</f>
        <v>0</v>
      </c>
      <c r="F189" s="8">
        <f>'1. CADENA DE VALOR + POBLACION'!G$235</f>
        <v>0</v>
      </c>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row>
    <row r="190" spans="1:44" x14ac:dyDescent="0.25">
      <c r="A190" s="178"/>
      <c r="B190" s="178"/>
      <c r="C190" s="178"/>
      <c r="D190" s="178"/>
      <c r="E190" s="8">
        <f>'1. CADENA DE VALOR + POBLACION'!F$236</f>
        <v>0</v>
      </c>
      <c r="F190" s="8">
        <f>'1. CADENA DE VALOR + POBLACION'!G$236</f>
        <v>0</v>
      </c>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row>
    <row r="191" spans="1:44" x14ac:dyDescent="0.25">
      <c r="A191" s="178"/>
      <c r="B191" s="178"/>
      <c r="C191" s="178"/>
      <c r="D191" s="178"/>
      <c r="E191" s="8">
        <f>'1. CADENA DE VALOR + POBLACION'!F$237</f>
        <v>0</v>
      </c>
      <c r="F191" s="8">
        <f>'1. CADENA DE VALOR + POBLACION'!G$237</f>
        <v>0</v>
      </c>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row>
    <row r="192" spans="1:44" x14ac:dyDescent="0.25">
      <c r="A192" s="178"/>
      <c r="B192" s="178"/>
      <c r="C192" s="178"/>
      <c r="D192" s="178"/>
      <c r="E192" s="8">
        <f>'1. CADENA DE VALOR + POBLACION'!F$238</f>
        <v>0</v>
      </c>
      <c r="F192" s="8">
        <f>'1. CADENA DE VALOR + POBLACION'!G$238</f>
        <v>0</v>
      </c>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row>
    <row r="193" spans="1:44" x14ac:dyDescent="0.25">
      <c r="A193" s="178"/>
      <c r="B193" s="178"/>
      <c r="C193" s="178"/>
      <c r="D193" s="178"/>
      <c r="E193" s="8">
        <f>'1. CADENA DE VALOR + POBLACION'!F$239</f>
        <v>0</v>
      </c>
      <c r="F193" s="8">
        <f>'1. CADENA DE VALOR + POBLACION'!G$239</f>
        <v>0</v>
      </c>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row>
    <row r="194" spans="1:44" x14ac:dyDescent="0.25">
      <c r="A194" s="179"/>
      <c r="B194" s="179"/>
      <c r="C194" s="179"/>
      <c r="D194" s="179"/>
      <c r="E194" s="8">
        <f>'1. CADENA DE VALOR + POBLACION'!F$240</f>
        <v>0</v>
      </c>
      <c r="F194" s="8">
        <f>'1. CADENA DE VALOR + POBLACION'!G$240</f>
        <v>0</v>
      </c>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row>
    <row r="195" spans="1:44" x14ac:dyDescent="0.25">
      <c r="A195" s="177">
        <f>'1. CADENA DE VALOR + POBLACION'!$A$242</f>
        <v>0</v>
      </c>
      <c r="B195" s="177" t="str">
        <f>'1. CADENA DE VALOR + POBLACION'!$C$242</f>
        <v/>
      </c>
      <c r="C195" s="177">
        <f>'1. CADENA DE VALOR + POBLACION'!$D$242</f>
        <v>0</v>
      </c>
      <c r="D195" s="177">
        <f>'1. CADENA DE VALOR + POBLACION'!$E$242</f>
        <v>0</v>
      </c>
      <c r="E195" s="8">
        <f>'1. CADENA DE VALOR + POBLACION'!F$242</f>
        <v>0</v>
      </c>
      <c r="F195" s="8">
        <f>'1. CADENA DE VALOR + POBLACION'!G$242</f>
        <v>0</v>
      </c>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row>
    <row r="196" spans="1:44" x14ac:dyDescent="0.25">
      <c r="A196" s="178"/>
      <c r="B196" s="178"/>
      <c r="C196" s="178"/>
      <c r="D196" s="178"/>
      <c r="E196" s="8">
        <f>'1. CADENA DE VALOR + POBLACION'!F$243</f>
        <v>0</v>
      </c>
      <c r="F196" s="8">
        <f>'1. CADENA DE VALOR + POBLACION'!G$243</f>
        <v>0</v>
      </c>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row>
    <row r="197" spans="1:44" x14ac:dyDescent="0.25">
      <c r="A197" s="178"/>
      <c r="B197" s="178"/>
      <c r="C197" s="178"/>
      <c r="D197" s="178"/>
      <c r="E197" s="8">
        <f>'1. CADENA DE VALOR + POBLACION'!F$244</f>
        <v>0</v>
      </c>
      <c r="F197" s="8">
        <f>'1. CADENA DE VALOR + POBLACION'!G$244</f>
        <v>0</v>
      </c>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row>
    <row r="198" spans="1:44" x14ac:dyDescent="0.25">
      <c r="A198" s="178"/>
      <c r="B198" s="178"/>
      <c r="C198" s="178"/>
      <c r="D198" s="178"/>
      <c r="E198" s="8">
        <f>'1. CADENA DE VALOR + POBLACION'!F$245</f>
        <v>0</v>
      </c>
      <c r="F198" s="8">
        <f>'1. CADENA DE VALOR + POBLACION'!G$245</f>
        <v>0</v>
      </c>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row>
    <row r="199" spans="1:44" x14ac:dyDescent="0.25">
      <c r="A199" s="178"/>
      <c r="B199" s="178"/>
      <c r="C199" s="178"/>
      <c r="D199" s="178"/>
      <c r="E199" s="8">
        <f>'1. CADENA DE VALOR + POBLACION'!F$246</f>
        <v>0</v>
      </c>
      <c r="F199" s="8">
        <f>'1. CADENA DE VALOR + POBLACION'!G$246</f>
        <v>0</v>
      </c>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row>
    <row r="200" spans="1:44" x14ac:dyDescent="0.25">
      <c r="A200" s="178"/>
      <c r="B200" s="178"/>
      <c r="C200" s="178"/>
      <c r="D200" s="178"/>
      <c r="E200" s="8">
        <f>'1. CADENA DE VALOR + POBLACION'!F$247</f>
        <v>0</v>
      </c>
      <c r="F200" s="8">
        <f>'1. CADENA DE VALOR + POBLACION'!G$247</f>
        <v>0</v>
      </c>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row>
    <row r="201" spans="1:44" x14ac:dyDescent="0.25">
      <c r="A201" s="178"/>
      <c r="B201" s="178"/>
      <c r="C201" s="178"/>
      <c r="D201" s="178"/>
      <c r="E201" s="8">
        <f>'1. CADENA DE VALOR + POBLACION'!F$248</f>
        <v>0</v>
      </c>
      <c r="F201" s="8">
        <f>'1. CADENA DE VALOR + POBLACION'!G$248</f>
        <v>0</v>
      </c>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row>
    <row r="202" spans="1:44" x14ac:dyDescent="0.25">
      <c r="A202" s="178"/>
      <c r="B202" s="178"/>
      <c r="C202" s="178"/>
      <c r="D202" s="178"/>
      <c r="E202" s="8">
        <f>'1. CADENA DE VALOR + POBLACION'!F$249</f>
        <v>0</v>
      </c>
      <c r="F202" s="8">
        <f>'1. CADENA DE VALOR + POBLACION'!G$249</f>
        <v>0</v>
      </c>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row>
    <row r="203" spans="1:44" x14ac:dyDescent="0.25">
      <c r="A203" s="179"/>
      <c r="B203" s="179"/>
      <c r="C203" s="179"/>
      <c r="D203" s="179"/>
      <c r="E203" s="8">
        <f>'1. CADENA DE VALOR + POBLACION'!F$250</f>
        <v>0</v>
      </c>
      <c r="F203" s="8">
        <f>'1. CADENA DE VALOR + POBLACION'!G$250</f>
        <v>0</v>
      </c>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row>
  </sheetData>
  <sheetProtection algorithmName="SHA-512" hashValue="zKoECvH2yHhjTvBXa8l0tICx/tad6nwpTzQsAt0HHjSYT2dRwvD5JC/VU2KMxSDOFjjNkXks+DXVvy4FaswFFA==" saltValue="Xoy6oXZqlQIcScHi76VpyQ==" spinCount="100000" sheet="1" objects="1" scenarios="1"/>
  <mergeCells count="110">
    <mergeCell ref="A1:B4"/>
    <mergeCell ref="A6:AR6"/>
    <mergeCell ref="A10:A11"/>
    <mergeCell ref="D10:D11"/>
    <mergeCell ref="E10:E11"/>
    <mergeCell ref="F10:F11"/>
    <mergeCell ref="I10:T10"/>
    <mergeCell ref="D60:D68"/>
    <mergeCell ref="C69:C77"/>
    <mergeCell ref="D69:D77"/>
    <mergeCell ref="A30:A38"/>
    <mergeCell ref="B8:AR8"/>
    <mergeCell ref="AG10:AR10"/>
    <mergeCell ref="B30:B38"/>
    <mergeCell ref="C30:C38"/>
    <mergeCell ref="G10:G11"/>
    <mergeCell ref="A12:A20"/>
    <mergeCell ref="A51:A59"/>
    <mergeCell ref="A60:A68"/>
    <mergeCell ref="A69:A77"/>
    <mergeCell ref="B21:B29"/>
    <mergeCell ref="C21:C29"/>
    <mergeCell ref="D21:D29"/>
    <mergeCell ref="B129:B137"/>
    <mergeCell ref="B128:AR128"/>
    <mergeCell ref="H10:H11"/>
    <mergeCell ref="B12:B20"/>
    <mergeCell ref="C12:C20"/>
    <mergeCell ref="D12:D20"/>
    <mergeCell ref="B10:B11"/>
    <mergeCell ref="C10:C11"/>
    <mergeCell ref="U10:AF10"/>
    <mergeCell ref="D30:D38"/>
    <mergeCell ref="B39:B47"/>
    <mergeCell ref="C39:C47"/>
    <mergeCell ref="D39:D47"/>
    <mergeCell ref="B127:AR127"/>
    <mergeCell ref="B78:B86"/>
    <mergeCell ref="C78:C86"/>
    <mergeCell ref="D78:D86"/>
    <mergeCell ref="B88:AR88"/>
    <mergeCell ref="B90:B98"/>
    <mergeCell ref="C90:C98"/>
    <mergeCell ref="D90:D98"/>
    <mergeCell ref="D99:D107"/>
    <mergeCell ref="B108:B116"/>
    <mergeCell ref="C108:C116"/>
    <mergeCell ref="C138:C146"/>
    <mergeCell ref="D138:D146"/>
    <mergeCell ref="B147:B155"/>
    <mergeCell ref="C147:C155"/>
    <mergeCell ref="D147:D155"/>
    <mergeCell ref="D186:D194"/>
    <mergeCell ref="D156:D164"/>
    <mergeCell ref="B166:AR166"/>
    <mergeCell ref="B167:AR167"/>
    <mergeCell ref="D168:D176"/>
    <mergeCell ref="B177:B185"/>
    <mergeCell ref="C177:C185"/>
    <mergeCell ref="D177:D185"/>
    <mergeCell ref="B186:B194"/>
    <mergeCell ref="C186:C194"/>
    <mergeCell ref="D108:D116"/>
    <mergeCell ref="B117:B125"/>
    <mergeCell ref="C117:C125"/>
    <mergeCell ref="A186:A194"/>
    <mergeCell ref="D117:D125"/>
    <mergeCell ref="C168:C176"/>
    <mergeCell ref="A156:A164"/>
    <mergeCell ref="A195:A203"/>
    <mergeCell ref="A99:A107"/>
    <mergeCell ref="A108:A116"/>
    <mergeCell ref="A117:A125"/>
    <mergeCell ref="A129:A137"/>
    <mergeCell ref="A138:A146"/>
    <mergeCell ref="A147:A155"/>
    <mergeCell ref="B168:B176"/>
    <mergeCell ref="B156:B164"/>
    <mergeCell ref="C156:C164"/>
    <mergeCell ref="B195:B203"/>
    <mergeCell ref="C195:C203"/>
    <mergeCell ref="D195:D203"/>
    <mergeCell ref="C129:C137"/>
    <mergeCell ref="D129:D137"/>
    <mergeCell ref="B138:B146"/>
    <mergeCell ref="A168:A176"/>
    <mergeCell ref="A177:A185"/>
    <mergeCell ref="B99:B107"/>
    <mergeCell ref="C99:C107"/>
    <mergeCell ref="AN1:AR1"/>
    <mergeCell ref="AN2:AR2"/>
    <mergeCell ref="AN3:AR3"/>
    <mergeCell ref="AN4:AR4"/>
    <mergeCell ref="C1:AM1"/>
    <mergeCell ref="C2:AM2"/>
    <mergeCell ref="C3:AM4"/>
    <mergeCell ref="A90:A98"/>
    <mergeCell ref="A39:A47"/>
    <mergeCell ref="A78:A86"/>
    <mergeCell ref="C60:C68"/>
    <mergeCell ref="A21:A29"/>
    <mergeCell ref="B69:B77"/>
    <mergeCell ref="B89:AR89"/>
    <mergeCell ref="B49:AR49"/>
    <mergeCell ref="B50:AR50"/>
    <mergeCell ref="B60:B68"/>
    <mergeCell ref="B9:AR9"/>
    <mergeCell ref="B51:B59"/>
    <mergeCell ref="C51:C59"/>
    <mergeCell ref="D51:D59"/>
  </mergeCells>
  <pageMargins left="0.7" right="0.7" top="0.75" bottom="0.75" header="0.3" footer="0.3"/>
  <ignoredErrors>
    <ignoredError sqref="E109 E137:E138 E146" formula="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E940A-C0AF-3347-9E71-13E9F0AE51A4}">
  <dimension ref="A1:F107"/>
  <sheetViews>
    <sheetView workbookViewId="0">
      <selection sqref="A1:B4"/>
    </sheetView>
  </sheetViews>
  <sheetFormatPr baseColWidth="10" defaultRowHeight="15" x14ac:dyDescent="0.25"/>
  <cols>
    <col min="1" max="1" width="18" customWidth="1"/>
    <col min="2" max="2" width="23.28515625" customWidth="1"/>
    <col min="3" max="3" width="42.42578125" customWidth="1"/>
    <col min="4" max="4" width="25" bestFit="1" customWidth="1"/>
    <col min="5" max="5" width="19.28515625" customWidth="1"/>
    <col min="6" max="6" width="19.7109375" customWidth="1"/>
  </cols>
  <sheetData>
    <row r="1" spans="1:6" ht="15" customHeight="1" thickBot="1" x14ac:dyDescent="0.3">
      <c r="A1" s="79"/>
      <c r="B1" s="80"/>
      <c r="C1" s="160" t="s">
        <v>230</v>
      </c>
      <c r="D1" s="120"/>
      <c r="E1" s="120"/>
      <c r="F1" s="63" t="s">
        <v>518</v>
      </c>
    </row>
    <row r="2" spans="1:6" ht="15" customHeight="1" thickBot="1" x14ac:dyDescent="0.3">
      <c r="A2" s="81"/>
      <c r="B2" s="82"/>
      <c r="C2" s="122" t="s">
        <v>466</v>
      </c>
      <c r="D2" s="123"/>
      <c r="E2" s="123"/>
      <c r="F2" s="64" t="s">
        <v>521</v>
      </c>
    </row>
    <row r="3" spans="1:6" ht="15.75" thickBot="1" x14ac:dyDescent="0.3">
      <c r="A3" s="81"/>
      <c r="B3" s="82"/>
      <c r="C3" s="125" t="s">
        <v>231</v>
      </c>
      <c r="D3" s="126"/>
      <c r="E3" s="126"/>
      <c r="F3" s="67" t="s">
        <v>520</v>
      </c>
    </row>
    <row r="4" spans="1:6" ht="15.75" thickBot="1" x14ac:dyDescent="0.3">
      <c r="A4" s="83"/>
      <c r="B4" s="84"/>
      <c r="C4" s="128"/>
      <c r="D4" s="129"/>
      <c r="E4" s="129"/>
      <c r="F4" s="68" t="s">
        <v>462</v>
      </c>
    </row>
    <row r="6" spans="1:6" x14ac:dyDescent="0.25">
      <c r="A6" s="31" t="s">
        <v>14</v>
      </c>
      <c r="B6" s="31" t="s">
        <v>15</v>
      </c>
      <c r="C6" s="31" t="s">
        <v>253</v>
      </c>
      <c r="D6" s="31" t="s">
        <v>254</v>
      </c>
      <c r="E6" s="31" t="s">
        <v>255</v>
      </c>
      <c r="F6" s="31" t="s">
        <v>16</v>
      </c>
    </row>
    <row r="7" spans="1:6" ht="303.75" x14ac:dyDescent="0.25">
      <c r="A7" s="74" t="s">
        <v>155</v>
      </c>
      <c r="B7" s="1" t="s">
        <v>3</v>
      </c>
      <c r="C7" s="73" t="s">
        <v>469</v>
      </c>
      <c r="D7" s="73" t="s">
        <v>470</v>
      </c>
      <c r="E7" s="1" t="s">
        <v>257</v>
      </c>
      <c r="F7" s="1" t="s">
        <v>4</v>
      </c>
    </row>
    <row r="8" spans="1:6" ht="56.25" x14ac:dyDescent="0.25">
      <c r="A8" s="74" t="s">
        <v>155</v>
      </c>
      <c r="B8" s="1" t="s">
        <v>235</v>
      </c>
      <c r="C8" s="1" t="s">
        <v>471</v>
      </c>
      <c r="D8" s="1" t="s">
        <v>472</v>
      </c>
      <c r="E8" s="1" t="s">
        <v>259</v>
      </c>
      <c r="F8" s="1" t="s">
        <v>4</v>
      </c>
    </row>
    <row r="9" spans="1:6" ht="67.5" x14ac:dyDescent="0.25">
      <c r="A9" s="74" t="s">
        <v>155</v>
      </c>
      <c r="B9" s="1" t="s">
        <v>236</v>
      </c>
      <c r="C9" s="1" t="s">
        <v>260</v>
      </c>
      <c r="D9" s="1" t="s">
        <v>258</v>
      </c>
      <c r="E9" s="1" t="s">
        <v>259</v>
      </c>
      <c r="F9" s="1" t="s">
        <v>4</v>
      </c>
    </row>
    <row r="10" spans="1:6" ht="168.75" x14ac:dyDescent="0.25">
      <c r="A10" s="74" t="s">
        <v>155</v>
      </c>
      <c r="B10" s="1" t="s">
        <v>149</v>
      </c>
      <c r="C10" s="73" t="s">
        <v>473</v>
      </c>
      <c r="D10" s="73" t="s">
        <v>474</v>
      </c>
      <c r="E10" s="1" t="s">
        <v>259</v>
      </c>
      <c r="F10" s="1" t="s">
        <v>4</v>
      </c>
    </row>
    <row r="11" spans="1:6" ht="236.25" x14ac:dyDescent="0.25">
      <c r="A11" s="74" t="s">
        <v>155</v>
      </c>
      <c r="B11" s="1" t="s">
        <v>8</v>
      </c>
      <c r="C11" s="73" t="s">
        <v>475</v>
      </c>
      <c r="D11" s="73" t="s">
        <v>476</v>
      </c>
      <c r="E11" s="1" t="s">
        <v>261</v>
      </c>
      <c r="F11" s="1" t="s">
        <v>9</v>
      </c>
    </row>
    <row r="12" spans="1:6" ht="123.75" x14ac:dyDescent="0.25">
      <c r="A12" s="74" t="s">
        <v>155</v>
      </c>
      <c r="B12" s="1" t="s">
        <v>262</v>
      </c>
      <c r="C12" s="1" t="s">
        <v>263</v>
      </c>
      <c r="D12" s="1" t="s">
        <v>264</v>
      </c>
      <c r="E12" s="1" t="s">
        <v>265</v>
      </c>
      <c r="F12" s="1" t="s">
        <v>9</v>
      </c>
    </row>
    <row r="13" spans="1:6" ht="146.25" x14ac:dyDescent="0.25">
      <c r="A13" s="74" t="s">
        <v>155</v>
      </c>
      <c r="B13" s="1" t="s">
        <v>266</v>
      </c>
      <c r="C13" s="1" t="s">
        <v>267</v>
      </c>
      <c r="D13" s="1" t="s">
        <v>268</v>
      </c>
      <c r="E13" s="1" t="s">
        <v>269</v>
      </c>
      <c r="F13" s="1" t="s">
        <v>4</v>
      </c>
    </row>
    <row r="14" spans="1:6" ht="213.75" x14ac:dyDescent="0.25">
      <c r="A14" s="74" t="s">
        <v>155</v>
      </c>
      <c r="B14" s="1" t="s">
        <v>237</v>
      </c>
      <c r="C14" s="73" t="s">
        <v>477</v>
      </c>
      <c r="D14" s="1" t="s">
        <v>270</v>
      </c>
      <c r="E14" s="1" t="s">
        <v>271</v>
      </c>
      <c r="F14" s="1" t="s">
        <v>6</v>
      </c>
    </row>
    <row r="15" spans="1:6" ht="168.75" x14ac:dyDescent="0.25">
      <c r="A15" s="74" t="s">
        <v>156</v>
      </c>
      <c r="B15" s="1" t="s">
        <v>272</v>
      </c>
      <c r="C15" s="1" t="s">
        <v>273</v>
      </c>
      <c r="D15" s="1" t="s">
        <v>274</v>
      </c>
      <c r="E15" s="1" t="s">
        <v>275</v>
      </c>
      <c r="F15" s="1" t="s">
        <v>4</v>
      </c>
    </row>
    <row r="16" spans="1:6" ht="101.25" x14ac:dyDescent="0.25">
      <c r="A16" s="74" t="s">
        <v>156</v>
      </c>
      <c r="B16" s="1" t="s">
        <v>276</v>
      </c>
      <c r="C16" s="73" t="s">
        <v>478</v>
      </c>
      <c r="D16" s="1" t="s">
        <v>256</v>
      </c>
      <c r="E16" s="1" t="s">
        <v>257</v>
      </c>
      <c r="F16" s="1" t="s">
        <v>4</v>
      </c>
    </row>
    <row r="17" spans="1:6" ht="101.25" x14ac:dyDescent="0.25">
      <c r="A17" s="75" t="s">
        <v>156</v>
      </c>
      <c r="B17" s="71" t="s">
        <v>277</v>
      </c>
      <c r="C17" s="30" t="s">
        <v>278</v>
      </c>
      <c r="D17" s="30" t="s">
        <v>279</v>
      </c>
      <c r="E17" s="30" t="s">
        <v>280</v>
      </c>
      <c r="F17" s="30" t="s">
        <v>6</v>
      </c>
    </row>
    <row r="18" spans="1:6" ht="146.25" x14ac:dyDescent="0.25">
      <c r="A18" s="74" t="s">
        <v>156</v>
      </c>
      <c r="B18" s="1" t="s">
        <v>281</v>
      </c>
      <c r="C18" s="1" t="s">
        <v>282</v>
      </c>
      <c r="D18" s="1" t="s">
        <v>283</v>
      </c>
      <c r="E18" s="1" t="s">
        <v>284</v>
      </c>
      <c r="F18" s="1" t="s">
        <v>119</v>
      </c>
    </row>
    <row r="19" spans="1:6" ht="67.5" x14ac:dyDescent="0.25">
      <c r="A19" s="74" t="s">
        <v>156</v>
      </c>
      <c r="B19" s="1" t="s">
        <v>285</v>
      </c>
      <c r="C19" s="1" t="s">
        <v>286</v>
      </c>
      <c r="D19" s="1" t="s">
        <v>256</v>
      </c>
      <c r="E19" s="1" t="s">
        <v>257</v>
      </c>
      <c r="F19" s="1" t="s">
        <v>4</v>
      </c>
    </row>
    <row r="20" spans="1:6" ht="123.75" x14ac:dyDescent="0.25">
      <c r="A20" s="74" t="s">
        <v>156</v>
      </c>
      <c r="B20" s="1" t="s">
        <v>288</v>
      </c>
      <c r="C20" s="1" t="s">
        <v>289</v>
      </c>
      <c r="D20" s="1" t="s">
        <v>290</v>
      </c>
      <c r="E20" s="1" t="s">
        <v>291</v>
      </c>
      <c r="F20" s="1" t="s">
        <v>4</v>
      </c>
    </row>
    <row r="21" spans="1:6" ht="202.5" x14ac:dyDescent="0.25">
      <c r="A21" s="76" t="s">
        <v>156</v>
      </c>
      <c r="B21" s="72" t="s">
        <v>467</v>
      </c>
      <c r="C21" s="73" t="s">
        <v>479</v>
      </c>
      <c r="D21" s="73" t="s">
        <v>480</v>
      </c>
      <c r="E21" s="73" t="s">
        <v>481</v>
      </c>
      <c r="F21" s="73" t="s">
        <v>4</v>
      </c>
    </row>
    <row r="22" spans="1:6" ht="78.75" x14ac:dyDescent="0.25">
      <c r="A22" s="76" t="s">
        <v>156</v>
      </c>
      <c r="B22" s="72" t="s">
        <v>468</v>
      </c>
      <c r="C22" s="73" t="s">
        <v>482</v>
      </c>
      <c r="D22" s="73" t="s">
        <v>483</v>
      </c>
      <c r="E22" s="73" t="s">
        <v>484</v>
      </c>
      <c r="F22" s="73" t="s">
        <v>4</v>
      </c>
    </row>
    <row r="23" spans="1:6" ht="56.25" x14ac:dyDescent="0.25">
      <c r="A23" s="75" t="s">
        <v>156</v>
      </c>
      <c r="B23" s="30" t="s">
        <v>238</v>
      </c>
      <c r="C23" s="1" t="s">
        <v>292</v>
      </c>
      <c r="D23" s="1" t="s">
        <v>256</v>
      </c>
      <c r="E23" s="1" t="s">
        <v>257</v>
      </c>
      <c r="F23" s="1" t="s">
        <v>4</v>
      </c>
    </row>
    <row r="24" spans="1:6" ht="371.25" x14ac:dyDescent="0.25">
      <c r="A24" s="74" t="s">
        <v>157</v>
      </c>
      <c r="B24" s="1" t="s">
        <v>239</v>
      </c>
      <c r="C24" s="73" t="s">
        <v>485</v>
      </c>
      <c r="D24" s="1" t="s">
        <v>293</v>
      </c>
      <c r="E24" s="1" t="s">
        <v>275</v>
      </c>
      <c r="F24" s="1" t="s">
        <v>6</v>
      </c>
    </row>
    <row r="25" spans="1:6" ht="371.25" x14ac:dyDescent="0.25">
      <c r="A25" s="74" t="s">
        <v>157</v>
      </c>
      <c r="B25" s="1" t="s">
        <v>225</v>
      </c>
      <c r="C25" s="73" t="s">
        <v>486</v>
      </c>
      <c r="D25" s="1" t="s">
        <v>294</v>
      </c>
      <c r="E25" s="1" t="s">
        <v>295</v>
      </c>
      <c r="F25" s="1" t="s">
        <v>9</v>
      </c>
    </row>
    <row r="26" spans="1:6" ht="236.25" x14ac:dyDescent="0.25">
      <c r="A26" s="74" t="s">
        <v>157</v>
      </c>
      <c r="B26" s="1" t="s">
        <v>13</v>
      </c>
      <c r="C26" s="73" t="s">
        <v>487</v>
      </c>
      <c r="D26" s="1" t="s">
        <v>391</v>
      </c>
      <c r="E26" s="1" t="s">
        <v>392</v>
      </c>
      <c r="F26" s="1" t="s">
        <v>9</v>
      </c>
    </row>
    <row r="27" spans="1:6" ht="168.75" x14ac:dyDescent="0.25">
      <c r="A27" s="74" t="s">
        <v>157</v>
      </c>
      <c r="B27" s="1" t="s">
        <v>100</v>
      </c>
      <c r="C27" s="73" t="s">
        <v>488</v>
      </c>
      <c r="D27" s="1" t="s">
        <v>393</v>
      </c>
      <c r="E27" s="1" t="s">
        <v>296</v>
      </c>
      <c r="F27" s="1" t="s">
        <v>119</v>
      </c>
    </row>
    <row r="28" spans="1:6" ht="123.75" x14ac:dyDescent="0.25">
      <c r="A28" s="74" t="s">
        <v>157</v>
      </c>
      <c r="B28" s="1" t="s">
        <v>112</v>
      </c>
      <c r="C28" s="73" t="s">
        <v>489</v>
      </c>
      <c r="D28" s="1" t="s">
        <v>297</v>
      </c>
      <c r="E28" s="1" t="s">
        <v>112</v>
      </c>
      <c r="F28" s="1" t="s">
        <v>119</v>
      </c>
    </row>
    <row r="29" spans="1:6" ht="112.5" x14ac:dyDescent="0.25">
      <c r="A29" s="74" t="s">
        <v>157</v>
      </c>
      <c r="B29" s="1" t="s">
        <v>113</v>
      </c>
      <c r="C29" s="73" t="s">
        <v>490</v>
      </c>
      <c r="D29" s="1" t="s">
        <v>298</v>
      </c>
      <c r="E29" s="1" t="s">
        <v>299</v>
      </c>
      <c r="F29" s="1" t="s">
        <v>119</v>
      </c>
    </row>
    <row r="30" spans="1:6" ht="112.5" x14ac:dyDescent="0.25">
      <c r="A30" s="74" t="s">
        <v>157</v>
      </c>
      <c r="B30" s="1" t="s">
        <v>114</v>
      </c>
      <c r="C30" s="73" t="s">
        <v>490</v>
      </c>
      <c r="D30" s="1" t="s">
        <v>300</v>
      </c>
      <c r="E30" s="1" t="s">
        <v>301</v>
      </c>
      <c r="F30" s="1" t="s">
        <v>119</v>
      </c>
    </row>
    <row r="31" spans="1:6" ht="112.5" x14ac:dyDescent="0.25">
      <c r="A31" s="74" t="s">
        <v>157</v>
      </c>
      <c r="B31" s="1" t="s">
        <v>115</v>
      </c>
      <c r="C31" s="73" t="s">
        <v>490</v>
      </c>
      <c r="D31" s="1" t="s">
        <v>298</v>
      </c>
      <c r="E31" s="1" t="s">
        <v>115</v>
      </c>
      <c r="F31" s="1" t="s">
        <v>119</v>
      </c>
    </row>
    <row r="32" spans="1:6" ht="112.5" x14ac:dyDescent="0.25">
      <c r="A32" s="74" t="s">
        <v>157</v>
      </c>
      <c r="B32" s="1" t="s">
        <v>116</v>
      </c>
      <c r="C32" s="73" t="s">
        <v>491</v>
      </c>
      <c r="D32" s="1" t="s">
        <v>302</v>
      </c>
      <c r="E32" s="1" t="s">
        <v>116</v>
      </c>
      <c r="F32" s="1" t="s">
        <v>119</v>
      </c>
    </row>
    <row r="33" spans="1:6" ht="90" x14ac:dyDescent="0.25">
      <c r="A33" s="74" t="s">
        <v>157</v>
      </c>
      <c r="B33" s="1" t="s">
        <v>311</v>
      </c>
      <c r="C33" s="1" t="s">
        <v>312</v>
      </c>
      <c r="D33" s="1" t="s">
        <v>287</v>
      </c>
      <c r="E33" s="1" t="s">
        <v>306</v>
      </c>
      <c r="F33" s="1" t="s">
        <v>119</v>
      </c>
    </row>
    <row r="34" spans="1:6" ht="168.75" x14ac:dyDescent="0.25">
      <c r="A34" s="74" t="s">
        <v>158</v>
      </c>
      <c r="B34" s="1" t="s">
        <v>240</v>
      </c>
      <c r="C34" s="1" t="s">
        <v>394</v>
      </c>
      <c r="D34" s="1" t="s">
        <v>452</v>
      </c>
      <c r="E34" s="1" t="s">
        <v>303</v>
      </c>
      <c r="F34" s="1" t="s">
        <v>6</v>
      </c>
    </row>
    <row r="35" spans="1:6" ht="101.25" x14ac:dyDescent="0.25">
      <c r="A35" s="74" t="s">
        <v>158</v>
      </c>
      <c r="B35" s="1" t="s">
        <v>453</v>
      </c>
      <c r="C35" s="1" t="s">
        <v>454</v>
      </c>
      <c r="D35" s="1" t="s">
        <v>455</v>
      </c>
      <c r="E35" s="1" t="s">
        <v>456</v>
      </c>
      <c r="F35" s="1" t="s">
        <v>6</v>
      </c>
    </row>
    <row r="36" spans="1:6" ht="90" x14ac:dyDescent="0.25">
      <c r="A36" s="74" t="s">
        <v>158</v>
      </c>
      <c r="B36" s="1" t="s">
        <v>304</v>
      </c>
      <c r="C36" s="1" t="s">
        <v>305</v>
      </c>
      <c r="D36" s="1" t="s">
        <v>287</v>
      </c>
      <c r="E36" s="1" t="s">
        <v>306</v>
      </c>
      <c r="F36" s="1" t="s">
        <v>119</v>
      </c>
    </row>
    <row r="37" spans="1:6" ht="146.25" x14ac:dyDescent="0.25">
      <c r="A37" s="74" t="s">
        <v>158</v>
      </c>
      <c r="B37" s="1" t="s">
        <v>307</v>
      </c>
      <c r="C37" s="1" t="s">
        <v>308</v>
      </c>
      <c r="D37" s="1" t="s">
        <v>309</v>
      </c>
      <c r="E37" s="1" t="s">
        <v>310</v>
      </c>
      <c r="F37" s="1" t="s">
        <v>241</v>
      </c>
    </row>
    <row r="38" spans="1:6" ht="146.25" x14ac:dyDescent="0.25">
      <c r="A38" s="74" t="s">
        <v>158</v>
      </c>
      <c r="B38" s="1" t="s">
        <v>313</v>
      </c>
      <c r="C38" s="1" t="s">
        <v>314</v>
      </c>
      <c r="D38" s="1" t="s">
        <v>315</v>
      </c>
      <c r="E38" s="1" t="s">
        <v>316</v>
      </c>
      <c r="F38" s="1" t="s">
        <v>6</v>
      </c>
    </row>
    <row r="39" spans="1:6" ht="168.75" x14ac:dyDescent="0.25">
      <c r="A39" s="74" t="s">
        <v>158</v>
      </c>
      <c r="B39" s="1" t="s">
        <v>5</v>
      </c>
      <c r="C39" s="73" t="s">
        <v>492</v>
      </c>
      <c r="D39" s="1" t="s">
        <v>317</v>
      </c>
      <c r="E39" s="1" t="s">
        <v>318</v>
      </c>
      <c r="F39" s="1" t="s">
        <v>4</v>
      </c>
    </row>
    <row r="40" spans="1:6" ht="382.5" x14ac:dyDescent="0.25">
      <c r="A40" s="74" t="s">
        <v>158</v>
      </c>
      <c r="B40" s="1" t="s">
        <v>10</v>
      </c>
      <c r="C40" s="73" t="s">
        <v>493</v>
      </c>
      <c r="D40" s="73" t="s">
        <v>494</v>
      </c>
      <c r="E40" s="1" t="s">
        <v>319</v>
      </c>
      <c r="F40" s="1" t="s">
        <v>9</v>
      </c>
    </row>
    <row r="41" spans="1:6" ht="123.75" x14ac:dyDescent="0.25">
      <c r="A41" s="74" t="s">
        <v>158</v>
      </c>
      <c r="B41" s="1" t="s">
        <v>12</v>
      </c>
      <c r="C41" s="73" t="s">
        <v>495</v>
      </c>
      <c r="D41" s="1" t="s">
        <v>320</v>
      </c>
      <c r="E41" s="1" t="s">
        <v>12</v>
      </c>
      <c r="F41" s="1" t="s">
        <v>9</v>
      </c>
    </row>
    <row r="42" spans="1:6" ht="409.5" x14ac:dyDescent="0.25">
      <c r="A42" s="74" t="s">
        <v>158</v>
      </c>
      <c r="B42" s="1" t="s">
        <v>104</v>
      </c>
      <c r="C42" s="73" t="s">
        <v>496</v>
      </c>
      <c r="D42" s="1" t="s">
        <v>321</v>
      </c>
      <c r="E42" s="1" t="s">
        <v>322</v>
      </c>
      <c r="F42" s="1" t="s">
        <v>119</v>
      </c>
    </row>
    <row r="43" spans="1:6" ht="90" x14ac:dyDescent="0.25">
      <c r="A43" s="74" t="s">
        <v>158</v>
      </c>
      <c r="B43" s="1" t="s">
        <v>105</v>
      </c>
      <c r="C43" s="73" t="s">
        <v>497</v>
      </c>
      <c r="D43" s="1" t="s">
        <v>321</v>
      </c>
      <c r="E43" s="1" t="s">
        <v>323</v>
      </c>
      <c r="F43" s="1" t="s">
        <v>119</v>
      </c>
    </row>
    <row r="44" spans="1:6" ht="101.25" x14ac:dyDescent="0.25">
      <c r="A44" s="74" t="s">
        <v>158</v>
      </c>
      <c r="B44" s="1" t="s">
        <v>106</v>
      </c>
      <c r="C44" s="73" t="s">
        <v>498</v>
      </c>
      <c r="D44" s="1" t="s">
        <v>324</v>
      </c>
      <c r="E44" s="1" t="s">
        <v>325</v>
      </c>
      <c r="F44" s="1" t="s">
        <v>119</v>
      </c>
    </row>
    <row r="45" spans="1:6" ht="45" x14ac:dyDescent="0.25">
      <c r="A45" s="74" t="s">
        <v>158</v>
      </c>
      <c r="B45" s="1" t="s">
        <v>107</v>
      </c>
      <c r="C45" s="1" t="s">
        <v>326</v>
      </c>
      <c r="D45" s="1" t="s">
        <v>321</v>
      </c>
      <c r="E45" s="1" t="s">
        <v>327</v>
      </c>
      <c r="F45" s="1" t="s">
        <v>119</v>
      </c>
    </row>
    <row r="46" spans="1:6" ht="90" x14ac:dyDescent="0.25">
      <c r="A46" s="74" t="s">
        <v>158</v>
      </c>
      <c r="B46" s="1" t="s">
        <v>109</v>
      </c>
      <c r="C46" s="73" t="s">
        <v>499</v>
      </c>
      <c r="D46" s="1" t="s">
        <v>328</v>
      </c>
      <c r="E46" s="1" t="s">
        <v>109</v>
      </c>
      <c r="F46" s="1" t="s">
        <v>119</v>
      </c>
    </row>
    <row r="47" spans="1:6" ht="90" x14ac:dyDescent="0.25">
      <c r="A47" s="74" t="s">
        <v>158</v>
      </c>
      <c r="B47" s="1" t="s">
        <v>110</v>
      </c>
      <c r="C47" s="73" t="s">
        <v>500</v>
      </c>
      <c r="D47" s="1" t="s">
        <v>328</v>
      </c>
      <c r="E47" s="1" t="s">
        <v>110</v>
      </c>
      <c r="F47" s="1" t="s">
        <v>119</v>
      </c>
    </row>
    <row r="48" spans="1:6" ht="45" x14ac:dyDescent="0.25">
      <c r="A48" s="74" t="s">
        <v>158</v>
      </c>
      <c r="B48" s="1" t="s">
        <v>111</v>
      </c>
      <c r="C48" s="1" t="s">
        <v>329</v>
      </c>
      <c r="D48" s="1" t="s">
        <v>328</v>
      </c>
      <c r="E48" s="1" t="s">
        <v>111</v>
      </c>
      <c r="F48" s="1" t="s">
        <v>119</v>
      </c>
    </row>
    <row r="49" spans="1:6" ht="33.75" x14ac:dyDescent="0.25">
      <c r="A49" s="74" t="s">
        <v>158</v>
      </c>
      <c r="B49" s="1" t="s">
        <v>117</v>
      </c>
      <c r="C49" s="1" t="s">
        <v>330</v>
      </c>
      <c r="D49" s="1" t="s">
        <v>331</v>
      </c>
      <c r="E49" s="1" t="s">
        <v>117</v>
      </c>
      <c r="F49" s="1" t="s">
        <v>119</v>
      </c>
    </row>
    <row r="50" spans="1:6" ht="33.75" x14ac:dyDescent="0.25">
      <c r="A50" s="74" t="s">
        <v>158</v>
      </c>
      <c r="B50" s="1" t="s">
        <v>118</v>
      </c>
      <c r="C50" s="1" t="s">
        <v>330</v>
      </c>
      <c r="D50" s="1" t="s">
        <v>331</v>
      </c>
      <c r="E50" s="1" t="s">
        <v>118</v>
      </c>
      <c r="F50" s="1" t="s">
        <v>119</v>
      </c>
    </row>
    <row r="51" spans="1:6" ht="303.75" x14ac:dyDescent="0.25">
      <c r="A51" s="74" t="s">
        <v>158</v>
      </c>
      <c r="B51" s="1" t="s">
        <v>228</v>
      </c>
      <c r="C51" s="73" t="s">
        <v>501</v>
      </c>
      <c r="D51" s="1" t="s">
        <v>332</v>
      </c>
      <c r="E51" s="1" t="s">
        <v>333</v>
      </c>
      <c r="F51" s="1" t="s">
        <v>4</v>
      </c>
    </row>
    <row r="52" spans="1:6" ht="135" x14ac:dyDescent="0.25">
      <c r="A52" s="74" t="s">
        <v>7</v>
      </c>
      <c r="B52" s="1" t="s">
        <v>242</v>
      </c>
      <c r="C52" s="1" t="s">
        <v>334</v>
      </c>
      <c r="D52" s="1" t="s">
        <v>335</v>
      </c>
      <c r="E52" s="1" t="s">
        <v>336</v>
      </c>
      <c r="F52" s="1" t="s">
        <v>6</v>
      </c>
    </row>
    <row r="53" spans="1:6" ht="146.25" x14ac:dyDescent="0.25">
      <c r="A53" s="74" t="s">
        <v>7</v>
      </c>
      <c r="B53" s="1" t="s">
        <v>11</v>
      </c>
      <c r="C53" s="73" t="s">
        <v>502</v>
      </c>
      <c r="D53" s="1" t="s">
        <v>337</v>
      </c>
      <c r="E53" s="1" t="s">
        <v>338</v>
      </c>
      <c r="F53" s="1" t="s">
        <v>9</v>
      </c>
    </row>
    <row r="54" spans="1:6" ht="101.25" x14ac:dyDescent="0.25">
      <c r="A54" s="74" t="s">
        <v>7</v>
      </c>
      <c r="B54" s="1" t="s">
        <v>53</v>
      </c>
      <c r="C54" s="73" t="s">
        <v>503</v>
      </c>
      <c r="D54" s="1" t="s">
        <v>339</v>
      </c>
      <c r="E54" s="1" t="s">
        <v>53</v>
      </c>
      <c r="F54" s="1" t="s">
        <v>119</v>
      </c>
    </row>
    <row r="55" spans="1:6" ht="90" x14ac:dyDescent="0.25">
      <c r="A55" s="74" t="s">
        <v>7</v>
      </c>
      <c r="B55" s="1" t="s">
        <v>54</v>
      </c>
      <c r="C55" s="73" t="s">
        <v>504</v>
      </c>
      <c r="D55" s="1" t="s">
        <v>339</v>
      </c>
      <c r="E55" s="1" t="s">
        <v>54</v>
      </c>
      <c r="F55" s="1" t="s">
        <v>119</v>
      </c>
    </row>
    <row r="56" spans="1:6" ht="90" x14ac:dyDescent="0.25">
      <c r="A56" s="74" t="s">
        <v>7</v>
      </c>
      <c r="B56" s="1" t="s">
        <v>55</v>
      </c>
      <c r="C56" s="73" t="s">
        <v>504</v>
      </c>
      <c r="D56" s="1" t="s">
        <v>339</v>
      </c>
      <c r="E56" s="1" t="s">
        <v>55</v>
      </c>
      <c r="F56" s="1" t="s">
        <v>119</v>
      </c>
    </row>
    <row r="57" spans="1:6" ht="90" x14ac:dyDescent="0.25">
      <c r="A57" s="74" t="s">
        <v>7</v>
      </c>
      <c r="B57" s="1" t="s">
        <v>56</v>
      </c>
      <c r="C57" s="73" t="s">
        <v>504</v>
      </c>
      <c r="D57" s="1" t="s">
        <v>339</v>
      </c>
      <c r="E57" s="1" t="s">
        <v>56</v>
      </c>
      <c r="F57" s="1" t="s">
        <v>119</v>
      </c>
    </row>
    <row r="58" spans="1:6" ht="78.75" x14ac:dyDescent="0.25">
      <c r="A58" s="74" t="s">
        <v>7</v>
      </c>
      <c r="B58" s="1" t="s">
        <v>57</v>
      </c>
      <c r="C58" s="73" t="s">
        <v>505</v>
      </c>
      <c r="D58" s="1" t="s">
        <v>339</v>
      </c>
      <c r="E58" s="1" t="s">
        <v>57</v>
      </c>
      <c r="F58" s="1" t="s">
        <v>119</v>
      </c>
    </row>
    <row r="59" spans="1:6" ht="90" x14ac:dyDescent="0.25">
      <c r="A59" s="74" t="s">
        <v>7</v>
      </c>
      <c r="B59" s="1" t="s">
        <v>58</v>
      </c>
      <c r="C59" s="73" t="s">
        <v>504</v>
      </c>
      <c r="D59" s="1" t="s">
        <v>339</v>
      </c>
      <c r="E59" s="1" t="s">
        <v>58</v>
      </c>
      <c r="F59" s="1" t="s">
        <v>119</v>
      </c>
    </row>
    <row r="60" spans="1:6" ht="90" x14ac:dyDescent="0.25">
      <c r="A60" s="74" t="s">
        <v>7</v>
      </c>
      <c r="B60" s="1" t="s">
        <v>59</v>
      </c>
      <c r="C60" s="73" t="s">
        <v>506</v>
      </c>
      <c r="D60" s="1" t="s">
        <v>340</v>
      </c>
      <c r="E60" s="1" t="s">
        <v>59</v>
      </c>
      <c r="F60" s="1" t="s">
        <v>119</v>
      </c>
    </row>
    <row r="61" spans="1:6" ht="90" x14ac:dyDescent="0.25">
      <c r="A61" s="74" t="s">
        <v>7</v>
      </c>
      <c r="B61" s="1" t="s">
        <v>60</v>
      </c>
      <c r="C61" s="73" t="s">
        <v>506</v>
      </c>
      <c r="D61" s="1" t="s">
        <v>340</v>
      </c>
      <c r="E61" s="1" t="s">
        <v>60</v>
      </c>
      <c r="F61" s="1" t="s">
        <v>119</v>
      </c>
    </row>
    <row r="62" spans="1:6" ht="90" x14ac:dyDescent="0.25">
      <c r="A62" s="74" t="s">
        <v>7</v>
      </c>
      <c r="B62" s="1" t="s">
        <v>61</v>
      </c>
      <c r="C62" s="73" t="s">
        <v>506</v>
      </c>
      <c r="D62" s="1" t="s">
        <v>340</v>
      </c>
      <c r="E62" s="1" t="s">
        <v>61</v>
      </c>
      <c r="F62" s="1" t="s">
        <v>119</v>
      </c>
    </row>
    <row r="63" spans="1:6" ht="90" x14ac:dyDescent="0.25">
      <c r="A63" s="74" t="s">
        <v>7</v>
      </c>
      <c r="B63" s="1" t="s">
        <v>62</v>
      </c>
      <c r="C63" s="73" t="s">
        <v>507</v>
      </c>
      <c r="D63" s="1" t="s">
        <v>340</v>
      </c>
      <c r="E63" s="1" t="s">
        <v>62</v>
      </c>
      <c r="F63" s="1" t="s">
        <v>119</v>
      </c>
    </row>
    <row r="64" spans="1:6" ht="90" x14ac:dyDescent="0.25">
      <c r="A64" s="74" t="s">
        <v>7</v>
      </c>
      <c r="B64" s="1" t="s">
        <v>63</v>
      </c>
      <c r="C64" s="73" t="s">
        <v>506</v>
      </c>
      <c r="D64" s="1" t="s">
        <v>340</v>
      </c>
      <c r="E64" s="1" t="s">
        <v>63</v>
      </c>
      <c r="F64" s="1" t="s">
        <v>119</v>
      </c>
    </row>
    <row r="65" spans="1:6" ht="90" x14ac:dyDescent="0.25">
      <c r="A65" s="74" t="s">
        <v>7</v>
      </c>
      <c r="B65" s="1" t="s">
        <v>64</v>
      </c>
      <c r="C65" s="73" t="s">
        <v>506</v>
      </c>
      <c r="D65" s="1" t="s">
        <v>340</v>
      </c>
      <c r="E65" s="1" t="s">
        <v>64</v>
      </c>
      <c r="F65" s="1" t="s">
        <v>119</v>
      </c>
    </row>
    <row r="66" spans="1:6" ht="112.5" x14ac:dyDescent="0.25">
      <c r="A66" s="74" t="s">
        <v>7</v>
      </c>
      <c r="B66" s="1" t="s">
        <v>65</v>
      </c>
      <c r="C66" s="1" t="s">
        <v>341</v>
      </c>
      <c r="D66" s="1" t="s">
        <v>342</v>
      </c>
      <c r="E66" s="1" t="s">
        <v>65</v>
      </c>
      <c r="F66" s="1" t="s">
        <v>119</v>
      </c>
    </row>
    <row r="67" spans="1:6" ht="112.5" x14ac:dyDescent="0.25">
      <c r="A67" s="74" t="s">
        <v>7</v>
      </c>
      <c r="B67" s="1" t="s">
        <v>66</v>
      </c>
      <c r="C67" s="1" t="s">
        <v>341</v>
      </c>
      <c r="D67" s="1" t="s">
        <v>342</v>
      </c>
      <c r="E67" s="1" t="s">
        <v>66</v>
      </c>
      <c r="F67" s="1" t="s">
        <v>119</v>
      </c>
    </row>
    <row r="68" spans="1:6" ht="112.5" x14ac:dyDescent="0.25">
      <c r="A68" s="74" t="s">
        <v>7</v>
      </c>
      <c r="B68" s="1" t="s">
        <v>67</v>
      </c>
      <c r="C68" s="1" t="s">
        <v>341</v>
      </c>
      <c r="D68" s="1" t="s">
        <v>342</v>
      </c>
      <c r="E68" s="1" t="s">
        <v>67</v>
      </c>
      <c r="F68" s="1" t="s">
        <v>119</v>
      </c>
    </row>
    <row r="69" spans="1:6" ht="112.5" x14ac:dyDescent="0.25">
      <c r="A69" s="74" t="s">
        <v>7</v>
      </c>
      <c r="B69" s="1" t="s">
        <v>68</v>
      </c>
      <c r="C69" s="1" t="s">
        <v>341</v>
      </c>
      <c r="D69" s="1" t="s">
        <v>342</v>
      </c>
      <c r="E69" s="1" t="s">
        <v>68</v>
      </c>
      <c r="F69" s="1" t="s">
        <v>119</v>
      </c>
    </row>
    <row r="70" spans="1:6" ht="112.5" x14ac:dyDescent="0.25">
      <c r="A70" s="74" t="s">
        <v>7</v>
      </c>
      <c r="B70" s="1" t="s">
        <v>69</v>
      </c>
      <c r="C70" s="1" t="s">
        <v>341</v>
      </c>
      <c r="D70" s="1" t="s">
        <v>342</v>
      </c>
      <c r="E70" s="1" t="s">
        <v>69</v>
      </c>
      <c r="F70" s="1" t="s">
        <v>119</v>
      </c>
    </row>
    <row r="71" spans="1:6" ht="112.5" x14ac:dyDescent="0.25">
      <c r="A71" s="74" t="s">
        <v>7</v>
      </c>
      <c r="B71" s="1" t="s">
        <v>70</v>
      </c>
      <c r="C71" s="1" t="s">
        <v>341</v>
      </c>
      <c r="D71" s="1" t="s">
        <v>342</v>
      </c>
      <c r="E71" s="1" t="s">
        <v>70</v>
      </c>
      <c r="F71" s="1" t="s">
        <v>119</v>
      </c>
    </row>
    <row r="72" spans="1:6" ht="45" x14ac:dyDescent="0.25">
      <c r="A72" s="74" t="s">
        <v>7</v>
      </c>
      <c r="B72" s="1" t="s">
        <v>71</v>
      </c>
      <c r="C72" s="1" t="s">
        <v>343</v>
      </c>
      <c r="D72" s="1" t="s">
        <v>344</v>
      </c>
      <c r="E72" s="1" t="s">
        <v>71</v>
      </c>
      <c r="F72" s="1" t="s">
        <v>119</v>
      </c>
    </row>
    <row r="73" spans="1:6" ht="45" x14ac:dyDescent="0.25">
      <c r="A73" s="74" t="s">
        <v>7</v>
      </c>
      <c r="B73" s="1" t="s">
        <v>72</v>
      </c>
      <c r="C73" s="1" t="s">
        <v>343</v>
      </c>
      <c r="D73" s="1" t="s">
        <v>344</v>
      </c>
      <c r="E73" s="1" t="s">
        <v>72</v>
      </c>
      <c r="F73" s="1" t="s">
        <v>119</v>
      </c>
    </row>
    <row r="74" spans="1:6" ht="56.25" x14ac:dyDescent="0.25">
      <c r="A74" s="74" t="s">
        <v>7</v>
      </c>
      <c r="B74" s="1" t="s">
        <v>73</v>
      </c>
      <c r="C74" s="1" t="s">
        <v>343</v>
      </c>
      <c r="D74" s="1" t="s">
        <v>344</v>
      </c>
      <c r="E74" s="1" t="s">
        <v>73</v>
      </c>
      <c r="F74" s="1" t="s">
        <v>119</v>
      </c>
    </row>
    <row r="75" spans="1:6" ht="45" x14ac:dyDescent="0.25">
      <c r="A75" s="74" t="s">
        <v>7</v>
      </c>
      <c r="B75" s="1" t="s">
        <v>74</v>
      </c>
      <c r="C75" s="1" t="s">
        <v>343</v>
      </c>
      <c r="D75" s="1" t="s">
        <v>344</v>
      </c>
      <c r="E75" s="1" t="s">
        <v>74</v>
      </c>
      <c r="F75" s="1" t="s">
        <v>119</v>
      </c>
    </row>
    <row r="76" spans="1:6" ht="315" x14ac:dyDescent="0.25">
      <c r="A76" s="74" t="s">
        <v>7</v>
      </c>
      <c r="B76" s="1" t="s">
        <v>75</v>
      </c>
      <c r="C76" s="73" t="s">
        <v>508</v>
      </c>
      <c r="D76" s="73" t="s">
        <v>509</v>
      </c>
      <c r="E76" s="1" t="s">
        <v>346</v>
      </c>
      <c r="F76" s="1" t="s">
        <v>119</v>
      </c>
    </row>
    <row r="77" spans="1:6" ht="168.75" x14ac:dyDescent="0.25">
      <c r="A77" s="74" t="s">
        <v>7</v>
      </c>
      <c r="B77" s="1" t="s">
        <v>76</v>
      </c>
      <c r="C77" s="73" t="s">
        <v>510</v>
      </c>
      <c r="D77" s="1" t="s">
        <v>345</v>
      </c>
      <c r="E77" s="1" t="s">
        <v>347</v>
      </c>
      <c r="F77" s="1" t="s">
        <v>119</v>
      </c>
    </row>
    <row r="78" spans="1:6" ht="33.75" x14ac:dyDescent="0.25">
      <c r="A78" s="74" t="s">
        <v>7</v>
      </c>
      <c r="B78" s="1" t="s">
        <v>77</v>
      </c>
      <c r="C78" s="1" t="s">
        <v>348</v>
      </c>
      <c r="D78" s="1" t="s">
        <v>349</v>
      </c>
      <c r="E78" s="1" t="s">
        <v>77</v>
      </c>
      <c r="F78" s="1" t="s">
        <v>119</v>
      </c>
    </row>
    <row r="79" spans="1:6" ht="33.75" x14ac:dyDescent="0.25">
      <c r="A79" s="74" t="s">
        <v>7</v>
      </c>
      <c r="B79" s="1" t="s">
        <v>78</v>
      </c>
      <c r="C79" s="1" t="s">
        <v>348</v>
      </c>
      <c r="D79" s="1" t="s">
        <v>349</v>
      </c>
      <c r="E79" s="1" t="s">
        <v>78</v>
      </c>
      <c r="F79" s="1" t="s">
        <v>119</v>
      </c>
    </row>
    <row r="80" spans="1:6" ht="33.75" x14ac:dyDescent="0.25">
      <c r="A80" s="74" t="s">
        <v>7</v>
      </c>
      <c r="B80" s="1" t="s">
        <v>79</v>
      </c>
      <c r="C80" s="1" t="s">
        <v>348</v>
      </c>
      <c r="D80" s="1" t="s">
        <v>349</v>
      </c>
      <c r="E80" s="1" t="s">
        <v>79</v>
      </c>
      <c r="F80" s="1" t="s">
        <v>119</v>
      </c>
    </row>
    <row r="81" spans="1:6" ht="33.75" x14ac:dyDescent="0.25">
      <c r="A81" s="74" t="s">
        <v>7</v>
      </c>
      <c r="B81" s="1" t="s">
        <v>80</v>
      </c>
      <c r="C81" s="1" t="s">
        <v>348</v>
      </c>
      <c r="D81" s="1" t="s">
        <v>349</v>
      </c>
      <c r="E81" s="1" t="s">
        <v>80</v>
      </c>
      <c r="F81" s="1" t="s">
        <v>119</v>
      </c>
    </row>
    <row r="82" spans="1:6" ht="33.75" x14ac:dyDescent="0.25">
      <c r="A82" s="74" t="s">
        <v>7</v>
      </c>
      <c r="B82" s="1" t="s">
        <v>81</v>
      </c>
      <c r="C82" s="1" t="s">
        <v>348</v>
      </c>
      <c r="D82" s="1" t="s">
        <v>349</v>
      </c>
      <c r="E82" s="1" t="s">
        <v>81</v>
      </c>
      <c r="F82" s="1" t="s">
        <v>119</v>
      </c>
    </row>
    <row r="83" spans="1:6" ht="67.5" x14ac:dyDescent="0.25">
      <c r="A83" s="74" t="s">
        <v>7</v>
      </c>
      <c r="B83" s="1" t="s">
        <v>82</v>
      </c>
      <c r="C83" s="1" t="s">
        <v>350</v>
      </c>
      <c r="D83" s="1" t="s">
        <v>351</v>
      </c>
      <c r="E83" s="1" t="s">
        <v>82</v>
      </c>
      <c r="F83" s="1" t="s">
        <v>119</v>
      </c>
    </row>
    <row r="84" spans="1:6" ht="67.5" x14ac:dyDescent="0.25">
      <c r="A84" s="74" t="s">
        <v>7</v>
      </c>
      <c r="B84" s="1" t="s">
        <v>83</v>
      </c>
      <c r="C84" s="1" t="s">
        <v>350</v>
      </c>
      <c r="D84" s="1" t="s">
        <v>351</v>
      </c>
      <c r="E84" s="1" t="s">
        <v>83</v>
      </c>
      <c r="F84" s="1" t="s">
        <v>119</v>
      </c>
    </row>
    <row r="85" spans="1:6" ht="67.5" x14ac:dyDescent="0.25">
      <c r="A85" s="74" t="s">
        <v>7</v>
      </c>
      <c r="B85" s="1" t="s">
        <v>84</v>
      </c>
      <c r="C85" s="1" t="s">
        <v>350</v>
      </c>
      <c r="D85" s="1" t="s">
        <v>351</v>
      </c>
      <c r="E85" s="1" t="s">
        <v>84</v>
      </c>
      <c r="F85" s="1" t="s">
        <v>119</v>
      </c>
    </row>
    <row r="86" spans="1:6" ht="67.5" x14ac:dyDescent="0.25">
      <c r="A86" s="74" t="s">
        <v>7</v>
      </c>
      <c r="B86" s="1" t="s">
        <v>85</v>
      </c>
      <c r="C86" s="1" t="s">
        <v>350</v>
      </c>
      <c r="D86" s="1" t="s">
        <v>351</v>
      </c>
      <c r="E86" s="1" t="s">
        <v>85</v>
      </c>
      <c r="F86" s="1" t="s">
        <v>119</v>
      </c>
    </row>
    <row r="87" spans="1:6" ht="67.5" x14ac:dyDescent="0.25">
      <c r="A87" s="74" t="s">
        <v>7</v>
      </c>
      <c r="B87" s="1" t="s">
        <v>86</v>
      </c>
      <c r="C87" s="1" t="s">
        <v>350</v>
      </c>
      <c r="D87" s="1" t="s">
        <v>351</v>
      </c>
      <c r="E87" s="1" t="s">
        <v>86</v>
      </c>
      <c r="F87" s="1" t="s">
        <v>119</v>
      </c>
    </row>
    <row r="88" spans="1:6" ht="67.5" x14ac:dyDescent="0.25">
      <c r="A88" s="74" t="s">
        <v>7</v>
      </c>
      <c r="B88" s="1" t="s">
        <v>87</v>
      </c>
      <c r="C88" s="1" t="s">
        <v>350</v>
      </c>
      <c r="D88" s="1" t="s">
        <v>351</v>
      </c>
      <c r="E88" s="1" t="s">
        <v>87</v>
      </c>
      <c r="F88" s="1" t="s">
        <v>119</v>
      </c>
    </row>
    <row r="89" spans="1:6" ht="112.5" x14ac:dyDescent="0.25">
      <c r="A89" s="74" t="s">
        <v>7</v>
      </c>
      <c r="B89" s="1" t="s">
        <v>88</v>
      </c>
      <c r="C89" s="1" t="s">
        <v>352</v>
      </c>
      <c r="D89" s="1" t="s">
        <v>353</v>
      </c>
      <c r="E89" s="1" t="s">
        <v>88</v>
      </c>
      <c r="F89" s="1" t="s">
        <v>119</v>
      </c>
    </row>
    <row r="90" spans="1:6" ht="112.5" x14ac:dyDescent="0.25">
      <c r="A90" s="74" t="s">
        <v>7</v>
      </c>
      <c r="B90" s="1" t="s">
        <v>89</v>
      </c>
      <c r="C90" s="1" t="s">
        <v>352</v>
      </c>
      <c r="D90" s="1" t="s">
        <v>353</v>
      </c>
      <c r="E90" s="1" t="s">
        <v>89</v>
      </c>
      <c r="F90" s="1" t="s">
        <v>119</v>
      </c>
    </row>
    <row r="91" spans="1:6" ht="112.5" x14ac:dyDescent="0.25">
      <c r="A91" s="74" t="s">
        <v>7</v>
      </c>
      <c r="B91" s="1" t="s">
        <v>90</v>
      </c>
      <c r="C91" s="1" t="s">
        <v>352</v>
      </c>
      <c r="D91" s="1" t="s">
        <v>353</v>
      </c>
      <c r="E91" s="1" t="s">
        <v>90</v>
      </c>
      <c r="F91" s="1" t="s">
        <v>119</v>
      </c>
    </row>
    <row r="92" spans="1:6" ht="112.5" x14ac:dyDescent="0.25">
      <c r="A92" s="74" t="s">
        <v>7</v>
      </c>
      <c r="B92" s="1" t="s">
        <v>91</v>
      </c>
      <c r="C92" s="1" t="s">
        <v>352</v>
      </c>
      <c r="D92" s="1" t="s">
        <v>353</v>
      </c>
      <c r="E92" s="1" t="s">
        <v>91</v>
      </c>
      <c r="F92" s="1" t="s">
        <v>119</v>
      </c>
    </row>
    <row r="93" spans="1:6" ht="112.5" x14ac:dyDescent="0.25">
      <c r="A93" s="74" t="s">
        <v>7</v>
      </c>
      <c r="B93" s="1" t="s">
        <v>92</v>
      </c>
      <c r="C93" s="1" t="s">
        <v>352</v>
      </c>
      <c r="D93" s="1" t="s">
        <v>353</v>
      </c>
      <c r="E93" s="1" t="s">
        <v>92</v>
      </c>
      <c r="F93" s="1" t="s">
        <v>119</v>
      </c>
    </row>
    <row r="94" spans="1:6" ht="112.5" x14ac:dyDescent="0.25">
      <c r="A94" s="74" t="s">
        <v>7</v>
      </c>
      <c r="B94" s="1" t="s">
        <v>93</v>
      </c>
      <c r="C94" s="1" t="s">
        <v>352</v>
      </c>
      <c r="D94" s="1" t="s">
        <v>353</v>
      </c>
      <c r="E94" s="1" t="s">
        <v>93</v>
      </c>
      <c r="F94" s="1" t="s">
        <v>119</v>
      </c>
    </row>
    <row r="95" spans="1:6" ht="78.75" x14ac:dyDescent="0.25">
      <c r="A95" s="74" t="s">
        <v>7</v>
      </c>
      <c r="B95" s="1" t="s">
        <v>94</v>
      </c>
      <c r="C95" s="73" t="s">
        <v>511</v>
      </c>
      <c r="D95" s="73" t="s">
        <v>512</v>
      </c>
      <c r="E95" s="1" t="s">
        <v>354</v>
      </c>
      <c r="F95" s="1" t="s">
        <v>119</v>
      </c>
    </row>
    <row r="96" spans="1:6" ht="22.5" x14ac:dyDescent="0.25">
      <c r="A96" s="74" t="s">
        <v>7</v>
      </c>
      <c r="B96" s="1" t="s">
        <v>95</v>
      </c>
      <c r="C96" s="1" t="s">
        <v>355</v>
      </c>
      <c r="D96" s="1" t="s">
        <v>356</v>
      </c>
      <c r="E96" s="1" t="s">
        <v>357</v>
      </c>
      <c r="F96" s="1" t="s">
        <v>119</v>
      </c>
    </row>
    <row r="97" spans="1:6" ht="33.75" x14ac:dyDescent="0.25">
      <c r="A97" s="74" t="s">
        <v>7</v>
      </c>
      <c r="B97" s="1" t="s">
        <v>96</v>
      </c>
      <c r="C97" s="1" t="s">
        <v>358</v>
      </c>
      <c r="D97" s="1" t="s">
        <v>359</v>
      </c>
      <c r="E97" s="1" t="s">
        <v>360</v>
      </c>
      <c r="F97" s="1" t="s">
        <v>119</v>
      </c>
    </row>
    <row r="98" spans="1:6" ht="22.5" x14ac:dyDescent="0.25">
      <c r="A98" s="74" t="s">
        <v>7</v>
      </c>
      <c r="B98" s="1" t="s">
        <v>97</v>
      </c>
      <c r="C98" s="1" t="s">
        <v>361</v>
      </c>
      <c r="D98" s="1" t="s">
        <v>359</v>
      </c>
      <c r="E98" s="1" t="s">
        <v>362</v>
      </c>
      <c r="F98" s="1" t="s">
        <v>119</v>
      </c>
    </row>
    <row r="99" spans="1:6" ht="101.25" x14ac:dyDescent="0.25">
      <c r="A99" s="74" t="s">
        <v>7</v>
      </c>
      <c r="B99" s="1" t="s">
        <v>98</v>
      </c>
      <c r="C99" s="1" t="s">
        <v>363</v>
      </c>
      <c r="D99" s="1" t="s">
        <v>359</v>
      </c>
      <c r="E99" s="1" t="s">
        <v>364</v>
      </c>
      <c r="F99" s="1" t="s">
        <v>119</v>
      </c>
    </row>
    <row r="100" spans="1:6" ht="22.5" x14ac:dyDescent="0.25">
      <c r="A100" s="74" t="s">
        <v>7</v>
      </c>
      <c r="B100" s="1" t="s">
        <v>99</v>
      </c>
      <c r="C100" s="1" t="s">
        <v>365</v>
      </c>
      <c r="D100" s="1" t="s">
        <v>366</v>
      </c>
      <c r="E100" s="1" t="s">
        <v>367</v>
      </c>
      <c r="F100" s="1" t="s">
        <v>119</v>
      </c>
    </row>
    <row r="101" spans="1:6" ht="78.75" x14ac:dyDescent="0.25">
      <c r="A101" s="74" t="s">
        <v>7</v>
      </c>
      <c r="B101" s="1" t="s">
        <v>101</v>
      </c>
      <c r="C101" s="1" t="s">
        <v>395</v>
      </c>
      <c r="D101" s="1" t="s">
        <v>457</v>
      </c>
      <c r="E101" s="1" t="s">
        <v>368</v>
      </c>
      <c r="F101" s="1" t="s">
        <v>119</v>
      </c>
    </row>
    <row r="102" spans="1:6" ht="112.5" x14ac:dyDescent="0.25">
      <c r="A102" s="74" t="s">
        <v>7</v>
      </c>
      <c r="B102" s="1" t="s">
        <v>120</v>
      </c>
      <c r="C102" s="73" t="s">
        <v>513</v>
      </c>
      <c r="D102" s="73" t="s">
        <v>514</v>
      </c>
      <c r="E102" s="1" t="s">
        <v>369</v>
      </c>
      <c r="F102" s="1" t="s">
        <v>119</v>
      </c>
    </row>
    <row r="103" spans="1:6" ht="112.5" x14ac:dyDescent="0.25">
      <c r="A103" s="74" t="s">
        <v>7</v>
      </c>
      <c r="B103" s="1" t="s">
        <v>102</v>
      </c>
      <c r="C103" s="1" t="s">
        <v>515</v>
      </c>
      <c r="D103" s="73" t="s">
        <v>516</v>
      </c>
      <c r="E103" s="1" t="s">
        <v>370</v>
      </c>
      <c r="F103" s="1" t="s">
        <v>119</v>
      </c>
    </row>
    <row r="104" spans="1:6" ht="146.25" x14ac:dyDescent="0.25">
      <c r="A104" s="74" t="s">
        <v>7</v>
      </c>
      <c r="B104" s="1" t="s">
        <v>103</v>
      </c>
      <c r="C104" s="73" t="s">
        <v>517</v>
      </c>
      <c r="D104" s="1" t="s">
        <v>371</v>
      </c>
      <c r="E104" s="1" t="s">
        <v>372</v>
      </c>
      <c r="F104" s="1" t="s">
        <v>119</v>
      </c>
    </row>
    <row r="105" spans="1:6" ht="78.75" x14ac:dyDescent="0.25">
      <c r="A105" s="74" t="s">
        <v>7</v>
      </c>
      <c r="B105" s="1" t="s">
        <v>108</v>
      </c>
      <c r="C105" s="1" t="s">
        <v>373</v>
      </c>
      <c r="D105" s="1" t="s">
        <v>374</v>
      </c>
      <c r="E105" s="1" t="s">
        <v>108</v>
      </c>
      <c r="F105" s="1" t="s">
        <v>119</v>
      </c>
    </row>
    <row r="106" spans="1:6" ht="33.75" x14ac:dyDescent="0.25">
      <c r="A106" s="74" t="s">
        <v>7</v>
      </c>
      <c r="B106" s="1" t="s">
        <v>122</v>
      </c>
      <c r="C106" s="1" t="s">
        <v>375</v>
      </c>
      <c r="D106" s="1" t="s">
        <v>374</v>
      </c>
      <c r="E106" s="1" t="s">
        <v>376</v>
      </c>
      <c r="F106" s="1" t="s">
        <v>119</v>
      </c>
    </row>
    <row r="107" spans="1:6" ht="45" x14ac:dyDescent="0.25">
      <c r="A107" s="74" t="s">
        <v>7</v>
      </c>
      <c r="B107" s="1" t="s">
        <v>121</v>
      </c>
      <c r="C107" s="1" t="s">
        <v>377</v>
      </c>
      <c r="D107" s="1" t="s">
        <v>378</v>
      </c>
      <c r="E107" s="1" t="s">
        <v>379</v>
      </c>
      <c r="F107" s="1" t="s">
        <v>119</v>
      </c>
    </row>
  </sheetData>
  <sheetProtection algorithmName="SHA-512" hashValue="3HH+WnqLhrSWCPEclbx3u6lGU+PgKoWJ9WNeGoaWCfTmdeKa4RWLSMhWyvnDazqjb8yJCB+Zut6RKQyHvEgL3Q==" saltValue="yhSH5feClOy/YcpA5L2M/g==" spinCount="100000" sheet="1" objects="1" scenarios="1"/>
  <autoFilter ref="A6:F105" xr:uid="{FE727F7F-51A6-2C41-BF95-97F81578B322}"/>
  <mergeCells count="4">
    <mergeCell ref="C1:E1"/>
    <mergeCell ref="C2:E2"/>
    <mergeCell ref="C3:E4"/>
    <mergeCell ref="A1:B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21</vt:i4>
      </vt:variant>
    </vt:vector>
  </HeadingPairs>
  <TitlesOfParts>
    <vt:vector size="32" baseType="lpstr">
      <vt:lpstr>GENERAL (2)</vt:lpstr>
      <vt:lpstr>GENERAL</vt:lpstr>
      <vt:lpstr>PROFOR</vt:lpstr>
      <vt:lpstr>1. CADENA DE VALOR + POBLACION</vt:lpstr>
      <vt:lpstr>2. ANÁLISIS DE RIESGOS</vt:lpstr>
      <vt:lpstr>3. INDICADORES DE SEGUIMIENTO</vt:lpstr>
      <vt:lpstr>4. BENEFICIOS</vt:lpstr>
      <vt:lpstr>5. CRONOGRAMA</vt:lpstr>
      <vt:lpstr>6. CATALOGO DE PRODUCTOS</vt:lpstr>
      <vt:lpstr>7. MATRIZ DE SEGUIMIENTO </vt:lpstr>
      <vt:lpstr>CONTROL DE CAMBIOS</vt:lpstr>
      <vt:lpstr>GENERAL!ATRIBUTO</vt:lpstr>
      <vt:lpstr>CE_1.AUTORRECONOCIMIENTO_Y_RECONOCIMIENTO</vt:lpstr>
      <vt:lpstr>CE_1.AUTORRECONOCIMIENTO_Y_RECONOCIMIENTO1</vt:lpstr>
      <vt:lpstr>CE_2.PROYECTO_COLECTIVO</vt:lpstr>
      <vt:lpstr>CE_2.PROYECTO_COLECTIVO1</vt:lpstr>
      <vt:lpstr>CE_3.FORMAS_DE_ORGANIZACIÓN_Y_RELACIONAMIENTO</vt:lpstr>
      <vt:lpstr>CE_3.FORMAS_DE_ORGANIZACIÓN_Y_RELACIONAMIENTO1</vt:lpstr>
      <vt:lpstr>CE_4.PRÁCTICAS_COLECTIVAS</vt:lpstr>
      <vt:lpstr>CE_4.PRÁCTICAS_COLECTIVAS1</vt:lpstr>
      <vt:lpstr>CE_5.TERRITORIO</vt:lpstr>
      <vt:lpstr>CE_5.TERRITORIO1</vt:lpstr>
      <vt:lpstr>CE_COMUNIDAD_O_PUEBLO_ÉTNICO</vt:lpstr>
      <vt:lpstr>CLASIFICACIÓN_DE_LA_ACTIVIDAD</vt:lpstr>
      <vt:lpstr>DIRECCIÓN_TERRITORIAL</vt:lpstr>
      <vt:lpstr>EXISTEN_PREACUERDOS_RELACIONADOS_CON_LA_MATERIALIZACIÓN_DE_ESTA_ACCIÓN</vt:lpstr>
      <vt:lpstr>IMPACTO</vt:lpstr>
      <vt:lpstr>PROBABILIDAD</vt:lpstr>
      <vt:lpstr>TIPO_DE_FUENTE</vt:lpstr>
      <vt:lpstr>TIPO_DE_RIESGO</vt:lpstr>
      <vt:lpstr>TIPOLOGÍA</vt:lpstr>
      <vt:lpstr>UNIDAD_MEDIDA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2018-05-15T16:54:55Z</dcterms:created>
  <dcterms:modified xsi:type="dcterms:W3CDTF">2023-04-24T14:36:12Z</dcterms:modified>
</cp:coreProperties>
</file>