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490" windowHeight="7755"/>
  </bookViews>
  <sheets>
    <sheet name="DIRECTRIZ" sheetId="5" r:id="rId1"/>
    <sheet name="CONTROL DE CAMBIOS" sheetId="6" r:id="rId2"/>
    <sheet name="OCULTAR!!!!!DEVOLUCION ABOGADOS" sheetId="2" state="hidden" r:id="rId3"/>
  </sheets>
  <externalReferences>
    <externalReference r:id="rId4"/>
  </externalReferences>
  <definedNames>
    <definedName name="_xlnm._FilterDatabase" localSheetId="0" hidden="1">DIRECTRIZ!$A$5:$N$42</definedName>
    <definedName name="_xlnm._FilterDatabase" localSheetId="2" hidden="1">'OCULTAR!!!!!DEVOLUCION ABOGADOS'!$A$1:$P$24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2"/>
  <c r="Q27"/>
  <c r="K26"/>
</calcChain>
</file>

<file path=xl/sharedStrings.xml><?xml version="1.0" encoding="utf-8"?>
<sst xmlns="http://schemas.openxmlformats.org/spreadsheetml/2006/main" count="376" uniqueCount="179">
  <si>
    <t>N°</t>
  </si>
  <si>
    <t>Codigo Hogar</t>
  </si>
  <si>
    <t xml:space="preserve">
Número
Identificación</t>
  </si>
  <si>
    <t>Tipo Documento</t>
  </si>
  <si>
    <t>Carencia Alojamiento</t>
  </si>
  <si>
    <t>Motivo Alojamiento</t>
  </si>
  <si>
    <t>Carencia Alimentacion</t>
  </si>
  <si>
    <t>Motivo Alimentación</t>
  </si>
  <si>
    <t>TIPO DE RECURSO</t>
  </si>
  <si>
    <t xml:space="preserve">1. DESACUERDO EN LA CARACTERIZACION DEL GRUPO FAMILIAR Y CARACTERIZACION DEL HOGAR </t>
  </si>
  <si>
    <t>CRUCE</t>
  </si>
  <si>
    <t>OBSERVACION</t>
  </si>
  <si>
    <t>GRE</t>
  </si>
  <si>
    <t>Cedula de ciudadanía</t>
  </si>
  <si>
    <t>NO CARENCIA</t>
  </si>
  <si>
    <t>REPOSICION</t>
  </si>
  <si>
    <t>EXTREMA URGENCIA Y VULNERABILIDAD MANIFIESTA</t>
  </si>
  <si>
    <t>SUSPENDE AH POR FUENTES DE GENERACION DE INGRESOS</t>
  </si>
  <si>
    <t>SUSPENDE AH POR 10 AÑOS</t>
  </si>
  <si>
    <t>GRAVE</t>
  </si>
  <si>
    <t>EL REPORTE DE CIFIN ES ANTERIOR A LA FECHA DE DESPLAZAMIENTO</t>
  </si>
  <si>
    <t xml:space="preserve">NO CARENCIA </t>
  </si>
  <si>
    <t xml:space="preserve">REPOSICION </t>
  </si>
  <si>
    <t xml:space="preserve">REPOSICION EN SUBSIDIO APELACION </t>
  </si>
  <si>
    <t>PUNTAJE INICIAL</t>
  </si>
  <si>
    <t xml:space="preserve">REPOSICIÓN </t>
  </si>
  <si>
    <t>HERNANDO CRUZ ESPITIA</t>
  </si>
  <si>
    <t>YURI JOHANNA BAQUERO PINZON</t>
  </si>
  <si>
    <t>LAURA CAROLINA COGOLLO RODRIGUEZ</t>
  </si>
  <si>
    <t>OSCAR ARLEY  TRASLAVIÑA VERGARA</t>
  </si>
  <si>
    <t>CARLOS ALARCON</t>
  </si>
  <si>
    <t xml:space="preserve">REPOSICION APELACION </t>
  </si>
  <si>
    <t>SUSPENDE 10 AÑOS NINGUN MIEMBRO DEL HOGAR TIENEN EDAD PRODUCTIVA</t>
  </si>
  <si>
    <t>LEX</t>
  </si>
  <si>
    <t>SOLICITANTE</t>
  </si>
  <si>
    <t>REVISION</t>
  </si>
  <si>
    <t>ABOGADO</t>
  </si>
  <si>
    <t>CODP20150236093</t>
  </si>
  <si>
    <t>Cedula Ciudadania</t>
  </si>
  <si>
    <t>ALBERTO ASDRUBAL RAMIREZ CASTAÑEDA</t>
  </si>
  <si>
    <t>Supende por 10 años pero Señor tiene 62 años y esposa 56 años, ambos con enfermedad crónica</t>
  </si>
  <si>
    <t>CLAUDIA YOHANA MARTINEZ MONTERO</t>
  </si>
  <si>
    <t>DEVOLVER ABOGADO</t>
  </si>
  <si>
    <t>PRESENTA CAPACIDAD PARA TRABAJAR, SEGÚN RESULTADO DE MEDICION  NO EXISTE SOPORTE EN RECURSO QUE  CONTROVIERTA LA CAPACIDAD PARA TRABAJAR</t>
  </si>
  <si>
    <t>ANDREA DEL PILAR ZAPATA CARMONA</t>
  </si>
  <si>
    <t>CODP20150123515</t>
  </si>
  <si>
    <t>JACOB TRUJILLO CRIOLLO</t>
  </si>
  <si>
    <t>REPOSICION- APELACION</t>
  </si>
  <si>
    <t>l señor JACOB TRUJILLO CUENTA CON 66 años sin que en su hogar existan mas personas con capacidad productiva.</t>
  </si>
  <si>
    <t xml:space="preserve">REGIMEN CONTRIBUTIVO NO HACEN NUEVA MEDICION </t>
  </si>
  <si>
    <t>JEISSON GERMAN SEPULVEDA MARTINEZ</t>
  </si>
  <si>
    <t>CODP20150109132</t>
  </si>
  <si>
    <t>LGA INES DOMINGUEZ LAITON</t>
  </si>
  <si>
    <t>REPOSICION -APELACION</t>
  </si>
  <si>
    <t>NO PROCEDE ESTE ESCALAMIENTO , PARA ESTOS CASOS YA HAY DIRECTRIZ PARA EMITIR RESPUESTA-</t>
  </si>
  <si>
    <t>CODP20150153023</t>
  </si>
  <si>
    <t>HECTOR JAIME CLAROS CASTAÑO</t>
  </si>
  <si>
    <t xml:space="preserve">SE LE SUSPENDE AH POR 10 AÑOS, SIN EMBARGO EN LA HARRAMIENTA DE SUBSISTENCIA FIGURA CIFIN Y LA FECHA EN EL CUAL SE SUSPENDE NO LLEVA LOS 10 DEL DESPLAZAMIENTO, POR LO QUE ESTA NO DARIA LUGAR, </t>
  </si>
  <si>
    <t>PROCEDER CON ACLARATORIO CONFORME A DIRECTRIZ DE LA MISIONAL</t>
  </si>
  <si>
    <t>CODP20150114555</t>
  </si>
  <si>
    <t>MERCEDES OCAMPO GALLEGO</t>
  </si>
  <si>
    <t>LA SEÑORA MERCEDES OCAMPO GALLEGO MANIFIESTA EN SU ESCRITO QUE EL SEÑOR MARTIN ADAN VALENCIA RIOS NO PERTENECE A SU GRUPO FAMILIAR EL CUAL SE RELACIONA COMO AUTORIZADO, REVISANDO EN LA BASE DE VIVIANTO SOLO EL SEÑOR  MARTIN ADAN VALENCIA RIOS APARECE COMO UNICA PERSONA DENTRO DEL GRUPO FAMILIAR Y LA SEÑORA MERCEDES OCAMPO NO TIENE REGISTRO DE BUSQUEDA</t>
  </si>
  <si>
    <t xml:space="preserve">Se confirma la decisión ya que la señora MERCEDEZ  OCAMPO  GALLEGO  identificada con cc 43502639 figura en el grupo familiar como NO VICTIMA;  cuenta con una medición de PAARI el cual la victima manifiesta que su hogar está conformado por dos persona en edad productiva NO VICTIMAS ; para estos caso los cruces serán efectivos solamente si el dato fue obtenido con posterioridad a la fecha de desplazamiento más antigua de los miembros víctimas; el señor MARTIN ADAN VALENCIA RIOS, VICTIMA;  figura con fecha del hecho  victimizante 18/12/2004 y la fecha de RUAF  en la que parece la señora Mercedez es posterior  8/1/2008 , que ha venido cotizando por un periodo cosecutivo a 9 meses; por tal motivo se suspende por Fuente de generacion de ingresos. </t>
  </si>
  <si>
    <t>CODP20150031910</t>
  </si>
  <si>
    <t>MARIA DELVINA TRIANA MONTA?EZ</t>
  </si>
  <si>
    <t>MIEMBROS NO VICTIMAS CON EDAD PRODUCTIVA</t>
  </si>
  <si>
    <t>11|001|04821708|01|1_SISBEN</t>
  </si>
  <si>
    <t>ARELI COBILLA MARTINEZ</t>
  </si>
  <si>
    <t>NO CORRESPONDE MOTIVACION AA CON GRILLA</t>
  </si>
  <si>
    <t xml:space="preserve">Se confirma decisión de l señor  ARELI  COBILLA MARTINEZ  ya que  se evidencia que la fuente más reciente de medición es un registro administrativo (Ficha SISBE) donde es  unico integrante en edad  productiva, el cual se identifica  que  no se encuentra en situación de Extrema Urgencia, por lo tanto determina  que tiene  10 o más años de haber sido desplazados.
Se debe verificar con el area de PAA en cuanto a la elaboración del AA </t>
  </si>
  <si>
    <t>20140902_43671031_PAARI_ASIS</t>
  </si>
  <si>
    <t>CLAUDIA LUCY VILLEGAS QUIROZ</t>
  </si>
  <si>
    <t xml:space="preserve">Es importante informar que los criterios para la entrega de la atención humanitaria cambiaron de acuerdo con el decreto 2569 del 2014 (incorporado en el decreto 1084 del 2015), por lo cual es indispensable la evaluación de carencias en los componentes de la subsistencia mínima, la cual determinara la etapa, los montos y periodicidad de la entrega de los componentes de acuerdo a las necesidades del hogar actual. 
Se confirma decisión de la  señora  CLAUDIA LUCY VILLEGAS QUIROZ  ya que la información  más reciente de medición, es de  un registro administrativo PAARI 2014, en alimentación permito calcular el puntaje que determina la diversidad y frecuencia del consumo de alimentos donde establecio como resultado GRAVE en alimentacion   y NO CARENCIA  en alojamiento, la cual permitio  identifica  las condiciones mínimas habitacionales. Donde se le asignó un turno correspondiente a dos giros cada 6 meses, por el componente alimentario 
Para la medición de carencias se verifico  un monto individual anual de acuerdo a la tabla de montos per capital que se encuentra en la resolución 0351 del 2015, la cual establece que el cálculo de los montos de la AH están relacionados a: el tiempo transcurrido en años desde la ocurrencia del desplazamiento forzado, las carencias identificadas, las condiciones socioeconómicas actuales del  hogar, al igual que los diferentes cruces de indicios y programas de generación identificados en el hogar. 
</t>
  </si>
  <si>
    <t>05|197|46|1|1_SISBEN</t>
  </si>
  <si>
    <t>EDUARDO DE JESUS QUINTERO VILLEGAS</t>
  </si>
  <si>
    <t>PRESUNCION DE CARENCIAS</t>
  </si>
  <si>
    <t>EN EL APLICATIVO DE SUBSISTENCIA MINIMA NO ARROJA RESULTADOS CON EL NUMERO DE CC DEL RECURRENTE</t>
  </si>
  <si>
    <t xml:space="preserve">Se corfirma decisión ya que es señor EDUARDO DE JESUS QUINTERO VILLEGAS aparece en el  aplicativo de SM  con numero de cedula 3447039 como lo muestra en el soporte suministrado en el recurso. 
Cuenta con informacion de cruce de indicios en alojamiento de VIVIENDA PERCEPCION
La fuente de informacion es de registyro administrativo ficha sisben donde se confirma que es unico integrante. </t>
  </si>
  <si>
    <t>CODP20150025520</t>
  </si>
  <si>
    <t>WILLIAM ORTEGA FONSECA</t>
  </si>
  <si>
    <t>EL MOTIVO DE LA SUSPENSIÓN EXPRESADO EN EL AA ES POR CIFIN PERO EN LA GRILLA LA MOTIVACIÓN ES PUNTAJE INICIAL Y NO REGISTRA INFORMACIÓN DE CIFIN</t>
  </si>
  <si>
    <t>EL AA NO REGISTRA CON INFORMACION DE CIFIN</t>
  </si>
  <si>
    <t>2726487_0_RUV_4_RUV LEY 1448</t>
  </si>
  <si>
    <t>ANGELA VIVIANA LONDOÑO VELA</t>
  </si>
  <si>
    <t xml:space="preserve">Madre cabeza de hogar tiene 3 hijo de edad entre los 3 - 6 - 7 se verifica ruaf no tiene ningúan otro medio de generacion de ingresos, el motivo de la suspensión son 10 años por favor verificar debido a la edad de los niños tener en cuenta que la recurrente se encuentra sola dentro del grupo junto a sus tres hijos </t>
  </si>
  <si>
    <t>Se confirma decisión ya que la señora ANGELA VIVIANA LONDOÑO VELA identificada con cc 1121885916 se encuentra en edad productiva sin ningún tipo de discapacidad o enfermedad  que cubre la totalidad de los integrantes dependientes de ese hogar,  no se encuentran en SITUACIÒN DE EXTREMA URGENCIA Y VULNERABILIDAD por lo tanto se Suspende AH porque la totalidad de sus miembros elegibles tienen 10 o más años de haber sido desplazados.</t>
  </si>
  <si>
    <t>LADY PINZON</t>
  </si>
  <si>
    <t>CODP20150142515</t>
  </si>
  <si>
    <t>SILVANA PAOLA HERNANDEZ CERRO</t>
  </si>
  <si>
    <t xml:space="preserve">
El motivo de la suspensión es puntaje inicial en la grilla se evidencia que los 4 miembros del grupo familiar tienen una enfermedad crónica de los  cuales 3 son menores de edad (niños). 
</t>
  </si>
  <si>
    <t xml:space="preserve">Se confirma decisión ya que la señora SILVANA PAOLA HERNANDEZ CERRO identificada con cc 1193509662,se encuentra en edad productiva sin ningún tipo de discapacidad o enfermedad  que cubre la totalidad de los integrantes dependientes de ese hogar,  no se encuentran en SITUACIÒN DE EXTREMA URGENCIA Y VULNERABILIDAD por lo tanto se Suspende AH por PAARI de acuerdo a las preguntas realizadas que permitió identificar en alojamiento las condiciones mínimas de habitabilidad y en alimentación permitió calcular la diversidad y frecuencia en el consumo de alimentos.
-En el PAARI no se cuenta información de personas con discapacidad o enfermedad
-En el recurso no se evidencia soportes de discapacidad o enfermedad.
</t>
  </si>
  <si>
    <t>CODP20150060007</t>
  </si>
  <si>
    <t>EVA IDARRAGA GOMEZ</t>
  </si>
  <si>
    <t>MIEMBROS DEL HOGAR NO CUENTAN CON EDAD PRODUCTIVA</t>
  </si>
  <si>
    <t>Se confirma decisión, en el momento que se generó la medición la señora EVA  IDARRAGA GOMEZ identificada con cc 28740777 contaba con edad de 56 años que se tuvo en cuenta en momento del resultado de identificación de carencias, en el hogar no se identificó que se encuentren en situación de extrema urgencia y vulnerabilidad, por lo tanto se Suspendió AH porque la totalidad de sus miembros elegibles tienen 10 o más años de haber sido desplazados.</t>
  </si>
  <si>
    <t>PAULA ALEJANDRA ASUAD CASTELLANOS</t>
  </si>
  <si>
    <t>881994_0_RUV_4_RUPD LEY 387</t>
  </si>
  <si>
    <t>RAUL PARRA RAMOS</t>
  </si>
  <si>
    <t xml:space="preserve">SE REQUIERE VOLVER A A REALIZAR LA MEDICION DEL HOGAR YA QUE TODOS LOS MIEMBROS S PRESENTAN ENFERMEDADES GRAVES, Y NO TIENEN CAPACIDAD PARA TRABAJAREXCEPTO  EL AUTORIZADO QUE TIENE 60 AÑOS. SEGÚN SE INFORMA EN LA GRILLA. LA SUPENSION SE REALIZO POR 10 AÑOS. </t>
  </si>
  <si>
    <t xml:space="preserve">
Se confirma decisión ya que el hogar del señor RAUL  PARRA RAMOS identificado con cc 5006905 el hogar esta conformado por 8 integrante de los cuales se evidencia 7  que estan en edad productiva y un menor a cargo, no se evidencian personas dependientes con discapacidad o enfermedad, el hogar no se encuentra en situación de extrema urgencia y vulnerabilidad por lo tanto se Suspendió AH porque la totalidad de sus miembros elegibles tienen 10 o más años de haber sido desplazados.
-En el escrito del recurso no se evidencia que mencione integrantes con discapacidad o enfermedad ni soportes adjuntos.
</t>
  </si>
  <si>
    <t>ADRIANA RUEDA VEGA</t>
  </si>
  <si>
    <t>20140922_21778218_PAARI_ASIS</t>
  </si>
  <si>
    <t> LUZ DARY HOYOS MONTES</t>
  </si>
  <si>
    <t xml:space="preserve">Se confirma decisión ya que en la grilla del aplicativo SM menciona la suspensión de AH por 10 años, se debe verificar con el area de PAA en cuanto a la elaboración del AA 
</t>
  </si>
  <si>
    <t>801538_MFEA</t>
  </si>
  <si>
    <t>SAMITH MORENO CASTILLO</t>
  </si>
  <si>
    <t>en la herramienta de subsistencia mínima indica que los dos únicas personas adultas que componen el hogar no tienen capacidad laboral y requieren cuidado.</t>
  </si>
  <si>
    <t>Se confirma decisión ya que el hogar esta conformado por dos personas en edad productiva la señora SAMITH  MORENO CASTILLO de 39 año y el señor MARIO YESID MERCADO PEREZ de 41 el hogar no se encuentra en extrema urgencia ya que no se evidencia personas dependientes o en situacion de discapacidad o efermedad; cuenta con cruce de indicion de purtaje de SISBEN mayor a 57,21 por lo tanto se suspende AH en ambos componentes a todos los integrantes por cruce efectivo en Fuentes GI"</t>
  </si>
  <si>
    <t xml:space="preserve">EGNA MATYURI QUEVEDO BOGOTA </t>
  </si>
  <si>
    <t>2330210_0_RUV_4_RUV LEY 1448</t>
  </si>
  <si>
    <t>EDUARDO CELY BLANCO</t>
  </si>
  <si>
    <t xml:space="preserve">Suspende ayuda humanitaria por PAARI
GRILLA - Suspende por 10 años
  </t>
  </si>
  <si>
    <t>EL INSUMO DEBE SER SOLICITADO A ACTOS ADMINISTRATIVOS GRE POR LA BASE DE INSUMOS - ACLARATORIO EN ORFEO PENDIENTE DE CARGAR</t>
  </si>
  <si>
    <t>CODP20150039464</t>
  </si>
  <si>
    <t>AGUSTIN GUARULLA GAVILERO</t>
  </si>
  <si>
    <t xml:space="preserve">PENDIENTE DE  VALORAR UN NUEVO HECHHONVICTIMIZANTE DE DESPLAZAMIENTO </t>
  </si>
  <si>
    <t>EN VIVANTO SOLO REGISTRA 1 DESPLAZAMIENTO - ACLARAR ESCALAMIENTO</t>
  </si>
  <si>
    <t>CODP20150071710</t>
  </si>
  <si>
    <t>PEDRO NEL VARGAS MARTINEZ</t>
  </si>
  <si>
    <t>UNO DE LOS REPORTES ES POSTERIOR - TIENE RUAF POSTERIOR</t>
  </si>
  <si>
    <t>CODP20150103820</t>
  </si>
  <si>
    <t>RUBIELA MORALES RUIZ</t>
  </si>
  <si>
    <t>LA SEÑORA ANEXA CONSTANCIA EN LA CUAL ESTA REPORTADA POR LA SUMA DE 145596 PESOS</t>
  </si>
  <si>
    <t xml:space="preserve">UNO DE LOS REPORTES ES POSTERIOR </t>
  </si>
  <si>
    <t>CODP20150074630</t>
  </si>
  <si>
    <t>ANA CRIMILDE MORENO MENA</t>
  </si>
  <si>
    <t>LA SEÑORA APORTA CERTIFICACION EN LA CUAL SU HIJO MENOR DE 6 AÑOS REPORTA UNA DISCAPACIDAD Y REQUIERE CUIDADO</t>
  </si>
  <si>
    <t xml:space="preserve">EXISTEN 2 MAYORES DE EDAD EN EDAD PRODUCTIVA </t>
  </si>
  <si>
    <t>CODP20150092844</t>
  </si>
  <si>
    <t>CECILIA SECUE COICUE</t>
  </si>
  <si>
    <t xml:space="preserve">EL REPORTE EN GRILLA ES RUAF NO SISBEN </t>
  </si>
  <si>
    <t>CODP20150097753</t>
  </si>
  <si>
    <t>JOSE MARIA CHAGUAZA</t>
  </si>
  <si>
    <t>JOSE MARIA CHAGUAZA CUENTA CON 56 AÑOS * TODAVIA SE ENCUENTRA EN EDAD PRODUCTIVA</t>
  </si>
  <si>
    <t>CEDULA</t>
  </si>
  <si>
    <t>TRAMITADO</t>
  </si>
  <si>
    <t>PENDIENTE EN OPERACIÓN</t>
  </si>
  <si>
    <t>#</t>
  </si>
  <si>
    <t>JOHANNA BAQUERO</t>
  </si>
  <si>
    <t xml:space="preserve">LA RECURRENTE ALLEGA DOCUMENTO DONDE SE EVIDENCIA QUE ESTA PRESENTA EPILEPSIA CONSIDERADA SEGUN RESOLUCION 2565 de 2007 COMO ENFERMEDAD DE ALTO COSTO </t>
  </si>
  <si>
    <t>EGNA QUEVEDO</t>
  </si>
  <si>
    <t>EDILFONSO FRANCISCO MONCAYO TORRES</t>
  </si>
  <si>
    <t>86|568|2288|1|1_SISBEN</t>
  </si>
  <si>
    <t xml:space="preserve">LA PERSONA CON LA ENFERMEDAD NO ES PARTE DE LA MEDICION </t>
  </si>
  <si>
    <t>MARIA DIOSELINA BOLAÑOS SOSCUE</t>
  </si>
  <si>
    <t>CODP20150008854</t>
  </si>
  <si>
    <t>04/94/2016</t>
  </si>
  <si>
    <t xml:space="preserve">PARA ESCALAR </t>
  </si>
  <si>
    <t xml:space="preserve">CUENTA CON OTRO REGISTRO </t>
  </si>
  <si>
    <t>MARIA GRACIELA OLIVEROS DE SUAREZ</t>
  </si>
  <si>
    <t>CODP20150031588</t>
  </si>
  <si>
    <t>04/89/2016</t>
  </si>
  <si>
    <t xml:space="preserve">PENDIENTE </t>
  </si>
  <si>
    <t>OBSERVACIONES</t>
  </si>
  <si>
    <t>FECHA ENVIO AREA</t>
  </si>
  <si>
    <t xml:space="preserve">DIRECTRIZ </t>
  </si>
  <si>
    <t>AREA COMPETETENTE</t>
  </si>
  <si>
    <t>CODIGO LEX</t>
  </si>
  <si>
    <t>TIPO DE RECURSOS</t>
  </si>
  <si>
    <t xml:space="preserve">NOMBRE RECURRENTE </t>
  </si>
  <si>
    <t xml:space="preserve">RESPUESTA </t>
  </si>
  <si>
    <t>OP SECUENCIA 18/10/2016</t>
  </si>
  <si>
    <t>ABOGADO  OS</t>
  </si>
  <si>
    <t>Código:</t>
  </si>
  <si>
    <t>PROCESO GESTION DE ATENCIÓN Y ORIENTACIÓN</t>
  </si>
  <si>
    <t>Versión:</t>
  </si>
  <si>
    <t>PROCEDIMIENTO TRAMITE RECURSOS DE REPOSICIÓN</t>
  </si>
  <si>
    <t>Fecha de Aprobación:</t>
  </si>
  <si>
    <t>Pág:</t>
  </si>
  <si>
    <t>1 de 1</t>
  </si>
  <si>
    <t>FORMATO BASE NUEVAS DIRECTRICES</t>
  </si>
  <si>
    <t>ANEXOS</t>
  </si>
  <si>
    <t>ANEXO 1: CONTROL DE CAMBIOS</t>
  </si>
  <si>
    <t>Versión</t>
  </si>
  <si>
    <t>Ítem del cambio</t>
  </si>
  <si>
    <t>Cambio realizado</t>
  </si>
  <si>
    <t>Motivo del cambio</t>
  </si>
  <si>
    <t>Fecha del cambio</t>
  </si>
  <si>
    <t>740,04,15-46</t>
  </si>
</sst>
</file>

<file path=xl/styles.xml><?xml version="1.0" encoding="utf-8"?>
<styleSheet xmlns="http://schemas.openxmlformats.org/spreadsheetml/2006/main">
  <fonts count="18">
    <font>
      <sz val="11"/>
      <color theme="1"/>
      <name val="Calibri"/>
      <family val="2"/>
      <scheme val="minor"/>
    </font>
    <font>
      <b/>
      <sz val="8"/>
      <color theme="1"/>
      <name val="Calibri"/>
      <family val="2"/>
      <scheme val="minor"/>
    </font>
    <font>
      <sz val="8"/>
      <color theme="1"/>
      <name val="Calibri"/>
      <family val="2"/>
      <scheme val="minor"/>
    </font>
    <font>
      <sz val="8"/>
      <name val="Calibri"/>
      <family val="2"/>
      <scheme val="minor"/>
    </font>
    <font>
      <b/>
      <sz val="8"/>
      <name val="Calibri"/>
      <family val="2"/>
      <scheme val="minor"/>
    </font>
    <font>
      <sz val="11"/>
      <color theme="0"/>
      <name val="Calibri"/>
      <family val="2"/>
      <scheme val="minor"/>
    </font>
    <font>
      <b/>
      <sz val="8"/>
      <color theme="0"/>
      <name val="Calibri Light"/>
      <family val="2"/>
      <scheme val="major"/>
    </font>
    <font>
      <sz val="8"/>
      <color theme="1"/>
      <name val="Calibri Light"/>
      <family val="2"/>
      <scheme val="major"/>
    </font>
    <font>
      <sz val="8"/>
      <name val="Calibri Light"/>
      <family val="2"/>
      <scheme val="major"/>
    </font>
    <font>
      <sz val="8"/>
      <color theme="1"/>
      <name val="Calibri Light"/>
      <family val="2"/>
    </font>
    <font>
      <b/>
      <sz val="8"/>
      <color theme="1"/>
      <name val="Calibri Light"/>
      <family val="2"/>
    </font>
    <font>
      <b/>
      <sz val="8"/>
      <name val="Calibri Light"/>
      <family val="2"/>
    </font>
    <font>
      <sz val="11"/>
      <color indexed="8"/>
      <name val="Calibri"/>
      <family val="2"/>
    </font>
    <font>
      <b/>
      <sz val="8"/>
      <color theme="1"/>
      <name val="Calibri Light"/>
      <family val="2"/>
      <scheme val="major"/>
    </font>
    <font>
      <sz val="10"/>
      <color theme="1"/>
      <name val="Calibri Light"/>
      <family val="2"/>
      <scheme val="major"/>
    </font>
    <font>
      <b/>
      <sz val="11"/>
      <color theme="1"/>
      <name val="Arial"/>
      <family val="2"/>
    </font>
    <font>
      <b/>
      <sz val="9.5"/>
      <color theme="1"/>
      <name val="Arial"/>
      <family val="2"/>
    </font>
    <font>
      <sz val="11"/>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2" tint="0.39997558519241921"/>
        <bgColor indexed="64"/>
      </patternFill>
    </fill>
    <fill>
      <patternFill patternType="solid">
        <fgColor theme="5"/>
      </patternFill>
    </fill>
    <fill>
      <patternFill patternType="solid">
        <fgColor rgb="FF8B2121"/>
        <bgColor indexed="64"/>
      </patternFill>
    </fill>
    <fill>
      <patternFill patternType="solid">
        <fgColor rgb="FFFFFFFF"/>
        <bgColor indexed="64"/>
      </patternFill>
    </fill>
    <fill>
      <patternFill patternType="solid">
        <fgColor rgb="FFFFFFCC"/>
        <bgColor indexed="64"/>
      </patternFill>
    </fill>
    <fill>
      <patternFill patternType="solid">
        <fgColor rgb="FFFFCCFF"/>
        <bgColor indexed="64"/>
      </patternFill>
    </fill>
    <fill>
      <patternFill patternType="solid">
        <fgColor rgb="FF99FFCC"/>
        <bgColor indexed="64"/>
      </patternFill>
    </fill>
    <fill>
      <patternFill patternType="solid">
        <fgColor rgb="FFFBE4D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double">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double">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3">
    <xf numFmtId="0" fontId="0" fillId="0" borderId="0"/>
    <xf numFmtId="0" fontId="5" fillId="6" borderId="0" applyNumberFormat="0" applyBorder="0" applyAlignment="0" applyProtection="0"/>
    <xf numFmtId="0" fontId="12" fillId="0" borderId="0"/>
  </cellStyleXfs>
  <cellXfs count="71">
    <xf numFmtId="0" fontId="0" fillId="0" borderId="0" xfId="0"/>
    <xf numFmtId="0" fontId="2" fillId="0" borderId="1" xfId="0" applyFont="1" applyBorder="1" applyAlignment="1">
      <alignment horizontal="center" vertical="center" wrapText="1"/>
    </xf>
    <xf numFmtId="0" fontId="2" fillId="0" borderId="1" xfId="0" applyFont="1" applyBorder="1"/>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left"/>
    </xf>
    <xf numFmtId="0" fontId="2" fillId="5" borderId="1" xfId="0" applyFont="1" applyFill="1" applyBorder="1"/>
    <xf numFmtId="0" fontId="2" fillId="0" borderId="1" xfId="0" applyFont="1" applyBorder="1" applyAlignment="1">
      <alignment wrapText="1"/>
    </xf>
    <xf numFmtId="0" fontId="2" fillId="0" borderId="1" xfId="0" applyFont="1" applyBorder="1" applyAlignment="1">
      <alignment horizontal="center" wrapText="1"/>
    </xf>
    <xf numFmtId="0" fontId="8" fillId="0" borderId="1" xfId="0" applyFont="1" applyFill="1" applyBorder="1" applyAlignment="1">
      <alignment horizontal="center" vertical="center" wrapText="1"/>
    </xf>
    <xf numFmtId="0" fontId="3" fillId="2" borderId="1" xfId="0" applyFont="1" applyFill="1" applyBorder="1" applyAlignment="1">
      <alignment horizontal="left" wrapText="1"/>
    </xf>
    <xf numFmtId="0" fontId="3" fillId="2" borderId="1" xfId="0" applyFont="1" applyFill="1" applyBorder="1" applyAlignment="1">
      <alignment horizontal="left"/>
    </xf>
    <xf numFmtId="0" fontId="2" fillId="2" borderId="1" xfId="0" applyFont="1" applyFill="1" applyBorder="1" applyAlignment="1">
      <alignment horizontal="center"/>
    </xf>
    <xf numFmtId="0" fontId="8" fillId="0" borderId="1" xfId="0" applyFont="1" applyFill="1" applyBorder="1" applyAlignment="1">
      <alignment horizontal="center" vertical="center"/>
    </xf>
    <xf numFmtId="0" fontId="8" fillId="8" borderId="3" xfId="0" applyFont="1" applyFill="1" applyBorder="1" applyAlignment="1">
      <alignment vertical="center" wrapText="1"/>
    </xf>
    <xf numFmtId="14" fontId="8" fillId="0" borderId="1" xfId="0" applyNumberFormat="1" applyFont="1" applyFill="1" applyBorder="1" applyAlignment="1">
      <alignment horizontal="left" wrapText="1"/>
    </xf>
    <xf numFmtId="0" fontId="9" fillId="0" borderId="5" xfId="0" applyFont="1" applyFill="1" applyBorder="1" applyAlignment="1">
      <alignment horizontal="center" vertical="center" wrapText="1"/>
    </xf>
    <xf numFmtId="14" fontId="9"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2" fontId="11" fillId="4" borderId="9" xfId="0" applyNumberFormat="1"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14" fontId="10" fillId="4" borderId="9" xfId="0" applyNumberFormat="1" applyFont="1" applyFill="1" applyBorder="1" applyAlignment="1">
      <alignment horizontal="center" vertical="center" wrapText="1"/>
    </xf>
    <xf numFmtId="0" fontId="10" fillId="4" borderId="9" xfId="0" applyFont="1" applyFill="1" applyBorder="1" applyAlignment="1">
      <alignment horizontal="center" vertical="center" wrapText="1"/>
    </xf>
    <xf numFmtId="14" fontId="10" fillId="4" borderId="10"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0" fontId="6" fillId="7" borderId="2" xfId="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xf numFmtId="14" fontId="7" fillId="0" borderId="7" xfId="0" applyNumberFormat="1" applyFont="1" applyFill="1" applyBorder="1" applyAlignment="1">
      <alignment horizontal="center" vertical="center" wrapText="1"/>
    </xf>
    <xf numFmtId="0" fontId="7" fillId="0" borderId="7" xfId="0" applyFont="1" applyBorder="1"/>
    <xf numFmtId="0" fontId="7" fillId="0" borderId="4" xfId="0" applyFont="1" applyBorder="1"/>
    <xf numFmtId="0" fontId="7" fillId="0" borderId="0" xfId="0" applyFont="1"/>
    <xf numFmtId="0" fontId="7" fillId="0" borderId="7" xfId="0" applyFont="1" applyBorder="1" applyAlignment="1">
      <alignment horizontal="center" vertical="center" wrapText="1"/>
    </xf>
    <xf numFmtId="0" fontId="10" fillId="10" borderId="16"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3" fillId="11" borderId="17"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5" fillId="12" borderId="21" xfId="0" applyFont="1" applyFill="1" applyBorder="1" applyAlignment="1">
      <alignment horizontal="center" vertical="center" wrapText="1"/>
    </xf>
    <xf numFmtId="0" fontId="15" fillId="12" borderId="22" xfId="0" applyFont="1" applyFill="1" applyBorder="1" applyAlignment="1">
      <alignment horizontal="center" vertical="center" wrapText="1"/>
    </xf>
    <xf numFmtId="0" fontId="17" fillId="0" borderId="23" xfId="0" applyFont="1" applyBorder="1" applyAlignment="1">
      <alignment vertical="center" wrapText="1"/>
    </xf>
    <xf numFmtId="0" fontId="17" fillId="0" borderId="24" xfId="0" applyFont="1" applyBorder="1" applyAlignment="1">
      <alignment vertical="center" wrapText="1"/>
    </xf>
    <xf numFmtId="14" fontId="17" fillId="0" borderId="24" xfId="0" applyNumberFormat="1" applyFont="1" applyBorder="1" applyAlignment="1">
      <alignment horizontal="center" vertical="center" wrapText="1"/>
    </xf>
    <xf numFmtId="14" fontId="14" fillId="0" borderId="1" xfId="0" applyNumberFormat="1" applyFont="1" applyBorder="1" applyAlignment="1">
      <alignment horizontal="center" wrapText="1"/>
    </xf>
    <xf numFmtId="0" fontId="14" fillId="0" borderId="1" xfId="0" applyFont="1" applyBorder="1" applyAlignment="1">
      <alignment horizontal="center" wrapText="1"/>
    </xf>
    <xf numFmtId="0" fontId="14" fillId="0" borderId="18" xfId="0" applyFont="1" applyBorder="1" applyAlignment="1">
      <alignment horizontal="center" wrapText="1"/>
    </xf>
    <xf numFmtId="0" fontId="14" fillId="0" borderId="19" xfId="0" applyFont="1" applyBorder="1" applyAlignment="1">
      <alignment horizontal="center" wrapText="1"/>
    </xf>
    <xf numFmtId="0" fontId="14" fillId="0" borderId="20" xfId="0" applyFont="1" applyBorder="1" applyAlignment="1">
      <alignment horizontal="center" wrapText="1"/>
    </xf>
    <xf numFmtId="0" fontId="0" fillId="0" borderId="11"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4" fillId="0" borderId="11" xfId="0" applyFont="1" applyBorder="1" applyAlignment="1">
      <alignment wrapText="1"/>
    </xf>
    <xf numFmtId="0" fontId="14" fillId="0" borderId="12" xfId="0" applyFont="1" applyBorder="1" applyAlignment="1">
      <alignment wrapText="1"/>
    </xf>
    <xf numFmtId="0" fontId="14" fillId="0" borderId="13" xfId="0" applyFont="1" applyBorder="1" applyAlignment="1">
      <alignment wrapText="1"/>
    </xf>
    <xf numFmtId="0" fontId="14" fillId="0" borderId="15" xfId="0" applyFont="1" applyBorder="1" applyAlignment="1">
      <alignment wrapText="1"/>
    </xf>
    <xf numFmtId="0" fontId="14" fillId="0" borderId="11" xfId="0" applyFont="1" applyBorder="1" applyAlignment="1">
      <alignment horizontal="center" wrapText="1"/>
    </xf>
    <xf numFmtId="0" fontId="14" fillId="0" borderId="0" xfId="0" applyFont="1" applyBorder="1" applyAlignment="1">
      <alignment horizontal="center" wrapText="1"/>
    </xf>
    <xf numFmtId="0" fontId="14" fillId="0" borderId="12" xfId="0" applyFont="1" applyBorder="1" applyAlignment="1">
      <alignment horizont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cellXfs>
  <cellStyles count="3">
    <cellStyle name="Énfasis2 2" xfId="1"/>
    <cellStyle name="Excel Built-in Normal 1" xfId="2"/>
    <cellStyle name="Normal" xfId="0" builtinId="0"/>
  </cellStyles>
  <dxfs count="11">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99FFCC"/>
      <color rgb="FF99FF99"/>
      <color rgb="FFFF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1FF91.621ACF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276225</xdr:rowOff>
    </xdr:from>
    <xdr:to>
      <xdr:col>4</xdr:col>
      <xdr:colOff>38100</xdr:colOff>
      <xdr:row>3</xdr:row>
      <xdr:rowOff>285750</xdr:rowOff>
    </xdr:to>
    <xdr:pic>
      <xdr:nvPicPr>
        <xdr:cNvPr id="2" name="Imagen 1" descr="cid:image001.png@01D1FF91.621ACF4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xmlns="" val="0"/>
            </a:ext>
          </a:extLst>
        </a:blip>
        <a:srcRect/>
        <a:stretch>
          <a:fillRect/>
        </a:stretch>
      </xdr:blipFill>
      <xdr:spPr bwMode="auto">
        <a:xfrm>
          <a:off x="0" y="276225"/>
          <a:ext cx="2676525" cy="12954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rbaqpi/Documents/Tareas%20Pendient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reas Pendientes"/>
      <sheetName val="Sol. Insumos"/>
      <sheetName val="MATRIZ"/>
      <sheetName val="Extrajeros"/>
      <sheetName val="Nota"/>
    </sheetNames>
    <sheetDataSet>
      <sheetData sheetId="0" refreshError="1"/>
      <sheetData sheetId="1" refreshError="1"/>
      <sheetData sheetId="2" refreshError="1">
        <row r="1">
          <cell r="C1" t="str">
            <v xml:space="preserve">
Número
Identificación</v>
          </cell>
          <cell r="D1" t="str">
            <v>Tipo Documento</v>
          </cell>
          <cell r="E1" t="str">
            <v>Carencia Alojamiento</v>
          </cell>
          <cell r="F1" t="str">
            <v>Motivo Alojamiento</v>
          </cell>
          <cell r="G1" t="str">
            <v>Carencia Alimentacion</v>
          </cell>
          <cell r="H1" t="str">
            <v>Motivo Alimentación</v>
          </cell>
          <cell r="I1" t="str">
            <v>TIPO DE RECURSO</v>
          </cell>
          <cell r="J1" t="str">
            <v xml:space="preserve">1. DESACUERDO EN LA CARACTERIZACION DEL GRUPO FAMILIAR Y CARACTERIZACION DEL HOGAR </v>
          </cell>
          <cell r="K1">
            <v>0</v>
          </cell>
          <cell r="L1">
            <v>0</v>
          </cell>
          <cell r="M1" t="str">
            <v>1. OTRO</v>
          </cell>
          <cell r="N1" t="str">
            <v>2, EL GRUPO FAMILIAR O AUTORIZADO MANIFIESTA QUE LA FECHA DE DESPLAZAMIENTO UTILIZADA PARA REALIZAR LA MEDICIÓN (RUV) NO ES LA CORRECTA Y APORTA PRUEBAS QUE CONFIRMAN LO MANIFESTADO Y EVIDENCIA QUE SE TRATA DE UN ERROR EN EL RUV</v>
          </cell>
          <cell r="O1" t="str">
            <v>2. OTRO</v>
          </cell>
          <cell r="P1" t="str">
            <v>3. FUENTES GENERACION DE INGRESOS (CRUCES ADMINISTRATIVOS)</v>
          </cell>
          <cell r="Q1" t="str">
            <v>3. FUENTES GENERACION DE INGRESOS (CRUCES ADMINISTRATIVOS)</v>
          </cell>
          <cell r="R1" t="str">
            <v>3. FUENTES GENERACION DE INGRESOS (CRUCES ADMINISTRATIVOS)</v>
          </cell>
          <cell r="S1" t="str">
            <v>3. FUENTES GENERACION DE INGRESOS (CRUCES ADMINISTRATIVOS)</v>
          </cell>
          <cell r="T1" t="str">
            <v>3. OTRO</v>
          </cell>
          <cell r="U1" t="str">
            <v>SOPORTE (nombre del soporte caso)</v>
          </cell>
          <cell r="V1" t="str">
            <v>Carencia Alojamiento</v>
          </cell>
          <cell r="W1" t="str">
            <v>Motivo Alojamiento</v>
          </cell>
          <cell r="X1" t="str">
            <v>Carencia Alimentación</v>
          </cell>
          <cell r="Y1" t="str">
            <v>Motivo Alimentación</v>
          </cell>
          <cell r="Z1" t="str">
            <v>CODPAARI</v>
          </cell>
          <cell r="AA1" t="str">
            <v>TUR IDTURNO</v>
          </cell>
          <cell r="AB1" t="str">
            <v>MONTO GIRO</v>
          </cell>
          <cell r="AC1" t="str">
            <v>Total Giros</v>
          </cell>
          <cell r="AD1" t="str">
            <v>Número de Giros</v>
          </cell>
          <cell r="AE1" t="str">
            <v>OBSERVACIONES</v>
          </cell>
        </row>
        <row r="2">
          <cell r="C2">
            <v>79250057</v>
          </cell>
          <cell r="D2" t="str">
            <v>CC</v>
          </cell>
          <cell r="E2" t="str">
            <v xml:space="preserve"> NO CARENCIA</v>
          </cell>
          <cell r="F2" t="str">
            <v>CIFIN</v>
          </cell>
          <cell r="G2" t="str">
            <v xml:space="preserve"> NO CARENCIA</v>
          </cell>
          <cell r="H2" t="str">
            <v>CIFIN</v>
          </cell>
          <cell r="I2" t="str">
            <v>REPOSICION APELACION</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3</v>
          </cell>
          <cell r="AD2">
            <v>3</v>
          </cell>
          <cell r="AE2" t="str">
            <v>Cifin anterior a la fecha del desplazamiento</v>
          </cell>
        </row>
        <row r="3">
          <cell r="C3">
            <v>16114952</v>
          </cell>
          <cell r="D3" t="str">
            <v xml:space="preserve">CC </v>
          </cell>
          <cell r="E3" t="str">
            <v xml:space="preserve"> NO CARENCIA</v>
          </cell>
          <cell r="F3" t="str">
            <v>CIFIN</v>
          </cell>
          <cell r="G3" t="str">
            <v xml:space="preserve"> NO CARENCIA</v>
          </cell>
          <cell r="H3" t="str">
            <v>CIFIN</v>
          </cell>
          <cell r="I3" t="str">
            <v>REPOSICION APELACION</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915000</v>
          </cell>
          <cell r="AC3">
            <v>6</v>
          </cell>
          <cell r="AD3">
            <v>6</v>
          </cell>
          <cell r="AE3" t="str">
            <v>Cifin anterior a la fecha del desplazamiento</v>
          </cell>
        </row>
        <row r="4">
          <cell r="C4">
            <v>41118339</v>
          </cell>
          <cell r="D4" t="str">
            <v xml:space="preserve">CC </v>
          </cell>
          <cell r="E4" t="str">
            <v>NO CARENCIA</v>
          </cell>
          <cell r="F4" t="str">
            <v>SUSPENDE AH POR FUENTES DE GENERACION DE INGRESOS</v>
          </cell>
          <cell r="G4" t="str">
            <v>NO CARENCIA</v>
          </cell>
          <cell r="H4" t="str">
            <v>SUSPENDE AH POR FUENTES DE GENERACION DE INGRESOS</v>
          </cell>
          <cell r="I4" t="str">
            <v>REPOSICION APELACION</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8</v>
          </cell>
          <cell r="AD4">
            <v>8</v>
          </cell>
          <cell r="AE4" t="str">
            <v>Cifin anterior a la fecha del desplazamiento</v>
          </cell>
        </row>
        <row r="5">
          <cell r="C5">
            <v>1045137029</v>
          </cell>
          <cell r="D5" t="str">
            <v>CC</v>
          </cell>
          <cell r="E5" t="str">
            <v>NO CARENCIA</v>
          </cell>
          <cell r="F5" t="str">
            <v>CIFIN</v>
          </cell>
          <cell r="G5" t="str">
            <v>NO CARENCIA</v>
          </cell>
          <cell r="H5" t="str">
            <v>CIFIN</v>
          </cell>
          <cell r="I5" t="str">
            <v xml:space="preserve">REPOSICION </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t="str">
            <v>Cifin anterior a la fecha del desplazamiento</v>
          </cell>
        </row>
        <row r="6">
          <cell r="C6">
            <v>28926914</v>
          </cell>
          <cell r="D6" t="str">
            <v>CC</v>
          </cell>
          <cell r="E6" t="str">
            <v>NO CARENCIA</v>
          </cell>
          <cell r="F6" t="str">
            <v>CIFIN</v>
          </cell>
          <cell r="G6" t="str">
            <v>NO CARENCIA</v>
          </cell>
          <cell r="H6" t="str">
            <v>CIFIN</v>
          </cell>
          <cell r="I6" t="str">
            <v xml:space="preserve">REPOSICION </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t="str">
            <v>Cifin anterior a la fecha del desplazamiento</v>
          </cell>
        </row>
        <row r="7">
          <cell r="C7">
            <v>98672804</v>
          </cell>
          <cell r="D7" t="str">
            <v xml:space="preserve">CC </v>
          </cell>
          <cell r="E7" t="str">
            <v>NO CARENCIA</v>
          </cell>
          <cell r="F7" t="str">
            <v>CIFIN</v>
          </cell>
          <cell r="G7" t="str">
            <v>NO CARENCIA</v>
          </cell>
          <cell r="H7" t="str">
            <v>CIFIN</v>
          </cell>
          <cell r="I7" t="str">
            <v xml:space="preserve">REPOSICION </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t="str">
            <v>Cifin anterior a la fecha del desplazamiento</v>
          </cell>
        </row>
        <row r="8">
          <cell r="C8">
            <v>31155534</v>
          </cell>
          <cell r="D8" t="str">
            <v>CC</v>
          </cell>
          <cell r="E8" t="str">
            <v>NO CARENCIA</v>
          </cell>
          <cell r="F8" t="str">
            <v>CIFIN</v>
          </cell>
          <cell r="G8" t="str">
            <v>NO CARENCIA</v>
          </cell>
          <cell r="H8" t="str">
            <v>CIFIN</v>
          </cell>
          <cell r="I8" t="str">
            <v xml:space="preserve">REPOSICION </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t="str">
            <v>Cifin anterior a la fecha del desplazamiento</v>
          </cell>
        </row>
        <row r="9">
          <cell r="C9">
            <v>9310172</v>
          </cell>
          <cell r="D9" t="str">
            <v xml:space="preserve">CC </v>
          </cell>
          <cell r="E9" t="str">
            <v>NO CARENCIA</v>
          </cell>
          <cell r="F9" t="str">
            <v>CIFIN</v>
          </cell>
          <cell r="G9" t="str">
            <v>NO CARENCIA</v>
          </cell>
          <cell r="H9" t="str">
            <v>CIFIN</v>
          </cell>
          <cell r="I9" t="str">
            <v xml:space="preserve">REPOSICION </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t="str">
            <v>Cifin anterior a la fecha del desplazamiento</v>
          </cell>
        </row>
        <row r="10">
          <cell r="C10">
            <v>5262940</v>
          </cell>
          <cell r="D10" t="str">
            <v>CC</v>
          </cell>
          <cell r="E10" t="str">
            <v>NO CARENCIA</v>
          </cell>
          <cell r="F10" t="str">
            <v>CIFIN</v>
          </cell>
          <cell r="G10" t="str">
            <v>NO CARENCIA</v>
          </cell>
          <cell r="H10" t="str">
            <v>CIFIN</v>
          </cell>
          <cell r="I10" t="str">
            <v xml:space="preserve">REPOSICION </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t="str">
            <v>Cifin anterior a la fecha del desplazamiento</v>
          </cell>
        </row>
        <row r="11">
          <cell r="C11">
            <v>27274757</v>
          </cell>
          <cell r="D11" t="str">
            <v>CC</v>
          </cell>
          <cell r="E11" t="str">
            <v>NO CARENCIA</v>
          </cell>
          <cell r="F11" t="str">
            <v>CIFIN</v>
          </cell>
          <cell r="G11" t="str">
            <v>NO CARENCIA</v>
          </cell>
          <cell r="H11" t="str">
            <v>CIFIN</v>
          </cell>
          <cell r="I11" t="str">
            <v>REPOSICION APELACION</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t="str">
            <v>Cifin anterior a la fecha del desplazamiento</v>
          </cell>
        </row>
        <row r="12">
          <cell r="C12">
            <v>5139609</v>
          </cell>
          <cell r="D12" t="str">
            <v>CC</v>
          </cell>
          <cell r="E12" t="str">
            <v>NO CARENCIA</v>
          </cell>
          <cell r="F12" t="str">
            <v>CIFIN</v>
          </cell>
          <cell r="G12" t="str">
            <v>NO CARENCIA</v>
          </cell>
          <cell r="H12" t="str">
            <v>CIFIN</v>
          </cell>
          <cell r="I12" t="str">
            <v>REPOSICION APELACION</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t="str">
            <v>Cifin anterior a la fecha del desplazamiento</v>
          </cell>
        </row>
        <row r="13">
          <cell r="C13">
            <v>25059819</v>
          </cell>
          <cell r="D13" t="str">
            <v>CC</v>
          </cell>
          <cell r="E13" t="str">
            <v>NO CARENCIA</v>
          </cell>
          <cell r="F13" t="str">
            <v>VIVIENDA PERCEPCION</v>
          </cell>
          <cell r="G13" t="str">
            <v>EXTREMA URGENCIA Y VULNERABILIDAD NO MANIFIESTA</v>
          </cell>
          <cell r="H13" t="str">
            <v>N/A</v>
          </cell>
          <cell r="I13" t="str">
            <v>REPOSICION APELACION</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t="str">
            <v>Enfoque diferencial Indigena</v>
          </cell>
        </row>
        <row r="14">
          <cell r="C14">
            <v>51904000</v>
          </cell>
          <cell r="D14" t="str">
            <v>CC</v>
          </cell>
          <cell r="E14" t="str">
            <v>NO CARENCIA</v>
          </cell>
          <cell r="F14" t="str">
            <v>CIFIN</v>
          </cell>
          <cell r="G14" t="str">
            <v>NO CARENCIA</v>
          </cell>
          <cell r="H14" t="str">
            <v>CIFIN</v>
          </cell>
          <cell r="I14" t="str">
            <v>REPOSICION APELACION</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t="str">
            <v>Cifin anterior a la fecha del desplazamiento</v>
          </cell>
        </row>
        <row r="15">
          <cell r="C15">
            <v>18153517</v>
          </cell>
          <cell r="D15" t="str">
            <v xml:space="preserve">CC </v>
          </cell>
          <cell r="E15" t="str">
            <v>NO CARENCIA</v>
          </cell>
          <cell r="F15" t="str">
            <v>CIFIN</v>
          </cell>
          <cell r="G15" t="str">
            <v>NO CARENCIA</v>
          </cell>
          <cell r="H15" t="str">
            <v>CIFIN</v>
          </cell>
          <cell r="I15" t="str">
            <v>REPOSICION APELACION</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t="str">
            <v>Cifin anterior a la fecha del desplazamiento</v>
          </cell>
        </row>
        <row r="16">
          <cell r="C16">
            <v>12708517</v>
          </cell>
          <cell r="D16" t="str">
            <v xml:space="preserve">CC </v>
          </cell>
          <cell r="E16" t="str">
            <v>NO CARENCIA</v>
          </cell>
          <cell r="F16" t="str">
            <v>CIFIN</v>
          </cell>
          <cell r="G16" t="str">
            <v>NO CARENCIA</v>
          </cell>
          <cell r="H16" t="str">
            <v>CIFIN</v>
          </cell>
          <cell r="I16" t="str">
            <v>REPOSICION APELACION</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t="str">
            <v>Adulto mayor con tumor en el colon, unico integrante del hogar</v>
          </cell>
        </row>
        <row r="17">
          <cell r="C17">
            <v>5297030</v>
          </cell>
          <cell r="D17" t="str">
            <v xml:space="preserve">CC </v>
          </cell>
          <cell r="E17" t="str">
            <v>NO CARENCIA</v>
          </cell>
          <cell r="F17" t="str">
            <v>CIFIN</v>
          </cell>
          <cell r="G17" t="str">
            <v>NO CARENCIA</v>
          </cell>
          <cell r="H17" t="str">
            <v>CIFIN</v>
          </cell>
          <cell r="I17" t="str">
            <v>REPOSICION APELACION</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t="str">
            <v>Cifin anterior a la fecha del desplazamiento</v>
          </cell>
        </row>
        <row r="18">
          <cell r="C18">
            <v>2631378</v>
          </cell>
          <cell r="D18" t="str">
            <v xml:space="preserve">CC </v>
          </cell>
          <cell r="E18" t="str">
            <v>NO CARENCIA</v>
          </cell>
          <cell r="F18" t="str">
            <v>CIFIN</v>
          </cell>
          <cell r="G18" t="str">
            <v>NO CARENCIA</v>
          </cell>
          <cell r="H18" t="str">
            <v>CIFIN</v>
          </cell>
          <cell r="I18" t="str">
            <v>REPOSICION APELACION</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t="str">
            <v>Cifin anterior a la fecha del desplazamiento</v>
          </cell>
        </row>
        <row r="19">
          <cell r="C19">
            <v>19095306</v>
          </cell>
          <cell r="D19" t="str">
            <v xml:space="preserve">CC </v>
          </cell>
          <cell r="E19" t="str">
            <v>NO CARENCIA</v>
          </cell>
          <cell r="F19" t="str">
            <v>CIFIN</v>
          </cell>
          <cell r="G19" t="str">
            <v>NO CARENCIA</v>
          </cell>
          <cell r="H19" t="str">
            <v>CIFIN</v>
          </cell>
          <cell r="I19" t="str">
            <v>REPOSICION APELACION</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t="str">
            <v>Cifin anterior a la fecha del desplazamiento</v>
          </cell>
        </row>
        <row r="20">
          <cell r="C20">
            <v>49669903</v>
          </cell>
          <cell r="D20" t="str">
            <v xml:space="preserve">CC </v>
          </cell>
          <cell r="E20" t="str">
            <v>NO CARENCIA</v>
          </cell>
          <cell r="F20" t="str">
            <v>CIFIN</v>
          </cell>
          <cell r="G20" t="str">
            <v>NO CARENCIA</v>
          </cell>
          <cell r="H20" t="str">
            <v>CIFIN</v>
          </cell>
          <cell r="I20" t="str">
            <v>REPOSICION APELACION</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t="str">
            <v>la recurrente indica que Madre Cabeza y adjunto documentos de identidad de menores a cargo Rad 20127117734502</v>
          </cell>
        </row>
        <row r="21">
          <cell r="C21">
            <v>9173058</v>
          </cell>
          <cell r="D21" t="str">
            <v xml:space="preserve">CC </v>
          </cell>
          <cell r="E21" t="str">
            <v>NO CARENCIA</v>
          </cell>
          <cell r="F21" t="str">
            <v>CIFIN</v>
          </cell>
          <cell r="G21" t="str">
            <v>NO CARENCIA</v>
          </cell>
          <cell r="H21" t="str">
            <v>CIFIN</v>
          </cell>
          <cell r="I21" t="str">
            <v>REPOSICION APELACION</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t="str">
            <v>Según la recurrente el grupo familiar de la medicion no corresponde a el hogar</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48"/>
  <sheetViews>
    <sheetView tabSelected="1" workbookViewId="0">
      <pane ySplit="5" topLeftCell="A6" activePane="bottomLeft" state="frozen"/>
      <selection pane="bottomLeft" activeCell="F3" sqref="F3:I4"/>
    </sheetView>
  </sheetViews>
  <sheetFormatPr baseColWidth="10" defaultRowHeight="33.75" customHeight="1"/>
  <cols>
    <col min="1" max="1" width="5.28515625" customWidth="1"/>
    <col min="6" max="6" width="11.42578125" style="33"/>
    <col min="8" max="8" width="13.85546875" customWidth="1"/>
    <col min="10" max="10" width="12.7109375" customWidth="1"/>
    <col min="11" max="11" width="14.5703125" customWidth="1"/>
    <col min="14" max="14" width="16.5703125" style="37" customWidth="1"/>
  </cols>
  <sheetData>
    <row r="1" spans="1:14" s="33" customFormat="1" ht="21.75" customHeight="1">
      <c r="A1" s="54"/>
      <c r="B1" s="55"/>
      <c r="C1" s="55"/>
      <c r="D1" s="55"/>
      <c r="E1" s="55"/>
      <c r="F1" s="62" t="s">
        <v>170</v>
      </c>
      <c r="G1" s="63"/>
      <c r="H1" s="63"/>
      <c r="I1" s="64"/>
      <c r="J1" s="58" t="s">
        <v>163</v>
      </c>
      <c r="K1" s="59"/>
      <c r="L1" s="50" t="s">
        <v>178</v>
      </c>
      <c r="M1" s="50"/>
      <c r="N1" s="50"/>
    </row>
    <row r="2" spans="1:14" s="33" customFormat="1" ht="24.75" customHeight="1">
      <c r="A2" s="54"/>
      <c r="B2" s="55"/>
      <c r="C2" s="55"/>
      <c r="D2" s="55"/>
      <c r="E2" s="55"/>
      <c r="F2" s="62" t="s">
        <v>164</v>
      </c>
      <c r="G2" s="63"/>
      <c r="H2" s="63"/>
      <c r="I2" s="64"/>
      <c r="J2" s="58" t="s">
        <v>165</v>
      </c>
      <c r="K2" s="59"/>
      <c r="L2" s="50">
        <v>1</v>
      </c>
      <c r="M2" s="50"/>
      <c r="N2" s="50"/>
    </row>
    <row r="3" spans="1:14" s="33" customFormat="1" ht="26.25" customHeight="1">
      <c r="A3" s="54"/>
      <c r="B3" s="55"/>
      <c r="C3" s="55"/>
      <c r="D3" s="55"/>
      <c r="E3" s="55"/>
      <c r="F3" s="65" t="s">
        <v>166</v>
      </c>
      <c r="G3" s="66"/>
      <c r="H3" s="66"/>
      <c r="I3" s="67"/>
      <c r="J3" s="58" t="s">
        <v>167</v>
      </c>
      <c r="K3" s="59"/>
      <c r="L3" s="49">
        <v>42678</v>
      </c>
      <c r="M3" s="50"/>
      <c r="N3" s="50"/>
    </row>
    <row r="4" spans="1:14" s="33" customFormat="1" ht="27.75" customHeight="1" thickBot="1">
      <c r="A4" s="56"/>
      <c r="B4" s="57"/>
      <c r="C4" s="57"/>
      <c r="D4" s="57"/>
      <c r="E4" s="57"/>
      <c r="F4" s="68"/>
      <c r="G4" s="69"/>
      <c r="H4" s="69"/>
      <c r="I4" s="70"/>
      <c r="J4" s="60" t="s">
        <v>168</v>
      </c>
      <c r="K4" s="61"/>
      <c r="L4" s="51" t="s">
        <v>169</v>
      </c>
      <c r="M4" s="52"/>
      <c r="N4" s="53"/>
    </row>
    <row r="5" spans="1:14" ht="33.75" customHeight="1" thickTop="1">
      <c r="A5" s="29" t="s">
        <v>137</v>
      </c>
      <c r="B5" s="28" t="s">
        <v>159</v>
      </c>
      <c r="C5" s="28" t="s">
        <v>134</v>
      </c>
      <c r="D5" s="28" t="s">
        <v>158</v>
      </c>
      <c r="E5" s="28" t="s">
        <v>157</v>
      </c>
      <c r="F5" s="31" t="s">
        <v>161</v>
      </c>
      <c r="G5" s="31" t="s">
        <v>162</v>
      </c>
      <c r="H5" s="27" t="s">
        <v>156</v>
      </c>
      <c r="I5" s="27" t="s">
        <v>155</v>
      </c>
      <c r="J5" s="26" t="s">
        <v>154</v>
      </c>
      <c r="K5" s="25" t="s">
        <v>153</v>
      </c>
      <c r="L5" s="39" t="s">
        <v>152</v>
      </c>
      <c r="M5" s="40" t="s">
        <v>135</v>
      </c>
      <c r="N5" s="41" t="s">
        <v>160</v>
      </c>
    </row>
    <row r="6" spans="1:14" ht="33.75" customHeight="1">
      <c r="A6" s="24"/>
      <c r="B6" s="21"/>
      <c r="C6" s="21"/>
      <c r="D6" s="21"/>
      <c r="E6" s="21"/>
      <c r="F6" s="32"/>
      <c r="G6" s="22"/>
      <c r="H6" s="22"/>
      <c r="I6" s="22"/>
      <c r="J6" s="22"/>
      <c r="K6" s="21"/>
      <c r="L6" s="21"/>
      <c r="M6" s="21"/>
      <c r="N6" s="35"/>
    </row>
    <row r="7" spans="1:14" ht="33.75" customHeight="1">
      <c r="A7" s="24"/>
      <c r="B7" s="21"/>
      <c r="C7" s="21"/>
      <c r="D7" s="21"/>
      <c r="E7" s="21"/>
      <c r="F7" s="32"/>
      <c r="G7" s="22"/>
      <c r="H7" s="22"/>
      <c r="I7" s="22"/>
      <c r="J7" s="22"/>
      <c r="K7" s="21"/>
      <c r="L7" s="21"/>
      <c r="M7" s="21"/>
      <c r="N7" s="35"/>
    </row>
    <row r="8" spans="1:14" ht="33.75" customHeight="1">
      <c r="A8" s="24"/>
      <c r="B8" s="21"/>
      <c r="C8" s="21"/>
      <c r="D8" s="21"/>
      <c r="E8" s="21"/>
      <c r="F8" s="32"/>
      <c r="G8" s="22"/>
      <c r="H8" s="22"/>
      <c r="I8" s="22"/>
      <c r="J8" s="22"/>
      <c r="K8" s="21"/>
      <c r="L8" s="21"/>
      <c r="M8" s="21"/>
      <c r="N8" s="35"/>
    </row>
    <row r="9" spans="1:14" ht="33.75" customHeight="1">
      <c r="A9" s="24"/>
      <c r="B9" s="21"/>
      <c r="C9" s="21"/>
      <c r="D9" s="21"/>
      <c r="E9" s="21"/>
      <c r="F9" s="32"/>
      <c r="G9" s="22"/>
      <c r="H9" s="22"/>
      <c r="I9" s="22"/>
      <c r="J9" s="22"/>
      <c r="K9" s="21"/>
      <c r="L9" s="21"/>
      <c r="M9" s="21"/>
      <c r="N9" s="30"/>
    </row>
    <row r="10" spans="1:14" ht="33.75" customHeight="1">
      <c r="A10" s="24"/>
      <c r="B10" s="21"/>
      <c r="C10" s="21"/>
      <c r="D10" s="21"/>
      <c r="E10" s="21"/>
      <c r="F10" s="32"/>
      <c r="G10" s="22"/>
      <c r="H10" s="22"/>
      <c r="I10" s="22"/>
      <c r="J10" s="22"/>
      <c r="K10" s="21"/>
      <c r="L10" s="21"/>
      <c r="M10" s="21"/>
      <c r="N10" s="38"/>
    </row>
    <row r="11" spans="1:14" ht="33.75" customHeight="1">
      <c r="A11" s="24"/>
      <c r="B11" s="21"/>
      <c r="C11" s="21"/>
      <c r="D11" s="21"/>
      <c r="E11" s="21"/>
      <c r="F11" s="32"/>
      <c r="G11" s="22"/>
      <c r="H11" s="22"/>
      <c r="I11" s="22"/>
      <c r="J11" s="22"/>
      <c r="K11" s="21"/>
      <c r="L11" s="21"/>
      <c r="M11" s="21"/>
      <c r="N11" s="35"/>
    </row>
    <row r="12" spans="1:14" ht="33.75" customHeight="1">
      <c r="A12" s="24"/>
      <c r="B12" s="21"/>
      <c r="C12" s="21"/>
      <c r="D12" s="21"/>
      <c r="E12" s="21"/>
      <c r="F12" s="32"/>
      <c r="G12" s="22"/>
      <c r="H12" s="22"/>
      <c r="I12" s="22"/>
      <c r="J12" s="22"/>
      <c r="K12" s="21"/>
      <c r="L12" s="21"/>
      <c r="M12" s="21"/>
      <c r="N12" s="38"/>
    </row>
    <row r="13" spans="1:14" ht="33.75" customHeight="1">
      <c r="A13" s="24"/>
      <c r="B13" s="21"/>
      <c r="C13" s="21"/>
      <c r="D13" s="21"/>
      <c r="E13" s="21"/>
      <c r="F13" s="32"/>
      <c r="G13" s="22"/>
      <c r="H13" s="22"/>
      <c r="I13" s="22"/>
      <c r="J13" s="22"/>
      <c r="K13" s="21"/>
      <c r="L13" s="21"/>
      <c r="M13" s="21"/>
      <c r="N13" s="30"/>
    </row>
    <row r="14" spans="1:14" ht="33.75" customHeight="1">
      <c r="A14" s="24"/>
      <c r="B14" s="21"/>
      <c r="C14" s="21"/>
      <c r="D14" s="21"/>
      <c r="E14" s="21"/>
      <c r="F14" s="32"/>
      <c r="G14" s="22"/>
      <c r="H14" s="22"/>
      <c r="I14" s="22"/>
      <c r="J14" s="22"/>
      <c r="K14" s="21"/>
      <c r="L14" s="21"/>
      <c r="M14" s="21"/>
      <c r="N14" s="30"/>
    </row>
    <row r="15" spans="1:14" ht="33.75" customHeight="1">
      <c r="A15" s="24"/>
      <c r="B15" s="21"/>
      <c r="C15" s="21"/>
      <c r="D15" s="21"/>
      <c r="E15" s="21"/>
      <c r="F15" s="32"/>
      <c r="G15" s="22"/>
      <c r="H15" s="22"/>
      <c r="I15" s="22"/>
      <c r="J15" s="22"/>
      <c r="K15" s="21"/>
      <c r="L15" s="21"/>
      <c r="M15" s="21"/>
      <c r="N15" s="30"/>
    </row>
    <row r="16" spans="1:14" ht="33.75" customHeight="1">
      <c r="A16" s="24"/>
      <c r="B16" s="21"/>
      <c r="C16" s="21"/>
      <c r="D16" s="21"/>
      <c r="E16" s="21"/>
      <c r="F16" s="32"/>
      <c r="G16" s="22"/>
      <c r="H16" s="22"/>
      <c r="I16" s="21"/>
      <c r="J16" s="22"/>
      <c r="K16" s="21"/>
      <c r="L16" s="21"/>
      <c r="M16" s="21"/>
      <c r="N16" s="34"/>
    </row>
    <row r="17" spans="1:14" ht="33.75" customHeight="1">
      <c r="A17" s="24"/>
      <c r="B17" s="21"/>
      <c r="C17" s="21"/>
      <c r="D17" s="21"/>
      <c r="E17" s="21"/>
      <c r="F17" s="32"/>
      <c r="G17" s="22"/>
      <c r="H17" s="22"/>
      <c r="I17" s="22"/>
      <c r="J17" s="22"/>
      <c r="K17" s="21"/>
      <c r="L17" s="21"/>
      <c r="M17" s="21"/>
      <c r="N17" s="30"/>
    </row>
    <row r="18" spans="1:14" ht="33.75" customHeight="1">
      <c r="A18" s="24"/>
      <c r="B18" s="21"/>
      <c r="C18" s="21"/>
      <c r="D18" s="21"/>
      <c r="E18" s="21"/>
      <c r="F18" s="32"/>
      <c r="G18" s="22"/>
      <c r="H18" s="22"/>
      <c r="I18" s="22"/>
      <c r="J18" s="22"/>
      <c r="K18" s="21"/>
      <c r="L18" s="21"/>
      <c r="M18" s="21"/>
      <c r="N18" s="34"/>
    </row>
    <row r="19" spans="1:14" ht="33.75" customHeight="1">
      <c r="A19" s="24"/>
      <c r="B19" s="21"/>
      <c r="C19" s="21"/>
      <c r="D19" s="21"/>
      <c r="E19" s="21"/>
      <c r="F19" s="32"/>
      <c r="G19" s="22"/>
      <c r="H19" s="22"/>
      <c r="I19" s="22"/>
      <c r="J19" s="22"/>
      <c r="K19" s="21"/>
      <c r="L19" s="21"/>
      <c r="M19" s="21"/>
      <c r="N19" s="30"/>
    </row>
    <row r="20" spans="1:14" ht="33.75" customHeight="1">
      <c r="A20" s="24"/>
      <c r="B20" s="21"/>
      <c r="C20" s="21"/>
      <c r="D20" s="21"/>
      <c r="E20" s="21"/>
      <c r="F20" s="32"/>
      <c r="G20" s="22"/>
      <c r="H20" s="22"/>
      <c r="I20" s="22"/>
      <c r="J20" s="22"/>
      <c r="K20" s="21"/>
      <c r="L20" s="21"/>
      <c r="M20" s="21"/>
      <c r="N20" s="30"/>
    </row>
    <row r="21" spans="1:14" ht="33.75" customHeight="1">
      <c r="A21" s="24"/>
      <c r="B21" s="21"/>
      <c r="C21" s="21"/>
      <c r="D21" s="21"/>
      <c r="E21" s="21"/>
      <c r="F21" s="32"/>
      <c r="G21" s="22"/>
      <c r="H21" s="22"/>
      <c r="I21" s="22"/>
      <c r="J21" s="22"/>
      <c r="K21" s="21"/>
      <c r="L21" s="21"/>
      <c r="M21" s="21"/>
      <c r="N21" s="30"/>
    </row>
    <row r="22" spans="1:14" ht="33.75" customHeight="1">
      <c r="A22" s="24"/>
      <c r="B22" s="21"/>
      <c r="C22" s="21"/>
      <c r="D22" s="21"/>
      <c r="E22" s="21"/>
      <c r="F22" s="32"/>
      <c r="G22" s="22"/>
      <c r="H22" s="22"/>
      <c r="I22" s="22"/>
      <c r="J22" s="22"/>
      <c r="K22" s="21"/>
      <c r="L22" s="21"/>
      <c r="M22" s="21"/>
      <c r="N22" s="30"/>
    </row>
    <row r="23" spans="1:14" ht="33.75" customHeight="1">
      <c r="A23" s="24"/>
      <c r="B23" s="21"/>
      <c r="C23" s="21"/>
      <c r="D23" s="21"/>
      <c r="E23" s="21"/>
      <c r="F23" s="32"/>
      <c r="G23" s="22"/>
      <c r="H23" s="22"/>
      <c r="I23" s="22"/>
      <c r="J23" s="22"/>
      <c r="K23" s="21"/>
      <c r="L23" s="21"/>
      <c r="M23" s="21"/>
      <c r="N23" s="38"/>
    </row>
    <row r="24" spans="1:14" ht="33.75" customHeight="1">
      <c r="A24" s="24"/>
      <c r="B24" s="21"/>
      <c r="C24" s="21"/>
      <c r="D24" s="21"/>
      <c r="E24" s="21"/>
      <c r="F24" s="32"/>
      <c r="G24" s="22"/>
      <c r="H24" s="22"/>
      <c r="I24" s="22"/>
      <c r="J24" s="22"/>
      <c r="K24" s="21"/>
      <c r="L24" s="21"/>
      <c r="M24" s="21"/>
      <c r="N24" s="35"/>
    </row>
    <row r="25" spans="1:14" ht="33.75" customHeight="1">
      <c r="A25" s="24"/>
      <c r="B25" s="21"/>
      <c r="C25" s="21"/>
      <c r="D25" s="21"/>
      <c r="E25" s="21"/>
      <c r="F25" s="32"/>
      <c r="G25" s="22"/>
      <c r="H25" s="22"/>
      <c r="I25" s="22"/>
      <c r="J25" s="22"/>
      <c r="K25" s="21"/>
      <c r="L25" s="21"/>
      <c r="M25" s="21"/>
      <c r="N25" s="35"/>
    </row>
    <row r="26" spans="1:14" ht="33.75" customHeight="1">
      <c r="A26" s="24"/>
      <c r="B26" s="21"/>
      <c r="C26" s="21"/>
      <c r="D26" s="21"/>
      <c r="E26" s="21"/>
      <c r="F26" s="32"/>
      <c r="G26" s="22"/>
      <c r="H26" s="22"/>
      <c r="I26" s="22"/>
      <c r="J26" s="22"/>
      <c r="K26" s="21"/>
      <c r="L26" s="21"/>
      <c r="M26" s="21"/>
      <c r="N26" s="35"/>
    </row>
    <row r="27" spans="1:14" ht="33.75" customHeight="1">
      <c r="A27" s="24"/>
      <c r="B27" s="21"/>
      <c r="C27" s="21"/>
      <c r="D27" s="21"/>
      <c r="E27" s="21"/>
      <c r="F27" s="32"/>
      <c r="G27" s="22"/>
      <c r="H27" s="22"/>
      <c r="I27" s="22"/>
      <c r="J27" s="22"/>
      <c r="K27" s="21"/>
      <c r="L27" s="21"/>
      <c r="M27" s="21"/>
      <c r="N27" s="30"/>
    </row>
    <row r="28" spans="1:14" ht="33.75" customHeight="1">
      <c r="A28" s="24"/>
      <c r="B28" s="21"/>
      <c r="C28" s="21"/>
      <c r="D28" s="21"/>
      <c r="E28" s="21"/>
      <c r="F28" s="32"/>
      <c r="G28" s="22"/>
      <c r="H28" s="22"/>
      <c r="I28" s="22"/>
      <c r="J28" s="22"/>
      <c r="K28" s="21"/>
      <c r="L28" s="21"/>
      <c r="M28" s="21"/>
      <c r="N28" s="30"/>
    </row>
    <row r="29" spans="1:14" ht="33.75" customHeight="1">
      <c r="A29" s="24"/>
      <c r="B29" s="21"/>
      <c r="C29" s="21"/>
      <c r="D29" s="21"/>
      <c r="E29" s="21"/>
      <c r="F29" s="32"/>
      <c r="G29" s="22"/>
      <c r="H29" s="22"/>
      <c r="I29" s="22"/>
      <c r="J29" s="22"/>
      <c r="K29" s="21"/>
      <c r="L29" s="21"/>
      <c r="M29" s="21"/>
      <c r="N29" s="35"/>
    </row>
    <row r="30" spans="1:14" ht="33.75" customHeight="1">
      <c r="A30" s="24"/>
      <c r="B30" s="21"/>
      <c r="C30" s="21"/>
      <c r="D30" s="21"/>
      <c r="E30" s="21"/>
      <c r="F30" s="32"/>
      <c r="G30" s="22"/>
      <c r="H30" s="22"/>
      <c r="I30" s="22"/>
      <c r="J30" s="22"/>
      <c r="K30" s="21"/>
      <c r="L30" s="21"/>
      <c r="M30" s="21"/>
      <c r="N30" s="35"/>
    </row>
    <row r="31" spans="1:14" ht="33.75" customHeight="1">
      <c r="A31" s="24"/>
      <c r="B31" s="21"/>
      <c r="C31" s="21"/>
      <c r="D31" s="21"/>
      <c r="E31" s="21"/>
      <c r="F31" s="32"/>
      <c r="G31" s="22"/>
      <c r="H31" s="22"/>
      <c r="I31" s="22"/>
      <c r="J31" s="22"/>
      <c r="K31" s="21"/>
      <c r="L31" s="21"/>
      <c r="M31" s="21"/>
      <c r="N31" s="35"/>
    </row>
    <row r="32" spans="1:14" ht="33.75" customHeight="1">
      <c r="A32" s="24"/>
      <c r="B32" s="21"/>
      <c r="C32" s="21"/>
      <c r="D32" s="21"/>
      <c r="E32" s="21"/>
      <c r="F32" s="32"/>
      <c r="G32" s="22"/>
      <c r="H32" s="22"/>
      <c r="I32" s="21"/>
      <c r="J32" s="22"/>
      <c r="K32" s="21"/>
      <c r="L32" s="21"/>
      <c r="M32" s="21"/>
      <c r="N32" s="35"/>
    </row>
    <row r="33" spans="1:14" ht="33.75" customHeight="1">
      <c r="A33" s="24"/>
      <c r="B33" s="21"/>
      <c r="C33" s="21"/>
      <c r="D33" s="21"/>
      <c r="E33" s="21"/>
      <c r="F33" s="32"/>
      <c r="G33" s="22"/>
      <c r="H33" s="22"/>
      <c r="I33" s="22"/>
      <c r="J33" s="22"/>
      <c r="K33" s="21"/>
      <c r="L33" s="21"/>
      <c r="M33" s="21"/>
      <c r="N33" s="30"/>
    </row>
    <row r="34" spans="1:14" ht="33.75" customHeight="1">
      <c r="A34" s="24"/>
      <c r="B34" s="21"/>
      <c r="C34" s="21"/>
      <c r="D34" s="21"/>
      <c r="E34" s="21"/>
      <c r="F34" s="32"/>
      <c r="G34" s="22"/>
      <c r="H34" s="22"/>
      <c r="I34" s="22"/>
      <c r="J34" s="22"/>
      <c r="K34" s="21"/>
      <c r="L34" s="21"/>
      <c r="M34" s="21"/>
      <c r="N34" s="35"/>
    </row>
    <row r="35" spans="1:14" ht="33.75" customHeight="1">
      <c r="A35" s="24"/>
      <c r="B35" s="21"/>
      <c r="C35" s="21"/>
      <c r="D35" s="21"/>
      <c r="E35" s="21"/>
      <c r="F35" s="32"/>
      <c r="G35" s="22"/>
      <c r="H35" s="22"/>
      <c r="I35" s="21"/>
      <c r="J35" s="22"/>
      <c r="K35" s="21"/>
      <c r="L35" s="21"/>
      <c r="M35" s="21"/>
      <c r="N35" s="34"/>
    </row>
    <row r="36" spans="1:14" ht="33.75" customHeight="1">
      <c r="A36" s="24"/>
      <c r="B36" s="21"/>
      <c r="C36" s="21"/>
      <c r="D36" s="21"/>
      <c r="E36" s="21"/>
      <c r="F36" s="32"/>
      <c r="G36" s="22"/>
      <c r="H36" s="21"/>
      <c r="I36" s="22"/>
      <c r="J36" s="22"/>
      <c r="K36" s="21"/>
      <c r="L36" s="21"/>
      <c r="M36" s="21"/>
      <c r="N36" s="35"/>
    </row>
    <row r="37" spans="1:14" ht="33.75" customHeight="1">
      <c r="A37" s="24"/>
      <c r="B37" s="21"/>
      <c r="C37" s="21"/>
      <c r="D37" s="21"/>
      <c r="E37" s="21"/>
      <c r="F37" s="32"/>
      <c r="G37" s="22"/>
      <c r="H37" s="22"/>
      <c r="I37" s="22"/>
      <c r="J37" s="22"/>
      <c r="K37" s="21"/>
      <c r="L37" s="21"/>
      <c r="M37" s="21"/>
      <c r="N37" s="35"/>
    </row>
    <row r="38" spans="1:14" ht="33.75" customHeight="1">
      <c r="A38" s="24"/>
      <c r="B38" s="21"/>
      <c r="C38" s="21"/>
      <c r="D38" s="21"/>
      <c r="E38" s="21"/>
      <c r="F38" s="32"/>
      <c r="G38" s="22"/>
      <c r="H38" s="21"/>
      <c r="I38" s="22"/>
      <c r="J38" s="22"/>
      <c r="K38" s="21"/>
      <c r="L38" s="21"/>
      <c r="M38" s="21"/>
      <c r="N38" s="30"/>
    </row>
    <row r="39" spans="1:14" ht="33.75" customHeight="1">
      <c r="A39" s="24"/>
      <c r="B39" s="21"/>
      <c r="C39" s="21"/>
      <c r="D39" s="21"/>
      <c r="E39" s="21"/>
      <c r="F39" s="32"/>
      <c r="G39" s="22"/>
      <c r="H39" s="22"/>
      <c r="I39" s="21"/>
      <c r="J39" s="22"/>
      <c r="K39" s="21"/>
      <c r="L39" s="21"/>
      <c r="M39" s="21"/>
      <c r="N39" s="34"/>
    </row>
    <row r="40" spans="1:14" ht="33.75" customHeight="1">
      <c r="A40" s="24"/>
      <c r="B40" s="21"/>
      <c r="C40" s="21"/>
      <c r="D40" s="21"/>
      <c r="E40" s="21"/>
      <c r="F40" s="32"/>
      <c r="G40" s="22"/>
      <c r="H40" s="21"/>
      <c r="I40" s="21"/>
      <c r="J40" s="22"/>
      <c r="K40" s="21"/>
      <c r="L40" s="21"/>
      <c r="M40" s="21"/>
      <c r="N40" s="35"/>
    </row>
    <row r="41" spans="1:14" ht="33.75" customHeight="1">
      <c r="A41" s="24"/>
      <c r="B41" s="21"/>
      <c r="C41" s="21"/>
      <c r="D41" s="21"/>
      <c r="E41" s="21"/>
      <c r="F41" s="32"/>
      <c r="G41" s="22"/>
      <c r="H41" s="21"/>
      <c r="I41" s="21"/>
      <c r="J41" s="22"/>
      <c r="K41" s="21"/>
      <c r="L41" s="21"/>
      <c r="M41" s="21"/>
      <c r="N41" s="38"/>
    </row>
    <row r="42" spans="1:14" ht="33.75" customHeight="1">
      <c r="A42" s="24"/>
      <c r="B42" s="21"/>
      <c r="C42" s="21"/>
      <c r="D42" s="21"/>
      <c r="E42" s="21"/>
      <c r="F42" s="32"/>
      <c r="G42" s="22"/>
      <c r="H42" s="21"/>
      <c r="I42" s="21"/>
      <c r="J42" s="22"/>
      <c r="K42" s="21"/>
      <c r="L42" s="21"/>
      <c r="M42" s="21"/>
      <c r="N42" s="38"/>
    </row>
    <row r="43" spans="1:14" ht="33.75" customHeight="1">
      <c r="A43" s="24"/>
      <c r="B43" s="21"/>
      <c r="C43" s="21"/>
      <c r="D43" s="21"/>
      <c r="E43" s="21"/>
      <c r="F43" s="21"/>
      <c r="G43" s="22"/>
      <c r="H43" s="21"/>
      <c r="I43" s="21"/>
      <c r="J43" s="22"/>
      <c r="K43" s="21"/>
      <c r="L43" s="21"/>
      <c r="M43" s="21"/>
      <c r="N43" s="35"/>
    </row>
    <row r="44" spans="1:14" ht="33.75" customHeight="1">
      <c r="A44" s="24"/>
      <c r="B44" s="21"/>
      <c r="C44" s="21"/>
      <c r="D44" s="21"/>
      <c r="E44" s="21"/>
      <c r="F44" s="21"/>
      <c r="G44" s="22"/>
      <c r="H44" s="21"/>
      <c r="I44" s="21"/>
      <c r="J44" s="22"/>
      <c r="K44" s="21"/>
      <c r="L44" s="21"/>
      <c r="M44" s="21"/>
      <c r="N44" s="35"/>
    </row>
    <row r="45" spans="1:14" ht="33.75" customHeight="1">
      <c r="A45" s="24"/>
      <c r="B45" s="21"/>
      <c r="C45" s="21"/>
      <c r="D45" s="21"/>
      <c r="E45" s="21"/>
      <c r="F45" s="21"/>
      <c r="G45" s="22"/>
      <c r="H45" s="21"/>
      <c r="I45" s="21"/>
      <c r="J45" s="22"/>
      <c r="K45" s="21"/>
      <c r="L45" s="21"/>
      <c r="M45" s="21"/>
      <c r="N45" s="35"/>
    </row>
    <row r="46" spans="1:14" ht="33.75" customHeight="1">
      <c r="A46" s="24"/>
      <c r="B46" s="21"/>
      <c r="C46" s="21"/>
      <c r="D46" s="23"/>
      <c r="E46" s="23"/>
      <c r="F46" s="23"/>
      <c r="G46" s="21"/>
      <c r="H46" s="22"/>
      <c r="I46" s="22"/>
      <c r="J46" s="21"/>
      <c r="K46" s="21"/>
      <c r="L46" s="21"/>
      <c r="M46" s="21"/>
      <c r="N46" s="35"/>
    </row>
    <row r="47" spans="1:14" ht="33.75" customHeight="1" thickBot="1">
      <c r="A47" s="20"/>
      <c r="B47" s="17"/>
      <c r="C47" s="17"/>
      <c r="D47" s="19"/>
      <c r="E47" s="19"/>
      <c r="F47" s="19"/>
      <c r="G47" s="17"/>
      <c r="H47" s="18"/>
      <c r="I47" s="18"/>
      <c r="J47" s="17"/>
      <c r="K47" s="17"/>
      <c r="L47" s="17"/>
      <c r="M47" s="17"/>
      <c r="N47" s="36"/>
    </row>
    <row r="48" spans="1:14" ht="33.75" customHeight="1" thickTop="1"/>
  </sheetData>
  <autoFilter ref="A5:N42"/>
  <mergeCells count="12">
    <mergeCell ref="L3:N3"/>
    <mergeCell ref="L2:N2"/>
    <mergeCell ref="L1:N1"/>
    <mergeCell ref="L4:N4"/>
    <mergeCell ref="A1:E4"/>
    <mergeCell ref="J1:K1"/>
    <mergeCell ref="J2:K2"/>
    <mergeCell ref="J3:K3"/>
    <mergeCell ref="J4:K4"/>
    <mergeCell ref="F1:I1"/>
    <mergeCell ref="F2:I2"/>
    <mergeCell ref="F3:I4"/>
  </mergeCells>
  <conditionalFormatting sqref="E6:E11">
    <cfRule type="duplicateValues" dxfId="10" priority="4"/>
  </conditionalFormatting>
  <conditionalFormatting sqref="C36:C40 C5:C34 C46:C1048576">
    <cfRule type="duplicateValues" dxfId="9" priority="3"/>
  </conditionalFormatting>
  <conditionalFormatting sqref="C35">
    <cfRule type="duplicateValues" dxfId="8" priority="2"/>
  </conditionalFormatting>
  <conditionalFormatting sqref="E12:E34">
    <cfRule type="duplicateValues" dxfId="7" priority="153"/>
  </conditionalFormatting>
  <conditionalFormatting sqref="E38">
    <cfRule type="duplicateValues" dxfId="6" priority="520"/>
  </conditionalFormatting>
  <conditionalFormatting sqref="C41:C45">
    <cfRule type="duplicateValues" dxfId="5" priority="1"/>
  </conditionalFormatting>
  <dataValidations count="1">
    <dataValidation type="list" allowBlank="1" showInputMessage="1" showErrorMessage="1" sqref="D43:D47 G43:G45">
      <formula1>#REF!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E5"/>
  <sheetViews>
    <sheetView workbookViewId="0">
      <selection activeCell="A5" sqref="A5:E5"/>
    </sheetView>
  </sheetViews>
  <sheetFormatPr baseColWidth="10" defaultRowHeight="15"/>
  <sheetData>
    <row r="1" spans="1:5">
      <c r="A1" s="42" t="s">
        <v>171</v>
      </c>
    </row>
    <row r="2" spans="1:5">
      <c r="A2" s="42" t="s">
        <v>172</v>
      </c>
    </row>
    <row r="3" spans="1:5" ht="15.75" thickBot="1">
      <c r="A3" s="43"/>
    </row>
    <row r="4" spans="1:5" ht="45.75" thickBot="1">
      <c r="A4" s="44" t="s">
        <v>173</v>
      </c>
      <c r="B4" s="45" t="s">
        <v>174</v>
      </c>
      <c r="C4" s="45" t="s">
        <v>175</v>
      </c>
      <c r="D4" s="45" t="s">
        <v>176</v>
      </c>
      <c r="E4" s="45" t="s">
        <v>177</v>
      </c>
    </row>
    <row r="5" spans="1:5" ht="15.75" thickBot="1">
      <c r="A5" s="46"/>
      <c r="B5" s="47"/>
      <c r="C5" s="47"/>
      <c r="D5" s="47"/>
      <c r="E5" s="48"/>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sheetPr>
    <tabColor rgb="FF92D050"/>
  </sheetPr>
  <dimension ref="A1:Q27"/>
  <sheetViews>
    <sheetView topLeftCell="A22" workbookViewId="0">
      <selection activeCell="A28" sqref="A28"/>
    </sheetView>
  </sheetViews>
  <sheetFormatPr baseColWidth="10" defaultRowHeight="15"/>
  <cols>
    <col min="11" max="11" width="25.5703125" customWidth="1"/>
    <col min="16" max="16" width="25.5703125" customWidth="1"/>
  </cols>
  <sheetData>
    <row r="1" spans="1:16" ht="78.75">
      <c r="A1" s="3" t="s">
        <v>0</v>
      </c>
      <c r="B1" s="4" t="s">
        <v>1</v>
      </c>
      <c r="C1" s="4" t="s">
        <v>2</v>
      </c>
      <c r="D1" s="4" t="s">
        <v>3</v>
      </c>
      <c r="E1" s="4" t="s">
        <v>33</v>
      </c>
      <c r="F1" s="4" t="s">
        <v>34</v>
      </c>
      <c r="G1" s="4" t="s">
        <v>4</v>
      </c>
      <c r="H1" s="4" t="s">
        <v>5</v>
      </c>
      <c r="I1" s="4" t="s">
        <v>6</v>
      </c>
      <c r="J1" s="4" t="s">
        <v>7</v>
      </c>
      <c r="K1" s="4" t="s">
        <v>8</v>
      </c>
      <c r="L1" s="4" t="s">
        <v>9</v>
      </c>
      <c r="M1" s="3" t="s">
        <v>35</v>
      </c>
      <c r="N1" s="3" t="s">
        <v>10</v>
      </c>
      <c r="O1" s="3" t="s">
        <v>11</v>
      </c>
      <c r="P1" s="3" t="s">
        <v>36</v>
      </c>
    </row>
    <row r="2" spans="1:16" ht="15.75" customHeight="1">
      <c r="A2" s="5">
        <v>1</v>
      </c>
      <c r="B2" s="2" t="s">
        <v>37</v>
      </c>
      <c r="C2" s="6">
        <v>70045381</v>
      </c>
      <c r="D2" s="2" t="s">
        <v>38</v>
      </c>
      <c r="E2" s="5">
        <v>878991</v>
      </c>
      <c r="F2" s="2" t="s">
        <v>39</v>
      </c>
      <c r="G2" s="2" t="s">
        <v>14</v>
      </c>
      <c r="H2" s="2" t="s">
        <v>18</v>
      </c>
      <c r="I2" s="2" t="s">
        <v>14</v>
      </c>
      <c r="J2" s="2" t="s">
        <v>40</v>
      </c>
      <c r="K2" s="2" t="s">
        <v>25</v>
      </c>
      <c r="L2" s="7"/>
      <c r="M2" s="2" t="s">
        <v>41</v>
      </c>
      <c r="N2" s="8" t="s">
        <v>42</v>
      </c>
      <c r="O2" s="8" t="s">
        <v>43</v>
      </c>
      <c r="P2" s="1" t="s">
        <v>44</v>
      </c>
    </row>
    <row r="3" spans="1:16">
      <c r="A3" s="5">
        <v>2</v>
      </c>
      <c r="B3" s="5" t="s">
        <v>45</v>
      </c>
      <c r="C3" s="5">
        <v>4925219</v>
      </c>
      <c r="D3" s="5" t="s">
        <v>13</v>
      </c>
      <c r="E3" s="5">
        <v>598054</v>
      </c>
      <c r="F3" s="5" t="s">
        <v>46</v>
      </c>
      <c r="G3" s="5" t="s">
        <v>14</v>
      </c>
      <c r="H3" s="5" t="s">
        <v>17</v>
      </c>
      <c r="I3" s="5" t="s">
        <v>14</v>
      </c>
      <c r="J3" s="5" t="s">
        <v>17</v>
      </c>
      <c r="K3" s="5" t="s">
        <v>47</v>
      </c>
      <c r="L3" s="5" t="s">
        <v>48</v>
      </c>
      <c r="M3" s="5" t="s">
        <v>41</v>
      </c>
      <c r="N3" s="5" t="s">
        <v>42</v>
      </c>
      <c r="O3" s="5" t="s">
        <v>49</v>
      </c>
      <c r="P3" s="5" t="s">
        <v>50</v>
      </c>
    </row>
    <row r="4" spans="1:16">
      <c r="A4" s="5">
        <v>3</v>
      </c>
      <c r="B4" s="5" t="s">
        <v>51</v>
      </c>
      <c r="C4" s="5">
        <v>25116256</v>
      </c>
      <c r="D4" s="5" t="s">
        <v>13</v>
      </c>
      <c r="E4" s="5">
        <v>647197</v>
      </c>
      <c r="F4" s="5" t="s">
        <v>52</v>
      </c>
      <c r="G4" s="5" t="s">
        <v>14</v>
      </c>
      <c r="H4" s="5" t="s">
        <v>40</v>
      </c>
      <c r="I4" s="5" t="s">
        <v>14</v>
      </c>
      <c r="J4" s="5" t="s">
        <v>40</v>
      </c>
      <c r="K4" s="5" t="s">
        <v>53</v>
      </c>
      <c r="L4" s="5"/>
      <c r="M4" s="5" t="s">
        <v>41</v>
      </c>
      <c r="N4" s="5" t="s">
        <v>42</v>
      </c>
      <c r="O4" s="5" t="s">
        <v>54</v>
      </c>
      <c r="P4" s="5" t="s">
        <v>50</v>
      </c>
    </row>
    <row r="5" spans="1:16">
      <c r="A5" s="5">
        <v>4</v>
      </c>
      <c r="B5" s="5" t="s">
        <v>55</v>
      </c>
      <c r="C5" s="5">
        <v>17645501</v>
      </c>
      <c r="D5" s="5" t="s">
        <v>13</v>
      </c>
      <c r="E5" s="5">
        <v>688589</v>
      </c>
      <c r="F5" s="5" t="s">
        <v>56</v>
      </c>
      <c r="G5" s="5" t="s">
        <v>14</v>
      </c>
      <c r="H5" s="5" t="s">
        <v>17</v>
      </c>
      <c r="I5" s="5" t="s">
        <v>14</v>
      </c>
      <c r="J5" s="5" t="s">
        <v>17</v>
      </c>
      <c r="K5" s="5" t="s">
        <v>53</v>
      </c>
      <c r="L5" s="5" t="s">
        <v>57</v>
      </c>
      <c r="M5" s="5" t="s">
        <v>41</v>
      </c>
      <c r="N5" s="5" t="s">
        <v>42</v>
      </c>
      <c r="O5" s="5" t="s">
        <v>58</v>
      </c>
      <c r="P5" s="5" t="s">
        <v>28</v>
      </c>
    </row>
    <row r="6" spans="1:16">
      <c r="A6" s="5">
        <v>5</v>
      </c>
      <c r="B6" s="5" t="s">
        <v>59</v>
      </c>
      <c r="C6" s="5">
        <v>43502639</v>
      </c>
      <c r="D6" s="5" t="s">
        <v>13</v>
      </c>
      <c r="E6" s="5">
        <v>599695</v>
      </c>
      <c r="F6" s="5" t="s">
        <v>60</v>
      </c>
      <c r="G6" s="5" t="s">
        <v>14</v>
      </c>
      <c r="H6" s="5" t="s">
        <v>17</v>
      </c>
      <c r="I6" s="5" t="s">
        <v>14</v>
      </c>
      <c r="J6" s="5" t="s">
        <v>17</v>
      </c>
      <c r="K6" s="5" t="s">
        <v>53</v>
      </c>
      <c r="L6" s="5" t="s">
        <v>61</v>
      </c>
      <c r="M6" s="5" t="s">
        <v>41</v>
      </c>
      <c r="N6" s="5" t="s">
        <v>42</v>
      </c>
      <c r="O6" s="5" t="s">
        <v>62</v>
      </c>
      <c r="P6" s="5" t="s">
        <v>26</v>
      </c>
    </row>
    <row r="7" spans="1:16">
      <c r="A7" s="5">
        <v>6</v>
      </c>
      <c r="B7" s="5" t="s">
        <v>63</v>
      </c>
      <c r="C7" s="5">
        <v>40270165</v>
      </c>
      <c r="D7" s="5" t="s">
        <v>13</v>
      </c>
      <c r="E7" s="5">
        <v>802539</v>
      </c>
      <c r="F7" s="5" t="s">
        <v>64</v>
      </c>
      <c r="G7" s="5" t="s">
        <v>14</v>
      </c>
      <c r="H7" s="5" t="s">
        <v>14</v>
      </c>
      <c r="I7" s="5" t="s">
        <v>40</v>
      </c>
      <c r="J7" s="5" t="s">
        <v>14</v>
      </c>
      <c r="K7" s="5" t="s">
        <v>53</v>
      </c>
      <c r="L7" s="5" t="s">
        <v>40</v>
      </c>
      <c r="M7" s="5" t="s">
        <v>41</v>
      </c>
      <c r="N7" s="5" t="s">
        <v>42</v>
      </c>
      <c r="O7" s="5" t="s">
        <v>65</v>
      </c>
      <c r="P7" s="5" t="s">
        <v>27</v>
      </c>
    </row>
    <row r="8" spans="1:16">
      <c r="A8" s="5">
        <v>7</v>
      </c>
      <c r="B8" s="5" t="s">
        <v>66</v>
      </c>
      <c r="C8" s="5">
        <v>45768536</v>
      </c>
      <c r="D8" s="5" t="s">
        <v>13</v>
      </c>
      <c r="E8" s="5">
        <v>829444</v>
      </c>
      <c r="F8" s="5" t="s">
        <v>67</v>
      </c>
      <c r="G8" s="5" t="s">
        <v>14</v>
      </c>
      <c r="H8" s="5" t="s">
        <v>18</v>
      </c>
      <c r="I8" s="5" t="s">
        <v>14</v>
      </c>
      <c r="J8" s="5" t="s">
        <v>18</v>
      </c>
      <c r="K8" s="5" t="s">
        <v>53</v>
      </c>
      <c r="L8" s="5" t="s">
        <v>68</v>
      </c>
      <c r="M8" s="5" t="s">
        <v>41</v>
      </c>
      <c r="N8" s="5" t="s">
        <v>42</v>
      </c>
      <c r="O8" s="5" t="s">
        <v>69</v>
      </c>
      <c r="P8" s="5" t="s">
        <v>44</v>
      </c>
    </row>
    <row r="9" spans="1:16">
      <c r="A9" s="5">
        <v>8</v>
      </c>
      <c r="B9" s="5" t="s">
        <v>70</v>
      </c>
      <c r="C9" s="5">
        <v>43671031</v>
      </c>
      <c r="D9" s="5" t="s">
        <v>13</v>
      </c>
      <c r="E9" s="5">
        <v>829541</v>
      </c>
      <c r="F9" s="5" t="s">
        <v>71</v>
      </c>
      <c r="G9" s="5" t="s">
        <v>19</v>
      </c>
      <c r="H9" s="5" t="s">
        <v>24</v>
      </c>
      <c r="I9" s="5" t="s">
        <v>14</v>
      </c>
      <c r="J9" s="5" t="s">
        <v>24</v>
      </c>
      <c r="K9" s="5" t="s">
        <v>53</v>
      </c>
      <c r="L9" s="5"/>
      <c r="M9" s="5" t="s">
        <v>41</v>
      </c>
      <c r="N9" s="5" t="s">
        <v>42</v>
      </c>
      <c r="O9" s="5" t="s">
        <v>72</v>
      </c>
      <c r="P9" s="5" t="s">
        <v>44</v>
      </c>
    </row>
    <row r="10" spans="1:16">
      <c r="A10" s="5">
        <v>9</v>
      </c>
      <c r="B10" s="5" t="s">
        <v>73</v>
      </c>
      <c r="C10" s="5">
        <v>3447039</v>
      </c>
      <c r="D10" s="5" t="s">
        <v>13</v>
      </c>
      <c r="E10" s="5">
        <v>921474</v>
      </c>
      <c r="F10" s="5" t="s">
        <v>74</v>
      </c>
      <c r="G10" s="5" t="s">
        <v>14</v>
      </c>
      <c r="H10" s="5" t="s">
        <v>75</v>
      </c>
      <c r="I10" s="5" t="s">
        <v>16</v>
      </c>
      <c r="J10" s="5" t="s">
        <v>75</v>
      </c>
      <c r="K10" s="5" t="s">
        <v>53</v>
      </c>
      <c r="L10" s="5" t="s">
        <v>76</v>
      </c>
      <c r="M10" s="5" t="s">
        <v>41</v>
      </c>
      <c r="N10" s="5" t="s">
        <v>42</v>
      </c>
      <c r="O10" s="5" t="s">
        <v>77</v>
      </c>
      <c r="P10" s="5" t="s">
        <v>26</v>
      </c>
    </row>
    <row r="11" spans="1:16">
      <c r="A11" s="5">
        <v>10</v>
      </c>
      <c r="B11" s="5" t="s">
        <v>78</v>
      </c>
      <c r="C11" s="5">
        <v>9395525</v>
      </c>
      <c r="D11" s="5" t="s">
        <v>13</v>
      </c>
      <c r="E11" s="5">
        <v>945365</v>
      </c>
      <c r="F11" s="5" t="s">
        <v>79</v>
      </c>
      <c r="G11" s="5" t="s">
        <v>14</v>
      </c>
      <c r="H11" s="5" t="s">
        <v>24</v>
      </c>
      <c r="I11" s="5" t="s">
        <v>14</v>
      </c>
      <c r="J11" s="5" t="s">
        <v>24</v>
      </c>
      <c r="K11" s="5" t="s">
        <v>15</v>
      </c>
      <c r="L11" s="5" t="s">
        <v>80</v>
      </c>
      <c r="M11" s="5" t="s">
        <v>41</v>
      </c>
      <c r="N11" s="5" t="s">
        <v>42</v>
      </c>
      <c r="O11" s="5" t="s">
        <v>81</v>
      </c>
      <c r="P11" s="5" t="s">
        <v>29</v>
      </c>
    </row>
    <row r="12" spans="1:16">
      <c r="A12" s="5">
        <v>11</v>
      </c>
      <c r="B12" s="5" t="s">
        <v>82</v>
      </c>
      <c r="C12" s="5">
        <v>1121885916</v>
      </c>
      <c r="D12" s="5" t="s">
        <v>13</v>
      </c>
      <c r="E12" s="5">
        <v>946850</v>
      </c>
      <c r="F12" s="5" t="s">
        <v>83</v>
      </c>
      <c r="G12" s="5" t="s">
        <v>14</v>
      </c>
      <c r="H12" s="5" t="s">
        <v>18</v>
      </c>
      <c r="I12" s="5" t="s">
        <v>14</v>
      </c>
      <c r="J12" s="5" t="s">
        <v>18</v>
      </c>
      <c r="K12" s="5" t="s">
        <v>53</v>
      </c>
      <c r="L12" s="5" t="s">
        <v>84</v>
      </c>
      <c r="M12" s="5" t="s">
        <v>41</v>
      </c>
      <c r="N12" s="5" t="s">
        <v>42</v>
      </c>
      <c r="O12" s="5" t="s">
        <v>85</v>
      </c>
      <c r="P12" s="5" t="s">
        <v>86</v>
      </c>
    </row>
    <row r="13" spans="1:16">
      <c r="A13" s="5">
        <v>12</v>
      </c>
      <c r="B13" s="5" t="s">
        <v>87</v>
      </c>
      <c r="C13" s="5">
        <v>1193509662</v>
      </c>
      <c r="D13" s="5" t="s">
        <v>13</v>
      </c>
      <c r="E13" s="5">
        <v>946385</v>
      </c>
      <c r="F13" s="5" t="s">
        <v>88</v>
      </c>
      <c r="G13" s="5" t="s">
        <v>14</v>
      </c>
      <c r="H13" s="5" t="s">
        <v>24</v>
      </c>
      <c r="I13" s="5" t="s">
        <v>14</v>
      </c>
      <c r="J13" s="5" t="s">
        <v>24</v>
      </c>
      <c r="K13" s="5" t="s">
        <v>53</v>
      </c>
      <c r="L13" s="5" t="s">
        <v>89</v>
      </c>
      <c r="M13" s="5" t="s">
        <v>41</v>
      </c>
      <c r="N13" s="5" t="s">
        <v>42</v>
      </c>
      <c r="O13" s="5" t="s">
        <v>90</v>
      </c>
      <c r="P13" s="5" t="s">
        <v>86</v>
      </c>
    </row>
    <row r="14" spans="1:16">
      <c r="A14" s="5">
        <v>13</v>
      </c>
      <c r="B14" s="5" t="s">
        <v>91</v>
      </c>
      <c r="C14" s="5">
        <v>28740777</v>
      </c>
      <c r="D14" s="5" t="s">
        <v>13</v>
      </c>
      <c r="E14" s="5">
        <v>947775</v>
      </c>
      <c r="F14" s="5" t="s">
        <v>92</v>
      </c>
      <c r="G14" s="5" t="s">
        <v>14</v>
      </c>
      <c r="H14" s="5" t="s">
        <v>18</v>
      </c>
      <c r="I14" s="5" t="s">
        <v>14</v>
      </c>
      <c r="J14" s="5" t="s">
        <v>18</v>
      </c>
      <c r="K14" s="5" t="s">
        <v>53</v>
      </c>
      <c r="L14" s="5" t="s">
        <v>93</v>
      </c>
      <c r="M14" s="5" t="s">
        <v>41</v>
      </c>
      <c r="N14" s="5" t="s">
        <v>42</v>
      </c>
      <c r="O14" s="5" t="s">
        <v>94</v>
      </c>
      <c r="P14" s="5" t="s">
        <v>95</v>
      </c>
    </row>
    <row r="15" spans="1:16">
      <c r="A15" s="5">
        <v>14</v>
      </c>
      <c r="B15" s="5" t="s">
        <v>96</v>
      </c>
      <c r="C15" s="5">
        <v>5006905</v>
      </c>
      <c r="D15" s="5" t="s">
        <v>13</v>
      </c>
      <c r="E15" s="5">
        <v>884596</v>
      </c>
      <c r="F15" s="5" t="s">
        <v>97</v>
      </c>
      <c r="G15" s="5" t="s">
        <v>14</v>
      </c>
      <c r="H15" s="5" t="s">
        <v>18</v>
      </c>
      <c r="I15" s="5" t="s">
        <v>14</v>
      </c>
      <c r="J15" s="5" t="s">
        <v>18</v>
      </c>
      <c r="K15" s="5" t="s">
        <v>53</v>
      </c>
      <c r="L15" s="5" t="s">
        <v>98</v>
      </c>
      <c r="M15" s="5" t="s">
        <v>41</v>
      </c>
      <c r="N15" s="5" t="s">
        <v>42</v>
      </c>
      <c r="O15" s="5" t="s">
        <v>99</v>
      </c>
      <c r="P15" s="5" t="s">
        <v>100</v>
      </c>
    </row>
    <row r="16" spans="1:16">
      <c r="A16" s="5">
        <v>15</v>
      </c>
      <c r="B16" s="5" t="s">
        <v>101</v>
      </c>
      <c r="C16" s="5">
        <v>21778218</v>
      </c>
      <c r="D16" s="5" t="s">
        <v>13</v>
      </c>
      <c r="E16" s="5">
        <v>870264</v>
      </c>
      <c r="F16" s="5" t="s">
        <v>102</v>
      </c>
      <c r="G16" s="5" t="s">
        <v>14</v>
      </c>
      <c r="H16" s="5" t="s">
        <v>18</v>
      </c>
      <c r="I16" s="5" t="s">
        <v>14</v>
      </c>
      <c r="J16" s="5" t="s">
        <v>18</v>
      </c>
      <c r="K16" s="5" t="s">
        <v>53</v>
      </c>
      <c r="L16" s="5"/>
      <c r="M16" s="5" t="s">
        <v>41</v>
      </c>
      <c r="N16" s="5" t="s">
        <v>42</v>
      </c>
      <c r="O16" s="5" t="s">
        <v>103</v>
      </c>
      <c r="P16" s="5" t="s">
        <v>100</v>
      </c>
    </row>
    <row r="17" spans="1:17">
      <c r="A17" s="5">
        <v>16</v>
      </c>
      <c r="B17" s="5" t="s">
        <v>104</v>
      </c>
      <c r="C17" s="5">
        <v>64578211</v>
      </c>
      <c r="D17" s="5" t="s">
        <v>13</v>
      </c>
      <c r="E17" s="5">
        <v>891940</v>
      </c>
      <c r="F17" s="5" t="s">
        <v>105</v>
      </c>
      <c r="G17" s="5" t="s">
        <v>14</v>
      </c>
      <c r="H17" s="5" t="s">
        <v>17</v>
      </c>
      <c r="I17" s="5" t="s">
        <v>14</v>
      </c>
      <c r="J17" s="5" t="s">
        <v>17</v>
      </c>
      <c r="K17" s="5" t="s">
        <v>53</v>
      </c>
      <c r="L17" s="5" t="s">
        <v>106</v>
      </c>
      <c r="M17" s="5" t="s">
        <v>41</v>
      </c>
      <c r="N17" s="5" t="s">
        <v>42</v>
      </c>
      <c r="O17" s="5" t="s">
        <v>107</v>
      </c>
      <c r="P17" s="5" t="s">
        <v>108</v>
      </c>
    </row>
    <row r="18" spans="1:17">
      <c r="A18" s="5">
        <v>17</v>
      </c>
      <c r="B18" s="5" t="s">
        <v>109</v>
      </c>
      <c r="C18" s="5">
        <v>17590778</v>
      </c>
      <c r="D18" s="5" t="s">
        <v>13</v>
      </c>
      <c r="E18" s="5">
        <v>1048617</v>
      </c>
      <c r="F18" s="5" t="s">
        <v>110</v>
      </c>
      <c r="G18" s="5" t="s">
        <v>14</v>
      </c>
      <c r="H18" s="5" t="s">
        <v>18</v>
      </c>
      <c r="I18" s="5" t="s">
        <v>14</v>
      </c>
      <c r="J18" s="5" t="s">
        <v>18</v>
      </c>
      <c r="K18" s="5" t="s">
        <v>53</v>
      </c>
      <c r="L18" s="5" t="s">
        <v>111</v>
      </c>
      <c r="M18" s="5" t="s">
        <v>41</v>
      </c>
      <c r="N18" s="5" t="s">
        <v>42</v>
      </c>
      <c r="O18" s="5" t="s">
        <v>112</v>
      </c>
      <c r="P18" s="5" t="s">
        <v>44</v>
      </c>
    </row>
    <row r="19" spans="1:17">
      <c r="A19" s="5">
        <v>18</v>
      </c>
      <c r="B19" s="5" t="s">
        <v>113</v>
      </c>
      <c r="C19" s="5">
        <v>19030328</v>
      </c>
      <c r="D19" s="5" t="s">
        <v>13</v>
      </c>
      <c r="E19" s="5">
        <v>699241</v>
      </c>
      <c r="F19" s="5" t="s">
        <v>114</v>
      </c>
      <c r="G19" s="5" t="s">
        <v>14</v>
      </c>
      <c r="H19" s="5" t="s">
        <v>18</v>
      </c>
      <c r="I19" s="5" t="s">
        <v>14</v>
      </c>
      <c r="J19" s="5" t="s">
        <v>18</v>
      </c>
      <c r="K19" s="5" t="s">
        <v>22</v>
      </c>
      <c r="L19" s="5" t="s">
        <v>115</v>
      </c>
      <c r="M19" s="5" t="s">
        <v>41</v>
      </c>
      <c r="N19" s="5" t="s">
        <v>42</v>
      </c>
      <c r="O19" s="5" t="s">
        <v>116</v>
      </c>
      <c r="P19" s="5" t="s">
        <v>28</v>
      </c>
    </row>
    <row r="20" spans="1:17">
      <c r="A20" s="5">
        <v>19</v>
      </c>
      <c r="B20" s="5" t="s">
        <v>117</v>
      </c>
      <c r="C20" s="5">
        <v>4738215</v>
      </c>
      <c r="D20" s="5" t="s">
        <v>13</v>
      </c>
      <c r="E20" s="5">
        <v>590320</v>
      </c>
      <c r="F20" s="5" t="s">
        <v>118</v>
      </c>
      <c r="G20" s="5" t="s">
        <v>14</v>
      </c>
      <c r="H20" s="5" t="s">
        <v>18</v>
      </c>
      <c r="I20" s="5" t="s">
        <v>14</v>
      </c>
      <c r="J20" s="5" t="s">
        <v>18</v>
      </c>
      <c r="K20" s="5" t="s">
        <v>31</v>
      </c>
      <c r="L20" s="5" t="s">
        <v>20</v>
      </c>
      <c r="M20" s="5" t="s">
        <v>41</v>
      </c>
      <c r="N20" s="5" t="s">
        <v>42</v>
      </c>
      <c r="O20" s="5" t="s">
        <v>119</v>
      </c>
      <c r="P20" s="5" t="s">
        <v>30</v>
      </c>
    </row>
    <row r="21" spans="1:17" ht="13.5" customHeight="1">
      <c r="A21" s="5">
        <v>20</v>
      </c>
      <c r="B21" s="5" t="s">
        <v>120</v>
      </c>
      <c r="C21" s="5">
        <v>25635390</v>
      </c>
      <c r="D21" s="5" t="s">
        <v>13</v>
      </c>
      <c r="E21" s="5">
        <v>607286</v>
      </c>
      <c r="F21" s="5" t="s">
        <v>121</v>
      </c>
      <c r="G21" s="5" t="s">
        <v>14</v>
      </c>
      <c r="H21" s="5" t="s">
        <v>17</v>
      </c>
      <c r="I21" s="5" t="s">
        <v>14</v>
      </c>
      <c r="J21" s="9" t="s">
        <v>17</v>
      </c>
      <c r="K21" s="5"/>
      <c r="L21" s="5" t="s">
        <v>122</v>
      </c>
      <c r="M21" s="5" t="s">
        <v>41</v>
      </c>
      <c r="N21" s="5" t="s">
        <v>42</v>
      </c>
      <c r="O21" s="5" t="s">
        <v>123</v>
      </c>
      <c r="P21" s="5" t="s">
        <v>30</v>
      </c>
    </row>
    <row r="22" spans="1:17">
      <c r="A22" s="5">
        <v>21</v>
      </c>
      <c r="B22" s="5" t="s">
        <v>124</v>
      </c>
      <c r="C22" s="5">
        <v>35894876</v>
      </c>
      <c r="D22" s="5" t="s">
        <v>13</v>
      </c>
      <c r="E22" s="5">
        <v>607286</v>
      </c>
      <c r="F22" s="5" t="s">
        <v>125</v>
      </c>
      <c r="G22" s="5" t="s">
        <v>14</v>
      </c>
      <c r="H22" s="5" t="s">
        <v>18</v>
      </c>
      <c r="I22" s="5" t="s">
        <v>14</v>
      </c>
      <c r="J22" s="5" t="s">
        <v>18</v>
      </c>
      <c r="K22" s="5" t="s">
        <v>31</v>
      </c>
      <c r="L22" s="5" t="s">
        <v>126</v>
      </c>
      <c r="M22" s="5" t="s">
        <v>41</v>
      </c>
      <c r="N22" s="5" t="s">
        <v>42</v>
      </c>
      <c r="O22" s="5" t="s">
        <v>127</v>
      </c>
      <c r="P22" s="5" t="s">
        <v>30</v>
      </c>
    </row>
    <row r="23" spans="1:17">
      <c r="A23" s="5">
        <v>22</v>
      </c>
      <c r="B23" s="5" t="s">
        <v>128</v>
      </c>
      <c r="C23" s="5">
        <v>25730821</v>
      </c>
      <c r="D23" s="5" t="s">
        <v>13</v>
      </c>
      <c r="E23" s="5">
        <v>637679</v>
      </c>
      <c r="F23" s="5" t="s">
        <v>129</v>
      </c>
      <c r="G23" s="5" t="s">
        <v>14</v>
      </c>
      <c r="H23" s="5" t="s">
        <v>17</v>
      </c>
      <c r="I23" s="5" t="s">
        <v>14</v>
      </c>
      <c r="J23" s="5" t="s">
        <v>17</v>
      </c>
      <c r="K23" s="5" t="s">
        <v>31</v>
      </c>
      <c r="L23" s="5" t="s">
        <v>20</v>
      </c>
      <c r="M23" s="5" t="s">
        <v>41</v>
      </c>
      <c r="N23" s="5" t="s">
        <v>42</v>
      </c>
      <c r="O23" s="5" t="s">
        <v>130</v>
      </c>
      <c r="P23" s="5" t="s">
        <v>30</v>
      </c>
    </row>
    <row r="24" spans="1:17" ht="17.25" customHeight="1">
      <c r="A24" s="5">
        <v>23</v>
      </c>
      <c r="B24" s="5" t="s">
        <v>131</v>
      </c>
      <c r="C24" s="5">
        <v>5227938</v>
      </c>
      <c r="D24" s="5" t="s">
        <v>13</v>
      </c>
      <c r="E24" s="5">
        <v>945652</v>
      </c>
      <c r="F24" s="5" t="s">
        <v>132</v>
      </c>
      <c r="G24" s="5" t="s">
        <v>14</v>
      </c>
      <c r="H24" s="5" t="s">
        <v>17</v>
      </c>
      <c r="I24" s="5" t="s">
        <v>14</v>
      </c>
      <c r="J24" s="9" t="s">
        <v>17</v>
      </c>
      <c r="K24" s="5"/>
      <c r="L24" s="5" t="s">
        <v>32</v>
      </c>
      <c r="M24" s="5" t="s">
        <v>41</v>
      </c>
      <c r="N24" s="5" t="s">
        <v>42</v>
      </c>
      <c r="O24" s="5" t="s">
        <v>133</v>
      </c>
      <c r="P24" s="5"/>
    </row>
    <row r="25" spans="1:17" ht="15.75" customHeight="1">
      <c r="A25" s="11">
        <v>208</v>
      </c>
      <c r="B25" s="12" t="s">
        <v>142</v>
      </c>
      <c r="C25" s="12">
        <v>5341603</v>
      </c>
      <c r="D25" s="11" t="s">
        <v>13</v>
      </c>
      <c r="E25" s="12" t="s">
        <v>141</v>
      </c>
      <c r="F25" s="12" t="s">
        <v>21</v>
      </c>
      <c r="G25" s="12" t="s">
        <v>17</v>
      </c>
      <c r="H25" s="12" t="s">
        <v>21</v>
      </c>
      <c r="I25" s="12" t="s">
        <v>17</v>
      </c>
      <c r="J25" s="12" t="s">
        <v>23</v>
      </c>
      <c r="K25" s="11" t="s">
        <v>140</v>
      </c>
      <c r="L25" s="11" t="s">
        <v>139</v>
      </c>
      <c r="M25" s="13" t="s">
        <v>41</v>
      </c>
      <c r="N25" s="13" t="s">
        <v>42</v>
      </c>
      <c r="O25" s="13" t="s">
        <v>143</v>
      </c>
      <c r="P25" s="13" t="s">
        <v>108</v>
      </c>
    </row>
    <row r="26" spans="1:17" ht="10.5" customHeight="1">
      <c r="A26" s="14">
        <v>220</v>
      </c>
      <c r="B26" s="14" t="s">
        <v>12</v>
      </c>
      <c r="C26" s="14" t="s">
        <v>147</v>
      </c>
      <c r="D26" s="14" t="s">
        <v>136</v>
      </c>
      <c r="E26" s="16" t="s">
        <v>146</v>
      </c>
      <c r="F26" s="14">
        <v>941916</v>
      </c>
      <c r="G26" s="14" t="s">
        <v>145</v>
      </c>
      <c r="H26" s="14">
        <v>27274757</v>
      </c>
      <c r="I26" s="14" t="s">
        <v>13</v>
      </c>
      <c r="J26" s="14" t="s">
        <v>144</v>
      </c>
      <c r="K26" s="14" t="str">
        <f>VLOOKUP(H26,[1]MATRIZ!$C:$E,3,FALSE)</f>
        <v>NO CARENCIA</v>
      </c>
      <c r="L26" s="15" t="s">
        <v>17</v>
      </c>
      <c r="M26" s="14" t="s">
        <v>41</v>
      </c>
      <c r="N26" s="15" t="s">
        <v>42</v>
      </c>
      <c r="O26" s="14" t="s">
        <v>148</v>
      </c>
      <c r="P26" s="14" t="s">
        <v>138</v>
      </c>
      <c r="Q26" s="10"/>
    </row>
    <row r="27" spans="1:17" ht="45">
      <c r="A27" s="14">
        <v>220</v>
      </c>
      <c r="B27" s="14" t="s">
        <v>12</v>
      </c>
      <c r="C27" s="14" t="s">
        <v>147</v>
      </c>
      <c r="D27" s="14" t="s">
        <v>136</v>
      </c>
      <c r="E27" s="16" t="s">
        <v>151</v>
      </c>
      <c r="F27" s="14">
        <v>898953</v>
      </c>
      <c r="G27" s="14" t="s">
        <v>150</v>
      </c>
      <c r="H27" s="14">
        <v>28926914</v>
      </c>
      <c r="I27" s="14" t="s">
        <v>13</v>
      </c>
      <c r="J27" s="14" t="s">
        <v>149</v>
      </c>
      <c r="K27" s="14" t="str">
        <f>VLOOKUP(H27,[1]MATRIZ!$C:$E,3,FALSE)</f>
        <v>NO CARENCIA</v>
      </c>
      <c r="L27" s="15" t="s">
        <v>17</v>
      </c>
      <c r="M27" s="14" t="s">
        <v>41</v>
      </c>
      <c r="N27" s="15" t="s">
        <v>42</v>
      </c>
      <c r="O27" s="14" t="s">
        <v>148</v>
      </c>
      <c r="P27" s="14" t="s">
        <v>138</v>
      </c>
      <c r="Q27" s="10" t="str">
        <f>VLOOKUP(H27,[1]MATRIZ!$C:$AE,29,FALSE)</f>
        <v>Cifin anterior a la fecha del desplazamiento</v>
      </c>
    </row>
  </sheetData>
  <autoFilter ref="A1:P25"/>
  <conditionalFormatting sqref="E2">
    <cfRule type="duplicateValues" dxfId="4" priority="14"/>
  </conditionalFormatting>
  <conditionalFormatting sqref="E2">
    <cfRule type="duplicateValues" dxfId="3" priority="13"/>
  </conditionalFormatting>
  <conditionalFormatting sqref="E2 C2">
    <cfRule type="duplicateValues" dxfId="2" priority="12"/>
  </conditionalFormatting>
  <conditionalFormatting sqref="C2">
    <cfRule type="duplicateValues" dxfId="1" priority="15"/>
  </conditionalFormatting>
  <conditionalFormatting sqref="C1">
    <cfRule type="duplicateValues" dxfId="0" priority="1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DIRECTRIZ</vt:lpstr>
      <vt:lpstr>CONTROL DE CAMBIOS</vt:lpstr>
      <vt:lpstr>OCULTAR!!!!!DEVOLUCION ABOGADOS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Diana.Alfonso@Americasbps.Com</dc:creator>
  <cp:lastModifiedBy>andrubco</cp:lastModifiedBy>
  <dcterms:created xsi:type="dcterms:W3CDTF">2016-09-16T12:52:14Z</dcterms:created>
  <dcterms:modified xsi:type="dcterms:W3CDTF">2017-08-17T21:12:07Z</dcterms:modified>
</cp:coreProperties>
</file>