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ARIV-Nather\Para Formalizar\Acta 130\"/>
    </mc:Choice>
  </mc:AlternateContent>
  <bookViews>
    <workbookView xWindow="0" yWindow="0" windowWidth="28800" windowHeight="12210"/>
  </bookViews>
  <sheets>
    <sheet name="Matriz" sheetId="1" r:id="rId1"/>
    <sheet name="Hoja3" sheetId="4" state="hidden" r:id="rId2"/>
    <sheet name="Control de Cambios" sheetId="2" r:id="rId3"/>
  </sheets>
  <definedNames>
    <definedName name="_xlnm._FilterDatabase" localSheetId="0" hidden="1">Matriz!$A$7:$W$8</definedName>
    <definedName name="_xlnm.Print_Area" localSheetId="0">Matriz!$A$1:$W$21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9" i="1"/>
  <c r="U10" i="1"/>
  <c r="S10" i="1" s="1"/>
  <c r="U9" i="1"/>
  <c r="S9" i="1" s="1"/>
  <c r="T9" i="1"/>
  <c r="T10" i="1"/>
  <c r="T11" i="1"/>
  <c r="T12" i="1"/>
  <c r="T13" i="1"/>
  <c r="U11" i="1"/>
  <c r="S11" i="1" s="1"/>
  <c r="U12" i="1"/>
  <c r="S12" i="1" s="1"/>
  <c r="U13" i="1"/>
  <c r="S13" i="1" s="1"/>
  <c r="L9" i="1"/>
  <c r="L10" i="1"/>
  <c r="L11" i="1"/>
  <c r="L12" i="1"/>
  <c r="L13" i="1"/>
</calcChain>
</file>

<file path=xl/comments1.xml><?xml version="1.0" encoding="utf-8"?>
<comments xmlns="http://schemas.openxmlformats.org/spreadsheetml/2006/main">
  <authors>
    <author>Edna Lucia Cely Rodriguez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Rojo &gt; 3 años
Amarillo entre 3,1 años a 1,01 años
Verde &lt;= 1 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" authorId="0" shapeId="0">
      <text>
        <r>
          <rPr>
            <sz val="9"/>
            <color indexed="81"/>
            <rFont val="Tahoma"/>
            <family val="2"/>
          </rPr>
          <t xml:space="preserve">Rojo &gt; 6 meses
Amarillo entre 6  y 3,1 meses
Verde mayor de 6 meses
</t>
        </r>
      </text>
    </comment>
  </commentList>
</comments>
</file>

<file path=xl/sharedStrings.xml><?xml version="1.0" encoding="utf-8"?>
<sst xmlns="http://schemas.openxmlformats.org/spreadsheetml/2006/main" count="74" uniqueCount="70">
  <si>
    <t>MATRIZ DE SEGUIMIENTO ESTADO DE LAS RECOMENDACIONES</t>
  </si>
  <si>
    <t>Cerrado</t>
  </si>
  <si>
    <t>Convenciones Internacionales</t>
  </si>
  <si>
    <t>Comunidad Andina de Naciones</t>
  </si>
  <si>
    <t xml:space="preserve">DIRECCIÓN GENERAL </t>
  </si>
  <si>
    <t>Resoluciones</t>
  </si>
  <si>
    <t>Human Rights Watch</t>
  </si>
  <si>
    <t xml:space="preserve">SUBDIRECCIÓN GENERAL </t>
  </si>
  <si>
    <t>PROCESO DE REPARACIÓN INDIVIDUAL Y COLECTIVA</t>
  </si>
  <si>
    <t>Tratados</t>
  </si>
  <si>
    <t>OXFAM</t>
  </si>
  <si>
    <t>SECRETARIA GENERAL</t>
  </si>
  <si>
    <t>PROCEDIMIENTO INFORMES TEMÁTICOS - SISTEMAS INTERNACIONALES</t>
  </si>
  <si>
    <t>Protocolos</t>
  </si>
  <si>
    <t xml:space="preserve">Comité para la eliminación de todas las formas de Discriminación contra la Mujer de Naciones Unidas </t>
  </si>
  <si>
    <t xml:space="preserve">DGI </t>
  </si>
  <si>
    <t>Comité de Derechos Humanos de Naciones Unidas</t>
  </si>
  <si>
    <t>OFICINA CONTROL INTERNO.</t>
  </si>
  <si>
    <t>Corte Interamericana de Derechos Humanos Corte IDH</t>
  </si>
  <si>
    <t>OFICINA DE COMUNICACIONES</t>
  </si>
  <si>
    <t>Nº Recomendación</t>
  </si>
  <si>
    <t>Descripción de la Recomendación</t>
  </si>
  <si>
    <t>Entidad responsable que lo expide</t>
  </si>
  <si>
    <t xml:space="preserve">Organo Internacional </t>
  </si>
  <si>
    <t>Instrumento Internacional</t>
  </si>
  <si>
    <t>Fecha de la solicitud</t>
  </si>
  <si>
    <t>Acción a realizar</t>
  </si>
  <si>
    <t>Dependencia responsable de la Acción</t>
  </si>
  <si>
    <t>Fecha del reporte de la Acción</t>
  </si>
  <si>
    <t>Fecha vencimiento  respuesta</t>
  </si>
  <si>
    <t>Tiempo límite (días)</t>
  </si>
  <si>
    <t>Edad Solicitud (años)</t>
  </si>
  <si>
    <t>La recomendación tuvo cumplimiento?</t>
  </si>
  <si>
    <t>Tiempo Control Semestral (meses)</t>
  </si>
  <si>
    <t>Observaciones</t>
  </si>
  <si>
    <t>Recomendaciones</t>
  </si>
  <si>
    <t>OFICINA DE PLANEACIÓN</t>
  </si>
  <si>
    <t>S1 (01/01/2016)</t>
  </si>
  <si>
    <t>S2 (01/02/2016)</t>
  </si>
  <si>
    <t>S3 (01/03/2016)</t>
  </si>
  <si>
    <t>S4 (01/04/2016)</t>
  </si>
  <si>
    <t>S5 (01/05/2016)</t>
  </si>
  <si>
    <t>S6 (01/06/2016)</t>
  </si>
  <si>
    <t>DIRECCIÓN ASUNTOS ETNICOS</t>
  </si>
  <si>
    <t>GRUPO GESTIÓN CONTRACTUAL</t>
  </si>
  <si>
    <t>FRV</t>
  </si>
  <si>
    <t>DIRECCIÓN GESTIÓN SOCIAL Y  HUMANITARIA</t>
  </si>
  <si>
    <t>SUBDIRECCIÓN PREVENCIÓN DE EMERGENCIAS</t>
  </si>
  <si>
    <t>SUBDIRECCIÓN DE ASISTENCIA</t>
  </si>
  <si>
    <t>AFINZA</t>
  </si>
  <si>
    <t>OFICINA JURIDICA</t>
  </si>
  <si>
    <t>OFICINA TECNOLOGÍA DE LA INFORMACIÓN</t>
  </si>
  <si>
    <t>DIRECCIÓN DE REGISTRO</t>
  </si>
  <si>
    <t>SUBDIRECCIÓN VALORACIÓN</t>
  </si>
  <si>
    <t xml:space="preserve">SUBDIRECCIÓN RED NACIONAL </t>
  </si>
  <si>
    <t>SI(P9=0;SI(O9=0;SI(N9=0;SI(M9=0;SI(L9=0;SI(K9=0;0;SI(K9="Ninguno";DIAS360("1/1/2016";HOY())/30;SI(K9="Parcial";DIAS360("1/1/2016";HOY())/30;SI(K9="Total";"Cerrado"))));SI(L9="Ninguno";DIAS360("1/1/2016";HOY())/30;SI(L9="Parcial";DIAS360("1/1/2016";HOY())/30;SI(L9="Total";"Cerrado"))));SI(M9="Ninguno";DIAS360("1/1/2016";HOY())/30;SI(M9="Parcial";DIAS360("1/1/2016";HOY())/30;SI(M9="Total";"Cerrado"))));SI(N9="Ninguno";DIAS360("1/1/2016";HOY())/30;SI(N9="Parcial";DIAS360("1/1/2016";HOY())/30;SI(N9="Total";"Cerrado"))));SI(O9="Ninguno";DIAS360("1/1/2016";HOY())/30;SI(O9="Parcial";DIAS360("1/1/2016";HOY())/30;SI(O9="Total";"Cerrado"))));SI(P9="Ninguno";DIAS360("1/1/2016";HOY())/30;SI(P9="Parcial";DIAS360("1/1/2016";HOY())/30;SI(P9="Total";"Cerrado"))))</t>
  </si>
  <si>
    <t>ANEXOS</t>
  </si>
  <si>
    <r>
      <t xml:space="preserve">Anexo 1 </t>
    </r>
    <r>
      <rPr>
        <sz val="11"/>
        <color indexed="8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</si>
  <si>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</si>
  <si>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</si>
  <si>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</si>
  <si>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</si>
  <si>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</si>
  <si>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V1</t>
  </si>
  <si>
    <t>Creación del formato</t>
  </si>
  <si>
    <t>NA</t>
  </si>
  <si>
    <t>Código: 400,08,15-81</t>
  </si>
  <si>
    <t>Versión: 1</t>
  </si>
  <si>
    <t>Fecha: 01/07/2016</t>
  </si>
  <si>
    <t>Página: 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</si>
</sst>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B0F0"/>
      <name val="Calibri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2" borderId="1" applyNumberFormat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2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164" fontId="0" fillId="0" borderId="0" xfId="1" applyNumberFormat="1" applyFont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0" borderId="0" xfId="0" applyFont="1"/>
    <xf numFmtId="0" fontId="12" fillId="2" borderId="1" xfId="3" applyFont="1" applyAlignment="1">
      <alignment horizontal="center" vertical="center" wrapText="1"/>
    </xf>
    <xf numFmtId="14" fontId="12" fillId="2" borderId="1" xfId="3" applyNumberFormat="1" applyFont="1" applyAlignment="1">
      <alignment horizontal="center" vertical="center" wrapText="1"/>
    </xf>
    <xf numFmtId="0" fontId="12" fillId="2" borderId="1" xfId="3" applyFont="1" applyAlignment="1">
      <alignment horizontal="center" vertical="center"/>
    </xf>
    <xf numFmtId="1" fontId="12" fillId="2" borderId="1" xfId="3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justify" vertical="center"/>
    </xf>
    <xf numFmtId="0" fontId="6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2" fillId="2" borderId="1" xfId="3" applyFont="1" applyAlignment="1">
      <alignment horizontal="justify" vertical="center" wrapText="1"/>
    </xf>
    <xf numFmtId="0" fontId="5" fillId="4" borderId="0" xfId="5" applyFont="1" applyAlignment="1">
      <alignment horizontal="center" vertical="center" textRotation="90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" fontId="12" fillId="6" borderId="1" xfId="3" applyNumberFormat="1" applyFont="1" applyFill="1" applyAlignment="1">
      <alignment horizontal="center" vertical="center"/>
    </xf>
    <xf numFmtId="1" fontId="18" fillId="2" borderId="1" xfId="3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3" borderId="0" xfId="4" applyFont="1" applyAlignment="1">
      <alignment horizontal="center" vertical="center" wrapText="1"/>
    </xf>
    <xf numFmtId="0" fontId="5" fillId="3" borderId="7" xfId="4" applyFont="1" applyBorder="1" applyAlignment="1">
      <alignment horizontal="center" vertical="center" wrapText="1"/>
    </xf>
    <xf numFmtId="0" fontId="5" fillId="3" borderId="0" xfId="4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6">
    <cellStyle name="60% - Énfasis5" xfId="5" builtinId="48"/>
    <cellStyle name="Cálculo" xfId="3" builtinId="22"/>
    <cellStyle name="Énfasis5" xfId="4" builtinId="45"/>
    <cellStyle name="Hipervínculo" xfId="2" builtinId="8"/>
    <cellStyle name="Millares" xfId="1" builtinId="3"/>
    <cellStyle name="Normal" xfId="0" builtinId="0"/>
  </cellStyles>
  <dxfs count="11"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1</xdr:col>
      <xdr:colOff>1381125</xdr:colOff>
      <xdr:row>3</xdr:row>
      <xdr:rowOff>114300</xdr:rowOff>
    </xdr:to>
    <xdr:sp macro="" textlink="">
      <xdr:nvSpPr>
        <xdr:cNvPr id="1027" name="Object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158750</xdr:rowOff>
    </xdr:from>
    <xdr:to>
      <xdr:col>1</xdr:col>
      <xdr:colOff>1257300</xdr:colOff>
      <xdr:row>3</xdr:row>
      <xdr:rowOff>63500</xdr:rowOff>
    </xdr:to>
    <xdr:pic>
      <xdr:nvPicPr>
        <xdr:cNvPr id="3" name="Imagen 4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8750"/>
          <a:ext cx="24320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AB87"/>
  <sheetViews>
    <sheetView tabSelected="1" zoomScale="70" zoomScaleNormal="70" workbookViewId="0">
      <selection activeCell="C1" sqref="C1:M2"/>
    </sheetView>
  </sheetViews>
  <sheetFormatPr baseColWidth="10" defaultColWidth="11.42578125" defaultRowHeight="15" x14ac:dyDescent="0.25"/>
  <cols>
    <col min="1" max="1" width="21.140625" style="7" bestFit="1" customWidth="1"/>
    <col min="2" max="2" width="23" style="8" bestFit="1" customWidth="1"/>
    <col min="3" max="3" width="21.85546875" style="8" bestFit="1" customWidth="1"/>
    <col min="4" max="4" width="17.7109375" style="8" bestFit="1" customWidth="1"/>
    <col min="5" max="5" width="22.85546875" style="8" customWidth="1"/>
    <col min="6" max="6" width="15.85546875" style="8" bestFit="1" customWidth="1"/>
    <col min="7" max="7" width="27.28515625" style="8" customWidth="1"/>
    <col min="8" max="8" width="22.85546875" style="8" customWidth="1"/>
    <col min="9" max="9" width="15.42578125" style="8" customWidth="1"/>
    <col min="10" max="10" width="16.85546875" style="8" customWidth="1"/>
    <col min="11" max="11" width="15.42578125" style="8" customWidth="1"/>
    <col min="12" max="12" width="12.85546875" style="8" customWidth="1"/>
    <col min="13" max="18" width="9.28515625" style="2" customWidth="1"/>
    <col min="19" max="19" width="18" style="2" customWidth="1"/>
    <col min="20" max="20" width="9.28515625" style="2" hidden="1" customWidth="1"/>
    <col min="21" max="21" width="18.85546875" hidden="1" customWidth="1"/>
    <col min="22" max="22" width="29.7109375" customWidth="1"/>
    <col min="23" max="23" width="25" customWidth="1"/>
    <col min="27" max="27" width="107" bestFit="1" customWidth="1"/>
  </cols>
  <sheetData>
    <row r="1" spans="1:28" ht="15" customHeight="1" x14ac:dyDescent="0.25">
      <c r="A1" s="37"/>
      <c r="B1" s="37"/>
      <c r="C1" s="38" t="s">
        <v>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40" t="s">
        <v>66</v>
      </c>
      <c r="O1" s="41"/>
      <c r="P1" s="41"/>
      <c r="Q1" s="41"/>
      <c r="R1" s="41"/>
      <c r="S1" s="41"/>
      <c r="T1" s="41"/>
      <c r="U1" s="41"/>
      <c r="V1" s="41"/>
      <c r="W1" s="42"/>
      <c r="Y1" s="25" t="s">
        <v>1</v>
      </c>
      <c r="Z1" s="23" t="s">
        <v>2</v>
      </c>
      <c r="AA1" s="23" t="s">
        <v>3</v>
      </c>
      <c r="AB1" s="26" t="s">
        <v>4</v>
      </c>
    </row>
    <row r="2" spans="1:28" ht="15" customHeight="1" x14ac:dyDescent="0.2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40" t="s">
        <v>67</v>
      </c>
      <c r="O2" s="41"/>
      <c r="P2" s="41"/>
      <c r="Q2" s="41"/>
      <c r="R2" s="41"/>
      <c r="S2" s="41"/>
      <c r="T2" s="41"/>
      <c r="U2" s="41"/>
      <c r="V2" s="41"/>
      <c r="W2" s="42"/>
      <c r="Z2" s="23" t="s">
        <v>5</v>
      </c>
      <c r="AA2" s="23" t="s">
        <v>6</v>
      </c>
      <c r="AB2" s="26" t="s">
        <v>7</v>
      </c>
    </row>
    <row r="3" spans="1:28" ht="15" customHeight="1" x14ac:dyDescent="0.25">
      <c r="A3" s="37"/>
      <c r="B3" s="37"/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40" t="s">
        <v>68</v>
      </c>
      <c r="O3" s="41"/>
      <c r="P3" s="41"/>
      <c r="Q3" s="41"/>
      <c r="R3" s="41"/>
      <c r="S3" s="41"/>
      <c r="T3" s="41"/>
      <c r="U3" s="41"/>
      <c r="V3" s="41"/>
      <c r="W3" s="42"/>
      <c r="Z3" s="23" t="s">
        <v>9</v>
      </c>
      <c r="AA3" s="23" t="s">
        <v>10</v>
      </c>
      <c r="AB3" s="26" t="s">
        <v>11</v>
      </c>
    </row>
    <row r="4" spans="1:28" ht="15" customHeight="1" x14ac:dyDescent="0.25">
      <c r="A4" s="37"/>
      <c r="B4" s="37"/>
      <c r="C4" s="39" t="s">
        <v>12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40" t="s">
        <v>69</v>
      </c>
      <c r="O4" s="41"/>
      <c r="P4" s="41"/>
      <c r="Q4" s="41"/>
      <c r="R4" s="41"/>
      <c r="S4" s="41"/>
      <c r="T4" s="41"/>
      <c r="U4" s="41"/>
      <c r="V4" s="41"/>
      <c r="W4" s="42"/>
      <c r="Z4" s="23" t="s">
        <v>13</v>
      </c>
      <c r="AA4" s="24" t="s">
        <v>14</v>
      </c>
      <c r="AB4" s="26" t="s">
        <v>15</v>
      </c>
    </row>
    <row r="5" spans="1:28" ht="10.5" customHeight="1" x14ac:dyDescent="0.25">
      <c r="Z5" s="25"/>
      <c r="AA5" s="24" t="s">
        <v>16</v>
      </c>
      <c r="AB5" s="26" t="s">
        <v>17</v>
      </c>
    </row>
    <row r="6" spans="1:28" ht="10.5" customHeight="1" x14ac:dyDescent="0.25">
      <c r="Z6" s="25"/>
      <c r="AA6" s="23" t="s">
        <v>18</v>
      </c>
      <c r="AB6" s="26" t="s">
        <v>19</v>
      </c>
    </row>
    <row r="7" spans="1:28" ht="33.75" customHeight="1" x14ac:dyDescent="0.25">
      <c r="A7" s="34" t="s">
        <v>20</v>
      </c>
      <c r="B7" s="34" t="s">
        <v>21</v>
      </c>
      <c r="C7" s="34" t="s">
        <v>22</v>
      </c>
      <c r="D7" s="34" t="s">
        <v>23</v>
      </c>
      <c r="E7" s="34" t="s">
        <v>24</v>
      </c>
      <c r="F7" s="34" t="s">
        <v>25</v>
      </c>
      <c r="G7" s="34" t="s">
        <v>26</v>
      </c>
      <c r="H7" s="34" t="s">
        <v>27</v>
      </c>
      <c r="I7" s="34" t="s">
        <v>28</v>
      </c>
      <c r="J7" s="34" t="s">
        <v>29</v>
      </c>
      <c r="K7" s="36" t="s">
        <v>30</v>
      </c>
      <c r="L7" s="34" t="s">
        <v>31</v>
      </c>
      <c r="M7" s="34" t="s">
        <v>32</v>
      </c>
      <c r="N7" s="34"/>
      <c r="O7" s="34"/>
      <c r="P7" s="34"/>
      <c r="Q7" s="34"/>
      <c r="R7" s="34"/>
      <c r="S7" s="34" t="s">
        <v>33</v>
      </c>
      <c r="T7" s="34" t="s">
        <v>33</v>
      </c>
      <c r="U7" s="34" t="s">
        <v>33</v>
      </c>
      <c r="V7" s="34" t="s">
        <v>34</v>
      </c>
      <c r="W7" s="34" t="s">
        <v>35</v>
      </c>
      <c r="Z7" s="25"/>
      <c r="AA7" s="22"/>
      <c r="AB7" s="26" t="s">
        <v>36</v>
      </c>
    </row>
    <row r="8" spans="1:28" s="1" customFormat="1" ht="110.2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5"/>
      <c r="K8" s="35"/>
      <c r="L8" s="34"/>
      <c r="M8" s="29" t="s">
        <v>37</v>
      </c>
      <c r="N8" s="29" t="s">
        <v>38</v>
      </c>
      <c r="O8" s="29" t="s">
        <v>39</v>
      </c>
      <c r="P8" s="29" t="s">
        <v>40</v>
      </c>
      <c r="Q8" s="29" t="s">
        <v>41</v>
      </c>
      <c r="R8" s="29" t="s">
        <v>42</v>
      </c>
      <c r="S8" s="34"/>
      <c r="T8" s="34"/>
      <c r="U8" s="34"/>
      <c r="V8" s="35"/>
      <c r="W8" s="34"/>
      <c r="X8" s="7"/>
      <c r="Y8" s="7"/>
      <c r="Z8" s="7"/>
      <c r="AA8" s="27"/>
      <c r="AB8" s="26" t="s">
        <v>43</v>
      </c>
    </row>
    <row r="9" spans="1:28" ht="55.5" customHeight="1" x14ac:dyDescent="0.25">
      <c r="A9" s="18"/>
      <c r="B9" s="18"/>
      <c r="C9" s="18"/>
      <c r="D9" s="18"/>
      <c r="E9" s="18"/>
      <c r="F9" s="19"/>
      <c r="G9" s="19"/>
      <c r="H9" s="18"/>
      <c r="I9" s="19"/>
      <c r="J9" s="19"/>
      <c r="K9" s="32">
        <f ca="1">+DAYS360(TODAY(),J9)</f>
        <v>-41947</v>
      </c>
      <c r="L9" s="30">
        <f ca="1">+IF(F9=" "," ",DAYS360(F9,TODAY())/365)</f>
        <v>114.92328767123287</v>
      </c>
      <c r="M9" s="20"/>
      <c r="N9" s="20"/>
      <c r="O9" s="20"/>
      <c r="P9" s="20"/>
      <c r="Q9" s="20"/>
      <c r="R9" s="20"/>
      <c r="S9" s="21">
        <f ca="1">+IF(U9="Cerrado","Cerrado",IF(T9&gt;0,U9,U9+T9))</f>
        <v>0</v>
      </c>
      <c r="T9" s="31">
        <f>_xlfn.DAYS("1/1/2016",F9)/30</f>
        <v>1412.3333333333333</v>
      </c>
      <c r="U9" s="31">
        <f ca="1">+(IF(R9=0,IF(Q9=0,IF(P9=0,IF(O9=0,IF(N9=0,IF(M9=0,0,IF(M9="Ninguno",DAYS360("1/1/2016",TODAY())/30,IF(M9="Parcial",DAYS360("1/1/2016",TODAY())/30,IF(M9="Total","Cerrado")))),IF(N9="Ninguno",DAYS360("1/1/2016",TODAY())/30,IF(N9="Parcial",DAYS360("1/1/2016",TODAY())/30,IF(N9="Total","Cerrado")))),IF(O9="Ninguno",DAYS360("1/1/2016",TODAY())/30,IF(O9="Parcial",DAYS360("1/1/2016",TODAY())/30,IF(O9="Total","Cerrado")))),IF(P9="Ninguno",DAYS360("1/1/2016",TODAY())/30,IF(P9="Parcial",DAYS360("1/1/2016",TODAY())/30,IF(P9="Total","Cerrado")))),IF(Q9="Ninguno",DAYS360("1/1/2016",TODAY())/30,IF(Q9="Parcial",DAYS360("1/1/2016",TODAY())/30,IF(Q9="Total","Cerrado")))),IF(R9="Ninguno",DAYS360("1/1/2016",TODAY())/30,IF(R9="Parcial",DAYS360("1/1/2016",TODAY())/30,IF(R9="Total","Cerrado")))))</f>
        <v>0</v>
      </c>
      <c r="V9" s="31"/>
      <c r="W9" s="16"/>
      <c r="X9" s="17"/>
      <c r="Y9" s="9"/>
      <c r="AB9" s="26" t="s">
        <v>44</v>
      </c>
    </row>
    <row r="10" spans="1:28" ht="55.5" customHeight="1" x14ac:dyDescent="0.25">
      <c r="A10" s="18"/>
      <c r="B10" s="18"/>
      <c r="C10" s="18"/>
      <c r="D10" s="18"/>
      <c r="E10" s="18"/>
      <c r="F10" s="19"/>
      <c r="G10" s="19"/>
      <c r="H10" s="18"/>
      <c r="I10" s="19"/>
      <c r="J10" s="19"/>
      <c r="K10" s="32">
        <f t="shared" ref="K10:K13" ca="1" si="0">+DAYS360(TODAY(),J10)</f>
        <v>-41947</v>
      </c>
      <c r="L10" s="30">
        <f t="shared" ref="L10:L13" ca="1" si="1">+IF(F10=" "," ",DAYS360(F10,TODAY())/365)</f>
        <v>114.92328767123287</v>
      </c>
      <c r="M10" s="20"/>
      <c r="N10" s="20"/>
      <c r="O10" s="20"/>
      <c r="P10" s="20"/>
      <c r="Q10" s="20"/>
      <c r="R10" s="20"/>
      <c r="S10" s="21">
        <f t="shared" ref="S10:S13" ca="1" si="2">+IF(U10="Cerrado","Cerrado",IF(T10&gt;0,U10,U10+T10))</f>
        <v>0</v>
      </c>
      <c r="T10" s="31">
        <f t="shared" ref="T10:T13" si="3">_xlfn.DAYS("1/1/2016",F10)/30</f>
        <v>1412.3333333333333</v>
      </c>
      <c r="U10" s="31">
        <f ca="1">+(IF(R10=0,IF(Q10=0,IF(P10=0,IF(O10=0,IF(N10=0,IF(M10=0,0,IF(M10="Ninguno",DAYS360("1/1/2016",TODAY())/30,IF(M10="Parcial",DAYS360("1/1/2016",TODAY())/30,IF(M10="Total","Cerrado")))),IF(N10="Ninguno",DAYS360("1/1/2016",TODAY())/30,IF(N10="Parcial",DAYS360("1/1/2016",TODAY())/30,IF(N10="Total","Cerrado")))),IF(O10="Ninguno",DAYS360("1/1/2016",TODAY())/30,IF(O10="Parcial",DAYS360("1/1/2016",TODAY())/30,IF(O10="Total","Cerrado")))),IF(P10="Ninguno",DAYS360("1/1/2016",TODAY())/30,IF(P10="Parcial",DAYS360("1/1/2016",TODAY())/30,IF(P10="Total","Cerrado")))),IF(Q10="Ninguno",DAYS360("1/1/2016",TODAY())/30,IF(Q10="Parcial",DAYS360("1/1/2016",TODAY())/30,IF(Q10="Total","Cerrado")))),IF(R10="Ninguno",DAYS360("1/1/2016",TODAY())/30,IF(R10="Parcial",DAYS360("1/1/2016",TODAY())/30,IF(R10="Total","Cerrado")))))</f>
        <v>0</v>
      </c>
      <c r="V10" s="31"/>
      <c r="W10" s="16"/>
      <c r="AB10" s="26" t="s">
        <v>45</v>
      </c>
    </row>
    <row r="11" spans="1:28" ht="55.5" customHeight="1" x14ac:dyDescent="0.25">
      <c r="A11" s="18"/>
      <c r="B11" s="18"/>
      <c r="C11" s="18"/>
      <c r="D11" s="18"/>
      <c r="E11" s="18"/>
      <c r="F11" s="19"/>
      <c r="G11" s="19"/>
      <c r="H11" s="18"/>
      <c r="I11" s="19"/>
      <c r="J11" s="19"/>
      <c r="K11" s="32">
        <f t="shared" ca="1" si="0"/>
        <v>-41947</v>
      </c>
      <c r="L11" s="30">
        <f t="shared" ca="1" si="1"/>
        <v>114.92328767123287</v>
      </c>
      <c r="M11" s="20"/>
      <c r="N11" s="20"/>
      <c r="O11" s="20"/>
      <c r="P11" s="20"/>
      <c r="Q11" s="20"/>
      <c r="R11" s="20"/>
      <c r="S11" s="21">
        <f t="shared" ca="1" si="2"/>
        <v>0</v>
      </c>
      <c r="T11" s="31">
        <f t="shared" si="3"/>
        <v>1412.3333333333333</v>
      </c>
      <c r="U11" s="31">
        <f ca="1">+(IF(R11=0,IF(Q11=0,IF(P11=0,IF(O11=0,IF(N11=0,IF(M11=0,0,IF(M11="Ninguno",DAYS360("1/1/2016",TODAY())/30,IF(M11="Parcial",DAYS360("1/1/2016",TODAY())/30,IF(M11="Total","Cerrado")))),IF(N11="Ninguno",DAYS360("1/1/2016",TODAY())/30,IF(N11="Parcial",DAYS360("1/1/2016",TODAY())/30,IF(N11="Total","Cerrado")))),IF(O11="Ninguno",DAYS360("1/1/2016",TODAY())/30,IF(O11="Parcial",DAYS360("1/1/2016",TODAY())/30,IF(O11="Total","Cerrado")))),IF(P11="Ninguno",DAYS360("1/1/2016",TODAY())/30,IF(P11="Parcial",DAYS360("1/1/2016",TODAY())/30,IF(P11="Total","Cerrado")))),IF(Q11="Ninguno",DAYS360("1/1/2016",TODAY())/30,IF(Q11="Parcial",DAYS360("1/1/2016",TODAY())/30,IF(Q11="Total","Cerrado")))),IF(R11="Ninguno",DAYS360("1/1/2016",TODAY())/30,IF(R11="Parcial",DAYS360("1/1/2016",TODAY())/30,IF(R11="Total","Cerrado")))))</f>
        <v>0</v>
      </c>
      <c r="V11" s="31"/>
      <c r="W11" s="16"/>
      <c r="AB11" s="26" t="s">
        <v>46</v>
      </c>
    </row>
    <row r="12" spans="1:28" ht="55.5" customHeight="1" x14ac:dyDescent="0.25">
      <c r="A12" s="18"/>
      <c r="B12" s="18"/>
      <c r="C12" s="18"/>
      <c r="D12" s="18"/>
      <c r="E12" s="18"/>
      <c r="F12" s="19"/>
      <c r="G12" s="19"/>
      <c r="H12" s="18"/>
      <c r="I12" s="19"/>
      <c r="J12" s="19"/>
      <c r="K12" s="32">
        <f t="shared" ca="1" si="0"/>
        <v>-41947</v>
      </c>
      <c r="L12" s="30">
        <f t="shared" ca="1" si="1"/>
        <v>114.92328767123287</v>
      </c>
      <c r="M12" s="20"/>
      <c r="N12" s="20"/>
      <c r="O12" s="20"/>
      <c r="P12" s="20"/>
      <c r="Q12" s="20"/>
      <c r="R12" s="20"/>
      <c r="S12" s="21">
        <f t="shared" ca="1" si="2"/>
        <v>0</v>
      </c>
      <c r="T12" s="31">
        <f t="shared" si="3"/>
        <v>1412.3333333333333</v>
      </c>
      <c r="U12" s="31">
        <f ca="1">+(IF(R12=0,IF(Q12=0,IF(P12=0,IF(O12=0,IF(N12=0,IF(M12=0,0,IF(M12="Ninguno",DAYS360("1/1/2016",TODAY())/30,IF(M12="Parcial",DAYS360("1/1/2016",TODAY())/30,IF(M12="Total","Cerrado")))),IF(N12="Ninguno",DAYS360("1/1/2016",TODAY())/30,IF(N12="Parcial",DAYS360("1/1/2016",TODAY())/30,IF(N12="Total","Cerrado")))),IF(O12="Ninguno",DAYS360("1/1/2016",TODAY())/30,IF(O12="Parcial",DAYS360("1/1/2016",TODAY())/30,IF(O12="Total","Cerrado")))),IF(P12="Ninguno",DAYS360("1/1/2016",TODAY())/30,IF(P12="Parcial",DAYS360("1/1/2016",TODAY())/30,IF(P12="Total","Cerrado")))),IF(Q12="Ninguno",DAYS360("1/1/2016",TODAY())/30,IF(Q12="Parcial",DAYS360("1/1/2016",TODAY())/30,IF(Q12="Total","Cerrado")))),IF(R12="Ninguno",DAYS360("1/1/2016",TODAY())/30,IF(R12="Parcial",DAYS360("1/1/2016",TODAY())/30,IF(R12="Total","Cerrado")))))</f>
        <v>0</v>
      </c>
      <c r="V12" s="31"/>
      <c r="W12" s="16"/>
      <c r="AB12" s="26" t="s">
        <v>47</v>
      </c>
    </row>
    <row r="13" spans="1:28" ht="55.5" customHeight="1" x14ac:dyDescent="0.25">
      <c r="A13" s="18"/>
      <c r="B13" s="18"/>
      <c r="C13" s="18"/>
      <c r="D13" s="18"/>
      <c r="E13" s="18"/>
      <c r="F13" s="19"/>
      <c r="G13" s="19"/>
      <c r="H13" s="18"/>
      <c r="I13" s="19"/>
      <c r="J13" s="19"/>
      <c r="K13" s="32">
        <f t="shared" ca="1" si="0"/>
        <v>-41947</v>
      </c>
      <c r="L13" s="30">
        <f t="shared" ca="1" si="1"/>
        <v>114.92328767123287</v>
      </c>
      <c r="M13" s="20"/>
      <c r="N13" s="20"/>
      <c r="O13" s="20"/>
      <c r="P13" s="20"/>
      <c r="Q13" s="20"/>
      <c r="R13" s="20"/>
      <c r="S13" s="21">
        <f t="shared" ca="1" si="2"/>
        <v>0</v>
      </c>
      <c r="T13" s="31">
        <f t="shared" si="3"/>
        <v>1412.3333333333333</v>
      </c>
      <c r="U13" s="31">
        <f ca="1">+(IF(R13=0,IF(Q13=0,IF(P13=0,IF(O13=0,IF(N13=0,IF(M13=0,0,IF(M13="Ninguno",DAYS360("1/1/2016",TODAY())/30,IF(M13="Parcial",DAYS360("1/1/2016",TODAY())/30,IF(M13="Total","Cerrado")))),IF(N13="Ninguno",DAYS360("1/1/2016",TODAY())/30,IF(N13="Parcial",DAYS360("1/1/2016",TODAY())/30,IF(N13="Total","Cerrado")))),IF(O13="Ninguno",DAYS360("1/1/2016",TODAY())/30,IF(O13="Parcial",DAYS360("1/1/2016",TODAY())/30,IF(O13="Total","Cerrado")))),IF(P13="Ninguno",DAYS360("1/1/2016",TODAY())/30,IF(P13="Parcial",DAYS360("1/1/2016",TODAY())/30,IF(P13="Total","Cerrado")))),IF(Q13="Ninguno",DAYS360("1/1/2016",TODAY())/30,IF(Q13="Parcial",DAYS360("1/1/2016",TODAY())/30,IF(Q13="Total","Cerrado")))),IF(R13="Ninguno",DAYS360("1/1/2016",TODAY())/30,IF(R13="Parcial",DAYS360("1/1/2016",TODAY())/30,IF(R13="Total","Cerrado")))))</f>
        <v>0</v>
      </c>
      <c r="V13" s="31"/>
      <c r="W13" s="16"/>
      <c r="AB13" s="26" t="s">
        <v>48</v>
      </c>
    </row>
    <row r="14" spans="1:28" ht="55.5" customHeight="1" x14ac:dyDescent="0.25">
      <c r="A14" s="18"/>
      <c r="B14" s="28"/>
      <c r="C14" s="18"/>
      <c r="D14" s="18"/>
      <c r="E14" s="18"/>
      <c r="F14" s="19"/>
      <c r="G14" s="19"/>
      <c r="H14" s="18"/>
      <c r="I14" s="19"/>
      <c r="J14" s="19"/>
      <c r="K14" s="19"/>
      <c r="L14" s="21"/>
      <c r="M14" s="20"/>
      <c r="N14" s="20"/>
      <c r="O14" s="20"/>
      <c r="P14" s="20"/>
      <c r="Q14" s="20"/>
      <c r="R14" s="20"/>
      <c r="S14" s="20"/>
      <c r="T14" s="31"/>
      <c r="U14" s="21"/>
      <c r="V14" s="21"/>
      <c r="W14" s="18"/>
      <c r="AB14" s="26" t="s">
        <v>49</v>
      </c>
    </row>
    <row r="15" spans="1:28" ht="55.5" customHeight="1" x14ac:dyDescent="0.25">
      <c r="A15" s="18"/>
      <c r="B15" s="28"/>
      <c r="C15" s="18"/>
      <c r="D15" s="18"/>
      <c r="E15" s="18"/>
      <c r="F15" s="19"/>
      <c r="G15" s="19"/>
      <c r="H15" s="18"/>
      <c r="I15" s="19"/>
      <c r="J15" s="19"/>
      <c r="K15" s="19"/>
      <c r="L15" s="21"/>
      <c r="M15" s="20"/>
      <c r="N15" s="20"/>
      <c r="O15" s="20"/>
      <c r="P15" s="20"/>
      <c r="Q15" s="20"/>
      <c r="R15" s="20"/>
      <c r="S15" s="20"/>
      <c r="T15" s="31"/>
      <c r="U15" s="21"/>
      <c r="V15" s="21"/>
      <c r="W15" s="18"/>
      <c r="AB15" s="26" t="s">
        <v>50</v>
      </c>
    </row>
    <row r="16" spans="1:28" ht="55.5" customHeight="1" x14ac:dyDescent="0.25">
      <c r="A16" s="18"/>
      <c r="B16" s="28"/>
      <c r="C16" s="18"/>
      <c r="D16" s="18"/>
      <c r="E16" s="18"/>
      <c r="F16" s="19"/>
      <c r="G16" s="19"/>
      <c r="H16" s="18"/>
      <c r="I16" s="19"/>
      <c r="J16" s="19"/>
      <c r="K16" s="19"/>
      <c r="L16" s="21"/>
      <c r="M16" s="20"/>
      <c r="N16" s="20"/>
      <c r="O16" s="20"/>
      <c r="P16" s="20"/>
      <c r="Q16" s="20"/>
      <c r="R16" s="20"/>
      <c r="S16" s="20"/>
      <c r="T16" s="31"/>
      <c r="U16" s="21"/>
      <c r="V16" s="21"/>
      <c r="W16" s="18"/>
      <c r="AB16" s="26" t="s">
        <v>48</v>
      </c>
    </row>
    <row r="17" spans="1:28" ht="55.5" customHeight="1" x14ac:dyDescent="0.25">
      <c r="A17" s="18"/>
      <c r="B17" s="28"/>
      <c r="C17" s="18"/>
      <c r="D17" s="18"/>
      <c r="E17" s="18"/>
      <c r="F17" s="19"/>
      <c r="G17" s="19"/>
      <c r="H17" s="18"/>
      <c r="I17" s="19"/>
      <c r="J17" s="19"/>
      <c r="K17" s="19"/>
      <c r="L17" s="21"/>
      <c r="M17" s="20"/>
      <c r="N17" s="20"/>
      <c r="O17" s="20"/>
      <c r="P17" s="20"/>
      <c r="Q17" s="20"/>
      <c r="R17" s="20"/>
      <c r="S17" s="20"/>
      <c r="T17" s="31"/>
      <c r="U17" s="21"/>
      <c r="V17" s="21"/>
      <c r="W17" s="18"/>
      <c r="AB17" s="26" t="s">
        <v>51</v>
      </c>
    </row>
    <row r="18" spans="1:28" ht="55.5" customHeight="1" x14ac:dyDescent="0.25">
      <c r="A18" s="18"/>
      <c r="B18" s="28"/>
      <c r="C18" s="18"/>
      <c r="D18" s="18"/>
      <c r="E18" s="18"/>
      <c r="F18" s="19"/>
      <c r="G18" s="19"/>
      <c r="H18" s="18"/>
      <c r="I18" s="19"/>
      <c r="J18" s="19"/>
      <c r="K18" s="19"/>
      <c r="L18" s="21"/>
      <c r="M18" s="20"/>
      <c r="N18" s="20"/>
      <c r="O18" s="20"/>
      <c r="P18" s="20"/>
      <c r="Q18" s="20"/>
      <c r="R18" s="20"/>
      <c r="S18" s="20"/>
      <c r="T18" s="31"/>
      <c r="U18" s="21"/>
      <c r="V18" s="21"/>
      <c r="W18" s="18"/>
      <c r="AB18" s="26" t="s">
        <v>52</v>
      </c>
    </row>
    <row r="19" spans="1:28" ht="55.5" customHeight="1" x14ac:dyDescent="0.25">
      <c r="A19" s="18"/>
      <c r="B19" s="28"/>
      <c r="C19" s="18"/>
      <c r="D19" s="18"/>
      <c r="E19" s="18"/>
      <c r="F19" s="19"/>
      <c r="G19" s="19"/>
      <c r="H19" s="18"/>
      <c r="I19" s="19"/>
      <c r="J19" s="19"/>
      <c r="K19" s="19"/>
      <c r="L19" s="21"/>
      <c r="M19" s="20"/>
      <c r="N19" s="20"/>
      <c r="O19" s="20"/>
      <c r="P19" s="20"/>
      <c r="Q19" s="20"/>
      <c r="R19" s="20"/>
      <c r="S19" s="20"/>
      <c r="T19" s="31"/>
      <c r="U19" s="21"/>
      <c r="V19" s="21"/>
      <c r="W19" s="18"/>
      <c r="AB19" s="26" t="s">
        <v>53</v>
      </c>
    </row>
    <row r="20" spans="1:28" ht="55.5" customHeight="1" x14ac:dyDescent="0.25">
      <c r="A20" s="18"/>
      <c r="B20" s="28"/>
      <c r="C20" s="18"/>
      <c r="D20" s="18"/>
      <c r="E20" s="18"/>
      <c r="F20" s="19"/>
      <c r="G20" s="19"/>
      <c r="H20" s="18"/>
      <c r="I20" s="19"/>
      <c r="J20" s="19"/>
      <c r="K20" s="19"/>
      <c r="L20" s="21"/>
      <c r="M20" s="20"/>
      <c r="N20" s="20"/>
      <c r="O20" s="20"/>
      <c r="P20" s="20"/>
      <c r="Q20" s="20"/>
      <c r="R20" s="20"/>
      <c r="S20" s="20"/>
      <c r="T20" s="31"/>
      <c r="U20" s="21"/>
      <c r="V20" s="21"/>
      <c r="W20" s="18"/>
      <c r="AB20" s="26" t="s">
        <v>54</v>
      </c>
    </row>
    <row r="21" spans="1:28" ht="55.5" customHeight="1" x14ac:dyDescent="0.25">
      <c r="A21" s="18"/>
      <c r="B21" s="28"/>
      <c r="C21" s="18"/>
      <c r="D21" s="18"/>
      <c r="E21" s="18"/>
      <c r="F21" s="19"/>
      <c r="G21" s="19"/>
      <c r="H21" s="18"/>
      <c r="I21" s="19"/>
      <c r="J21" s="19"/>
      <c r="K21" s="19"/>
      <c r="L21" s="21"/>
      <c r="M21" s="20"/>
      <c r="N21" s="20"/>
      <c r="O21" s="20"/>
      <c r="P21" s="20"/>
      <c r="Q21" s="20"/>
      <c r="R21" s="20"/>
      <c r="S21" s="20"/>
      <c r="T21" s="31"/>
      <c r="U21" s="21"/>
      <c r="V21" s="21"/>
      <c r="W21" s="18"/>
    </row>
    <row r="22" spans="1:28" ht="55.5" customHeight="1" x14ac:dyDescent="0.25">
      <c r="B22" s="6"/>
      <c r="C22" s="7"/>
      <c r="D22" s="7"/>
      <c r="E22" s="7"/>
      <c r="F22" s="5"/>
      <c r="G22" s="5"/>
      <c r="H22" s="7"/>
      <c r="I22" s="5"/>
      <c r="J22" s="5"/>
      <c r="K22" s="5"/>
      <c r="L22" s="10"/>
      <c r="U22" s="3"/>
      <c r="V22" s="3"/>
      <c r="W22" s="4"/>
    </row>
    <row r="23" spans="1:28" x14ac:dyDescent="0.25">
      <c r="B23" s="6"/>
      <c r="C23" s="7"/>
      <c r="D23" s="7"/>
      <c r="E23" s="7"/>
      <c r="F23" s="5"/>
      <c r="G23" s="5"/>
      <c r="H23" s="7"/>
      <c r="I23" s="5"/>
      <c r="J23" s="5"/>
      <c r="K23" s="5"/>
      <c r="L23" s="10"/>
      <c r="U23" s="3"/>
      <c r="V23" s="3"/>
      <c r="W23" s="4"/>
    </row>
    <row r="24" spans="1:28" x14ac:dyDescent="0.25">
      <c r="B24" s="6"/>
      <c r="C24" s="7"/>
      <c r="D24" s="7"/>
      <c r="E24" s="7"/>
      <c r="F24" s="5"/>
      <c r="G24" s="5"/>
      <c r="H24" s="7"/>
      <c r="I24" s="5"/>
      <c r="J24" s="5"/>
      <c r="K24" s="5"/>
      <c r="L24" s="10"/>
      <c r="U24" s="3"/>
      <c r="V24" s="3"/>
      <c r="W24" s="4"/>
    </row>
    <row r="25" spans="1:28" x14ac:dyDescent="0.25">
      <c r="B25" s="6"/>
      <c r="C25" s="7"/>
      <c r="D25" s="7"/>
      <c r="E25" s="7"/>
      <c r="F25" s="5"/>
      <c r="G25" s="5"/>
      <c r="H25" s="7"/>
      <c r="I25" s="5"/>
      <c r="J25" s="5"/>
      <c r="K25" s="5"/>
      <c r="L25" s="10"/>
      <c r="U25" s="3"/>
      <c r="V25" s="3"/>
      <c r="W25" s="4"/>
    </row>
    <row r="26" spans="1:28" x14ac:dyDescent="0.25">
      <c r="B26" s="6"/>
      <c r="C26" s="7"/>
      <c r="D26" s="7"/>
      <c r="E26" s="7"/>
      <c r="F26" s="5"/>
      <c r="G26" s="5"/>
      <c r="H26" s="7"/>
      <c r="I26" s="5"/>
      <c r="J26" s="5"/>
      <c r="K26" s="5"/>
      <c r="L26" s="10"/>
      <c r="U26" s="3"/>
      <c r="V26" s="3"/>
      <c r="W26" s="4"/>
    </row>
    <row r="27" spans="1:28" x14ac:dyDescent="0.25">
      <c r="B27" s="6"/>
      <c r="C27" s="7"/>
      <c r="D27" s="7"/>
      <c r="E27" s="7"/>
      <c r="F27" s="5"/>
      <c r="G27" s="5"/>
      <c r="H27" s="7"/>
      <c r="I27" s="5"/>
      <c r="J27" s="5"/>
      <c r="K27" s="5"/>
      <c r="L27" s="10"/>
      <c r="U27" s="3"/>
      <c r="V27" s="3"/>
      <c r="W27" s="4"/>
    </row>
    <row r="28" spans="1:28" x14ac:dyDescent="0.25">
      <c r="B28" s="6"/>
      <c r="C28" s="7"/>
      <c r="D28" s="7"/>
      <c r="E28" s="7"/>
      <c r="F28" s="5"/>
      <c r="G28" s="5"/>
      <c r="H28" s="7"/>
      <c r="I28" s="5"/>
      <c r="J28" s="5"/>
      <c r="K28" s="5"/>
      <c r="L28" s="10"/>
      <c r="U28" s="3"/>
      <c r="V28" s="3"/>
      <c r="W28" s="4"/>
    </row>
    <row r="29" spans="1:28" x14ac:dyDescent="0.25">
      <c r="B29" s="6"/>
      <c r="C29" s="7"/>
      <c r="D29" s="7"/>
      <c r="E29" s="7"/>
      <c r="F29" s="5"/>
      <c r="G29" s="5"/>
      <c r="H29" s="7"/>
      <c r="I29" s="5"/>
      <c r="J29" s="5"/>
      <c r="K29" s="5"/>
      <c r="L29" s="10"/>
      <c r="U29" s="3"/>
      <c r="V29" s="3"/>
      <c r="W29" s="4"/>
    </row>
    <row r="30" spans="1:28" x14ac:dyDescent="0.25">
      <c r="B30" s="6"/>
      <c r="C30" s="7"/>
      <c r="D30" s="7"/>
      <c r="E30" s="7"/>
      <c r="F30" s="5"/>
      <c r="G30" s="5"/>
      <c r="H30" s="7"/>
      <c r="I30" s="5"/>
      <c r="J30" s="5"/>
      <c r="K30" s="5"/>
      <c r="L30" s="10"/>
      <c r="U30" s="3"/>
      <c r="V30" s="3"/>
      <c r="W30" s="4"/>
    </row>
    <row r="31" spans="1:28" x14ac:dyDescent="0.25">
      <c r="B31" s="6"/>
      <c r="C31" s="7"/>
      <c r="D31" s="7"/>
      <c r="E31" s="7"/>
      <c r="F31" s="5"/>
      <c r="G31" s="5"/>
      <c r="H31" s="7"/>
      <c r="I31" s="5"/>
      <c r="J31" s="5"/>
      <c r="K31" s="5"/>
      <c r="L31" s="10"/>
      <c r="U31" s="3"/>
      <c r="V31" s="3"/>
      <c r="W31" s="4"/>
    </row>
    <row r="32" spans="1:28" x14ac:dyDescent="0.25">
      <c r="B32" s="6"/>
      <c r="C32" s="7"/>
      <c r="D32" s="7"/>
      <c r="E32" s="7"/>
      <c r="F32" s="5"/>
      <c r="G32" s="5"/>
      <c r="H32" s="7"/>
      <c r="I32" s="5"/>
      <c r="J32" s="5"/>
      <c r="K32" s="5"/>
      <c r="L32" s="10"/>
      <c r="U32" s="3"/>
      <c r="V32" s="3"/>
      <c r="W32" s="4"/>
    </row>
    <row r="33" spans="2:23" x14ac:dyDescent="0.25">
      <c r="B33" s="6"/>
      <c r="C33" s="7"/>
      <c r="D33" s="7"/>
      <c r="E33" s="7"/>
      <c r="F33" s="5"/>
      <c r="G33" s="5"/>
      <c r="H33" s="7"/>
      <c r="I33" s="5"/>
      <c r="J33" s="5"/>
      <c r="K33" s="5"/>
      <c r="L33" s="10"/>
      <c r="U33" s="3"/>
      <c r="V33" s="3"/>
      <c r="W33" s="4"/>
    </row>
    <row r="34" spans="2:23" x14ac:dyDescent="0.25">
      <c r="B34" s="6"/>
      <c r="C34" s="7"/>
      <c r="D34" s="7"/>
      <c r="E34" s="7"/>
      <c r="F34" s="5"/>
      <c r="G34" s="5"/>
      <c r="H34" s="7"/>
      <c r="I34" s="5"/>
      <c r="J34" s="5"/>
      <c r="K34" s="5"/>
      <c r="L34" s="10"/>
      <c r="U34" s="3"/>
      <c r="V34" s="3"/>
      <c r="W34" s="4"/>
    </row>
    <row r="35" spans="2:23" x14ac:dyDescent="0.25">
      <c r="B35" s="6"/>
      <c r="C35" s="7"/>
      <c r="D35" s="7"/>
      <c r="E35" s="7"/>
      <c r="F35" s="5"/>
      <c r="G35" s="5"/>
      <c r="H35" s="7"/>
      <c r="I35" s="5"/>
      <c r="J35" s="5"/>
      <c r="K35" s="5"/>
      <c r="L35" s="10"/>
      <c r="U35" s="3"/>
      <c r="V35" s="3"/>
      <c r="W35" s="4"/>
    </row>
    <row r="36" spans="2:23" x14ac:dyDescent="0.25">
      <c r="B36" s="6"/>
      <c r="C36" s="7"/>
      <c r="D36" s="7"/>
      <c r="E36" s="7"/>
      <c r="F36" s="5"/>
      <c r="G36" s="5"/>
      <c r="H36" s="7"/>
      <c r="I36" s="5"/>
      <c r="J36" s="5"/>
      <c r="K36" s="5"/>
      <c r="L36" s="10"/>
      <c r="U36" s="3"/>
      <c r="V36" s="3"/>
      <c r="W36" s="4"/>
    </row>
    <row r="37" spans="2:23" x14ac:dyDescent="0.25">
      <c r="B37" s="6"/>
      <c r="C37" s="7"/>
      <c r="D37" s="7"/>
      <c r="E37" s="7"/>
      <c r="F37" s="5"/>
      <c r="G37" s="5"/>
      <c r="H37" s="7"/>
      <c r="I37" s="5"/>
      <c r="J37" s="5"/>
      <c r="K37" s="5"/>
      <c r="L37" s="10"/>
      <c r="U37" s="3"/>
      <c r="V37" s="3"/>
      <c r="W37" s="4"/>
    </row>
    <row r="38" spans="2:23" x14ac:dyDescent="0.25">
      <c r="B38" s="6"/>
      <c r="C38" s="7"/>
      <c r="D38" s="7"/>
      <c r="E38" s="7"/>
      <c r="F38" s="5"/>
      <c r="G38" s="5"/>
      <c r="H38" s="7"/>
      <c r="I38" s="5"/>
      <c r="J38" s="5"/>
      <c r="K38" s="5"/>
      <c r="L38" s="10"/>
      <c r="U38" s="3"/>
      <c r="V38" s="3"/>
      <c r="W38" s="4"/>
    </row>
    <row r="39" spans="2:23" x14ac:dyDescent="0.25">
      <c r="B39" s="6"/>
      <c r="C39" s="7"/>
      <c r="D39" s="7"/>
      <c r="E39" s="7"/>
      <c r="F39" s="5"/>
      <c r="G39" s="5"/>
      <c r="H39" s="7"/>
      <c r="I39" s="5"/>
      <c r="J39" s="5"/>
      <c r="K39" s="5"/>
      <c r="L39" s="10"/>
      <c r="U39" s="3"/>
      <c r="V39" s="3"/>
      <c r="W39" s="4"/>
    </row>
    <row r="40" spans="2:23" x14ac:dyDescent="0.25">
      <c r="B40" s="6"/>
      <c r="C40" s="7"/>
      <c r="D40" s="7"/>
      <c r="E40" s="7"/>
      <c r="F40" s="5"/>
      <c r="G40" s="5"/>
      <c r="H40" s="7"/>
      <c r="I40" s="5"/>
      <c r="J40" s="5"/>
      <c r="K40" s="5"/>
      <c r="L40" s="10"/>
      <c r="U40" s="3"/>
      <c r="V40" s="3"/>
      <c r="W40" s="4"/>
    </row>
    <row r="41" spans="2:23" x14ac:dyDescent="0.25">
      <c r="B41" s="6"/>
      <c r="C41" s="7"/>
      <c r="D41" s="7"/>
      <c r="E41" s="7"/>
      <c r="F41" s="5"/>
      <c r="G41" s="5"/>
      <c r="H41" s="7"/>
      <c r="I41" s="5"/>
      <c r="J41" s="5"/>
      <c r="K41" s="5"/>
      <c r="L41" s="10"/>
      <c r="U41" s="3"/>
      <c r="V41" s="3"/>
      <c r="W41" s="4"/>
    </row>
    <row r="42" spans="2:23" x14ac:dyDescent="0.25">
      <c r="B42" s="6"/>
      <c r="C42" s="7"/>
      <c r="D42" s="7"/>
      <c r="E42" s="7"/>
      <c r="F42" s="5"/>
      <c r="G42" s="5"/>
      <c r="H42" s="7"/>
      <c r="I42" s="5"/>
      <c r="J42" s="5"/>
      <c r="K42" s="5"/>
      <c r="L42" s="10"/>
      <c r="U42" s="3"/>
      <c r="V42" s="3"/>
      <c r="W42" s="4"/>
    </row>
    <row r="43" spans="2:23" x14ac:dyDescent="0.25">
      <c r="B43" s="6"/>
      <c r="C43" s="7"/>
      <c r="D43" s="7"/>
      <c r="E43" s="7"/>
      <c r="F43" s="5"/>
      <c r="G43" s="5"/>
      <c r="H43" s="7"/>
      <c r="I43" s="5"/>
      <c r="J43" s="5"/>
      <c r="K43" s="5"/>
      <c r="L43" s="10"/>
      <c r="U43" s="3"/>
      <c r="V43" s="3"/>
      <c r="W43" s="4"/>
    </row>
    <row r="44" spans="2:23" x14ac:dyDescent="0.25">
      <c r="B44" s="6"/>
      <c r="C44" s="7"/>
      <c r="D44" s="7"/>
      <c r="E44" s="7"/>
      <c r="F44" s="5"/>
      <c r="G44" s="5"/>
      <c r="H44" s="7"/>
      <c r="I44" s="5"/>
      <c r="J44" s="5"/>
      <c r="K44" s="5"/>
      <c r="L44" s="10"/>
      <c r="U44" s="3"/>
      <c r="V44" s="3"/>
      <c r="W44" s="4"/>
    </row>
    <row r="45" spans="2:23" x14ac:dyDescent="0.25">
      <c r="B45" s="6"/>
      <c r="C45" s="7"/>
      <c r="D45" s="7"/>
      <c r="E45" s="7"/>
      <c r="F45" s="5"/>
      <c r="G45" s="5"/>
      <c r="H45" s="7"/>
      <c r="I45" s="5"/>
      <c r="J45" s="5"/>
      <c r="K45" s="5"/>
      <c r="L45" s="10"/>
      <c r="U45" s="3"/>
      <c r="V45" s="3"/>
      <c r="W45" s="4"/>
    </row>
    <row r="46" spans="2:23" x14ac:dyDescent="0.25">
      <c r="B46" s="6"/>
      <c r="C46" s="7"/>
      <c r="D46" s="7"/>
      <c r="E46" s="7"/>
      <c r="F46" s="5"/>
      <c r="G46" s="5"/>
      <c r="H46" s="7"/>
      <c r="I46" s="5"/>
      <c r="J46" s="5"/>
      <c r="K46" s="5"/>
      <c r="L46" s="10"/>
      <c r="U46" s="3"/>
      <c r="V46" s="3"/>
      <c r="W46" s="4"/>
    </row>
    <row r="47" spans="2:23" x14ac:dyDescent="0.25">
      <c r="B47" s="6"/>
      <c r="C47" s="7"/>
      <c r="D47" s="7"/>
      <c r="E47" s="7"/>
      <c r="F47" s="5"/>
      <c r="G47" s="5"/>
      <c r="H47" s="7"/>
      <c r="I47" s="5"/>
      <c r="J47" s="5"/>
      <c r="K47" s="5"/>
      <c r="L47" s="10"/>
      <c r="U47" s="3"/>
      <c r="V47" s="3"/>
      <c r="W47" s="4"/>
    </row>
    <row r="48" spans="2:23" x14ac:dyDescent="0.25">
      <c r="B48" s="6"/>
      <c r="C48" s="7"/>
      <c r="D48" s="7"/>
      <c r="E48" s="7"/>
      <c r="F48" s="5"/>
      <c r="G48" s="5"/>
      <c r="H48" s="7"/>
      <c r="I48" s="5"/>
      <c r="J48" s="5"/>
      <c r="K48" s="5"/>
      <c r="L48" s="10"/>
      <c r="U48" s="3"/>
      <c r="V48" s="3"/>
      <c r="W48" s="4"/>
    </row>
    <row r="49" spans="2:23" x14ac:dyDescent="0.25">
      <c r="B49" s="6"/>
      <c r="C49" s="7"/>
      <c r="D49" s="7"/>
      <c r="E49" s="7"/>
      <c r="F49" s="5"/>
      <c r="G49" s="5"/>
      <c r="H49" s="7"/>
      <c r="I49" s="5"/>
      <c r="J49" s="5"/>
      <c r="K49" s="5"/>
      <c r="L49" s="10"/>
      <c r="U49" s="3"/>
      <c r="V49" s="3"/>
      <c r="W49" s="4"/>
    </row>
    <row r="50" spans="2:23" x14ac:dyDescent="0.25">
      <c r="B50" s="6"/>
      <c r="C50" s="7"/>
      <c r="D50" s="7"/>
      <c r="E50" s="7"/>
      <c r="F50" s="5"/>
      <c r="G50" s="5"/>
      <c r="H50" s="7"/>
      <c r="I50" s="5"/>
      <c r="J50" s="5"/>
      <c r="K50" s="5"/>
      <c r="L50" s="10"/>
      <c r="U50" s="3"/>
      <c r="V50" s="3"/>
      <c r="W50" s="4"/>
    </row>
    <row r="51" spans="2:23" x14ac:dyDescent="0.25">
      <c r="B51" s="6"/>
      <c r="C51" s="7"/>
      <c r="D51" s="7"/>
      <c r="E51" s="7"/>
      <c r="F51" s="5"/>
      <c r="G51" s="5"/>
      <c r="H51" s="7"/>
      <c r="I51" s="5"/>
      <c r="J51" s="5"/>
      <c r="K51" s="5"/>
      <c r="L51" s="10"/>
      <c r="U51" s="3"/>
      <c r="V51" s="3"/>
      <c r="W51" s="4"/>
    </row>
    <row r="52" spans="2:23" x14ac:dyDescent="0.25">
      <c r="B52" s="6"/>
      <c r="C52" s="7"/>
      <c r="D52" s="7"/>
      <c r="E52" s="7"/>
      <c r="F52" s="5"/>
      <c r="G52" s="5"/>
      <c r="H52" s="7"/>
      <c r="I52" s="5"/>
      <c r="J52" s="5"/>
      <c r="K52" s="5"/>
      <c r="L52" s="10"/>
      <c r="U52" s="3"/>
      <c r="V52" s="3"/>
      <c r="W52" s="4"/>
    </row>
    <row r="53" spans="2:23" x14ac:dyDescent="0.25">
      <c r="B53" s="6"/>
      <c r="C53" s="7"/>
      <c r="D53" s="7"/>
      <c r="E53" s="7"/>
      <c r="F53" s="5"/>
      <c r="G53" s="5"/>
      <c r="H53" s="7"/>
      <c r="I53" s="5"/>
      <c r="J53" s="5"/>
      <c r="K53" s="5"/>
      <c r="L53" s="10"/>
      <c r="U53" s="3"/>
      <c r="V53" s="3"/>
      <c r="W53" s="4"/>
    </row>
    <row r="54" spans="2:23" x14ac:dyDescent="0.25">
      <c r="B54" s="6"/>
      <c r="C54" s="7"/>
      <c r="D54" s="7"/>
      <c r="E54" s="7"/>
      <c r="F54" s="5"/>
      <c r="G54" s="5"/>
      <c r="H54" s="7"/>
      <c r="I54" s="5"/>
      <c r="J54" s="5"/>
      <c r="K54" s="5"/>
      <c r="L54" s="10"/>
      <c r="U54" s="3"/>
      <c r="V54" s="3"/>
      <c r="W54" s="4"/>
    </row>
    <row r="55" spans="2:23" x14ac:dyDescent="0.25">
      <c r="B55" s="6"/>
      <c r="C55" s="7"/>
      <c r="D55" s="7"/>
      <c r="E55" s="7"/>
      <c r="F55" s="5"/>
      <c r="G55" s="5"/>
      <c r="H55" s="7"/>
      <c r="I55" s="5"/>
      <c r="J55" s="5"/>
      <c r="K55" s="5"/>
      <c r="L55" s="10"/>
      <c r="U55" s="3"/>
      <c r="V55" s="3"/>
      <c r="W55" s="4"/>
    </row>
    <row r="56" spans="2:23" x14ac:dyDescent="0.25">
      <c r="B56" s="6"/>
      <c r="C56" s="7"/>
      <c r="D56" s="7"/>
      <c r="E56" s="7"/>
      <c r="F56" s="5"/>
      <c r="G56" s="5"/>
      <c r="H56" s="7"/>
      <c r="I56" s="5"/>
      <c r="J56" s="5"/>
      <c r="K56" s="5"/>
      <c r="L56" s="10"/>
      <c r="U56" s="3"/>
      <c r="V56" s="3"/>
      <c r="W56" s="4"/>
    </row>
    <row r="57" spans="2:23" x14ac:dyDescent="0.25">
      <c r="B57" s="6"/>
      <c r="C57" s="7"/>
      <c r="D57" s="7"/>
      <c r="E57" s="7"/>
      <c r="F57" s="5"/>
      <c r="G57" s="5"/>
      <c r="H57" s="7"/>
      <c r="I57" s="5"/>
      <c r="J57" s="5"/>
      <c r="K57" s="5"/>
      <c r="L57" s="10"/>
      <c r="U57" s="3"/>
      <c r="V57" s="3"/>
      <c r="W57" s="4"/>
    </row>
    <row r="58" spans="2:23" x14ac:dyDescent="0.25">
      <c r="B58" s="6"/>
      <c r="C58" s="7"/>
      <c r="D58" s="7"/>
      <c r="E58" s="7"/>
      <c r="F58" s="5"/>
      <c r="G58" s="5"/>
      <c r="H58" s="7"/>
      <c r="I58" s="5"/>
      <c r="J58" s="5"/>
      <c r="K58" s="5"/>
      <c r="L58" s="10"/>
      <c r="U58" s="3"/>
      <c r="V58" s="3"/>
      <c r="W58" s="4"/>
    </row>
    <row r="59" spans="2:23" x14ac:dyDescent="0.25">
      <c r="B59" s="6"/>
      <c r="C59" s="7"/>
      <c r="D59" s="7"/>
      <c r="E59" s="7"/>
      <c r="F59" s="5"/>
      <c r="G59" s="5"/>
      <c r="H59" s="7"/>
      <c r="I59" s="5"/>
      <c r="J59" s="5"/>
      <c r="K59" s="5"/>
      <c r="L59" s="10"/>
      <c r="U59" s="3"/>
      <c r="V59" s="3"/>
      <c r="W59" s="4"/>
    </row>
    <row r="60" spans="2:23" x14ac:dyDescent="0.25">
      <c r="B60" s="6"/>
      <c r="C60" s="7"/>
      <c r="D60" s="7"/>
      <c r="E60" s="7"/>
      <c r="F60" s="5"/>
      <c r="G60" s="5"/>
      <c r="H60" s="7"/>
      <c r="I60" s="5"/>
      <c r="J60" s="5"/>
      <c r="K60" s="5"/>
      <c r="L60" s="10"/>
      <c r="U60" s="3"/>
      <c r="V60" s="3"/>
      <c r="W60" s="4"/>
    </row>
    <row r="61" spans="2:23" x14ac:dyDescent="0.25">
      <c r="B61" s="6"/>
      <c r="C61" s="7"/>
      <c r="D61" s="7"/>
      <c r="E61" s="7"/>
      <c r="F61" s="5"/>
      <c r="G61" s="5"/>
      <c r="H61" s="7"/>
      <c r="I61" s="5"/>
      <c r="J61" s="5"/>
      <c r="K61" s="5"/>
      <c r="L61" s="10"/>
      <c r="U61" s="3"/>
      <c r="V61" s="3"/>
      <c r="W61" s="4"/>
    </row>
    <row r="62" spans="2:23" x14ac:dyDescent="0.25">
      <c r="B62" s="6"/>
      <c r="C62" s="7"/>
      <c r="D62" s="7"/>
      <c r="E62" s="7"/>
      <c r="F62" s="5"/>
      <c r="G62" s="5"/>
      <c r="H62" s="7"/>
      <c r="I62" s="5"/>
      <c r="J62" s="5"/>
      <c r="K62" s="5"/>
      <c r="L62" s="10"/>
      <c r="U62" s="3"/>
      <c r="V62" s="3"/>
      <c r="W62" s="4"/>
    </row>
    <row r="63" spans="2:23" x14ac:dyDescent="0.25">
      <c r="B63" s="6"/>
      <c r="C63" s="7"/>
      <c r="D63" s="7"/>
      <c r="E63" s="7"/>
      <c r="F63" s="5"/>
      <c r="G63" s="5"/>
      <c r="H63" s="7"/>
      <c r="I63" s="5"/>
      <c r="J63" s="5"/>
      <c r="K63" s="5"/>
      <c r="L63" s="10"/>
      <c r="U63" s="3"/>
      <c r="V63" s="3"/>
      <c r="W63" s="4"/>
    </row>
    <row r="64" spans="2:23" x14ac:dyDescent="0.25">
      <c r="B64" s="6"/>
      <c r="C64" s="7"/>
      <c r="D64" s="7"/>
      <c r="E64" s="7"/>
      <c r="F64" s="5"/>
      <c r="G64" s="5"/>
      <c r="H64" s="7"/>
      <c r="I64" s="5"/>
      <c r="J64" s="5"/>
      <c r="K64" s="5"/>
      <c r="L64" s="10"/>
      <c r="U64" s="3"/>
      <c r="V64" s="3"/>
      <c r="W64" s="4"/>
    </row>
    <row r="65" spans="2:23" x14ac:dyDescent="0.25">
      <c r="B65" s="6"/>
      <c r="C65" s="7"/>
      <c r="D65" s="7"/>
      <c r="E65" s="7"/>
      <c r="F65" s="5"/>
      <c r="G65" s="5"/>
      <c r="H65" s="7"/>
      <c r="I65" s="5"/>
      <c r="J65" s="5"/>
      <c r="K65" s="5"/>
      <c r="L65" s="10"/>
      <c r="U65" s="3"/>
      <c r="V65" s="3"/>
      <c r="W65" s="4"/>
    </row>
    <row r="66" spans="2:23" x14ac:dyDescent="0.25">
      <c r="B66" s="6"/>
      <c r="C66" s="7"/>
      <c r="D66" s="7"/>
      <c r="E66" s="7"/>
      <c r="F66" s="5"/>
      <c r="G66" s="5"/>
      <c r="H66" s="7"/>
      <c r="I66" s="5"/>
      <c r="J66" s="5"/>
      <c r="K66" s="5"/>
      <c r="L66" s="10"/>
      <c r="U66" s="3"/>
      <c r="V66" s="3"/>
      <c r="W66" s="4"/>
    </row>
    <row r="67" spans="2:23" x14ac:dyDescent="0.25">
      <c r="B67" s="6"/>
      <c r="C67" s="7"/>
      <c r="D67" s="7"/>
      <c r="E67" s="7"/>
      <c r="F67" s="5"/>
      <c r="G67" s="5"/>
      <c r="H67" s="7"/>
      <c r="I67" s="5"/>
      <c r="J67" s="5"/>
      <c r="K67" s="5"/>
      <c r="L67" s="10"/>
      <c r="U67" s="3"/>
      <c r="V67" s="3"/>
      <c r="W67" s="4"/>
    </row>
    <row r="68" spans="2:23" x14ac:dyDescent="0.25">
      <c r="B68" s="6"/>
      <c r="C68" s="7"/>
      <c r="D68" s="7"/>
      <c r="E68" s="7"/>
      <c r="F68" s="5"/>
      <c r="G68" s="5"/>
      <c r="H68" s="7"/>
      <c r="I68" s="5"/>
      <c r="J68" s="5"/>
      <c r="K68" s="5"/>
      <c r="L68" s="10"/>
      <c r="U68" s="3"/>
      <c r="V68" s="3"/>
      <c r="W68" s="4"/>
    </row>
    <row r="69" spans="2:23" x14ac:dyDescent="0.25">
      <c r="B69" s="6"/>
      <c r="C69" s="7"/>
      <c r="D69" s="7"/>
      <c r="E69" s="7"/>
      <c r="F69" s="5"/>
      <c r="G69" s="5"/>
      <c r="H69" s="7"/>
      <c r="I69" s="5"/>
      <c r="J69" s="5"/>
      <c r="K69" s="5"/>
      <c r="L69" s="10"/>
      <c r="U69" s="3"/>
      <c r="V69" s="3"/>
      <c r="W69" s="4"/>
    </row>
    <row r="70" spans="2:23" x14ac:dyDescent="0.25">
      <c r="B70" s="6"/>
      <c r="C70" s="7"/>
      <c r="D70" s="7"/>
      <c r="E70" s="7"/>
      <c r="F70" s="5"/>
      <c r="G70" s="5"/>
      <c r="H70" s="7"/>
      <c r="I70" s="5"/>
      <c r="J70" s="5"/>
      <c r="K70" s="5"/>
      <c r="L70" s="10"/>
      <c r="U70" s="3"/>
      <c r="V70" s="3"/>
      <c r="W70" s="4"/>
    </row>
    <row r="71" spans="2:23" x14ac:dyDescent="0.25">
      <c r="B71" s="6"/>
      <c r="C71" s="7"/>
      <c r="D71" s="7"/>
      <c r="E71" s="7"/>
      <c r="F71" s="5"/>
      <c r="G71" s="5"/>
      <c r="H71" s="7"/>
      <c r="I71" s="5"/>
      <c r="J71" s="5"/>
      <c r="K71" s="5"/>
      <c r="L71" s="10"/>
      <c r="U71" s="3"/>
      <c r="V71" s="3"/>
      <c r="W71" s="4"/>
    </row>
    <row r="72" spans="2:23" x14ac:dyDescent="0.25">
      <c r="B72" s="6"/>
      <c r="C72" s="7"/>
      <c r="D72" s="7"/>
      <c r="E72" s="7"/>
      <c r="F72" s="5"/>
      <c r="G72" s="5"/>
      <c r="H72" s="7"/>
      <c r="I72" s="5"/>
      <c r="J72" s="5"/>
      <c r="K72" s="5"/>
      <c r="L72" s="10"/>
      <c r="U72" s="3"/>
      <c r="V72" s="3"/>
      <c r="W72" s="4"/>
    </row>
    <row r="73" spans="2:23" x14ac:dyDescent="0.25">
      <c r="B73" s="6"/>
      <c r="C73" s="7"/>
      <c r="D73" s="7"/>
      <c r="E73" s="7"/>
      <c r="F73" s="5"/>
      <c r="G73" s="5"/>
      <c r="H73" s="7"/>
      <c r="I73" s="5"/>
      <c r="J73" s="5"/>
      <c r="K73" s="5"/>
      <c r="L73" s="10"/>
      <c r="U73" s="3"/>
      <c r="V73" s="3"/>
      <c r="W73" s="4"/>
    </row>
    <row r="74" spans="2:23" x14ac:dyDescent="0.25">
      <c r="B74" s="6"/>
      <c r="C74" s="7"/>
      <c r="D74" s="7"/>
      <c r="E74" s="7"/>
      <c r="F74" s="5"/>
      <c r="G74" s="5"/>
      <c r="H74" s="7"/>
      <c r="I74" s="5"/>
      <c r="J74" s="5"/>
      <c r="K74" s="5"/>
      <c r="L74" s="10"/>
      <c r="U74" s="3"/>
      <c r="V74" s="3"/>
      <c r="W74" s="4"/>
    </row>
    <row r="75" spans="2:23" x14ac:dyDescent="0.25">
      <c r="B75" s="6"/>
      <c r="C75" s="7"/>
      <c r="D75" s="7"/>
      <c r="E75" s="7"/>
      <c r="F75" s="5"/>
      <c r="G75" s="5"/>
      <c r="H75" s="7"/>
      <c r="I75" s="5"/>
      <c r="J75" s="5"/>
      <c r="K75" s="5"/>
      <c r="L75" s="10"/>
      <c r="U75" s="3"/>
      <c r="V75" s="3"/>
      <c r="W75" s="4"/>
    </row>
    <row r="76" spans="2:23" x14ac:dyDescent="0.25">
      <c r="B76" s="6"/>
      <c r="C76" s="7"/>
      <c r="D76" s="7"/>
      <c r="E76" s="7"/>
      <c r="F76" s="5"/>
      <c r="G76" s="5"/>
      <c r="H76" s="7"/>
      <c r="I76" s="5"/>
      <c r="J76" s="5"/>
      <c r="K76" s="5"/>
      <c r="L76" s="10"/>
      <c r="U76" s="3"/>
      <c r="V76" s="3"/>
      <c r="W76" s="4"/>
    </row>
    <row r="77" spans="2:23" x14ac:dyDescent="0.25">
      <c r="B77" s="6"/>
      <c r="C77" s="7"/>
      <c r="D77" s="7"/>
      <c r="E77" s="7"/>
      <c r="F77" s="5"/>
      <c r="G77" s="5"/>
      <c r="H77" s="7"/>
      <c r="I77" s="5"/>
      <c r="J77" s="5"/>
      <c r="K77" s="5"/>
      <c r="L77" s="10"/>
      <c r="U77" s="3"/>
      <c r="V77" s="3"/>
      <c r="W77" s="4"/>
    </row>
    <row r="78" spans="2:23" x14ac:dyDescent="0.25">
      <c r="B78" s="6"/>
      <c r="C78" s="7"/>
      <c r="D78" s="7"/>
      <c r="E78" s="7"/>
      <c r="F78" s="5"/>
      <c r="G78" s="5"/>
      <c r="H78" s="7"/>
      <c r="I78" s="5"/>
      <c r="J78" s="5"/>
      <c r="K78" s="5"/>
      <c r="L78" s="10"/>
      <c r="U78" s="3"/>
      <c r="V78" s="3"/>
      <c r="W78" s="4"/>
    </row>
    <row r="79" spans="2:23" x14ac:dyDescent="0.25">
      <c r="B79" s="6"/>
      <c r="C79" s="7"/>
      <c r="D79" s="7"/>
      <c r="E79" s="7"/>
      <c r="F79" s="5"/>
      <c r="G79" s="5"/>
      <c r="H79" s="7"/>
      <c r="I79" s="5"/>
      <c r="J79" s="5"/>
      <c r="K79" s="5"/>
      <c r="L79" s="10"/>
      <c r="U79" s="3"/>
      <c r="V79" s="3"/>
      <c r="W79" s="4"/>
    </row>
    <row r="80" spans="2:23" x14ac:dyDescent="0.25">
      <c r="B80" s="6"/>
      <c r="C80" s="7"/>
      <c r="D80" s="7"/>
      <c r="E80" s="7"/>
      <c r="F80" s="5"/>
      <c r="G80" s="5"/>
      <c r="H80" s="7"/>
      <c r="I80" s="5"/>
      <c r="J80" s="5"/>
      <c r="K80" s="5"/>
      <c r="L80" s="10"/>
      <c r="U80" s="3"/>
      <c r="V80" s="3"/>
      <c r="W80" s="4"/>
    </row>
    <row r="81" spans="2:23" x14ac:dyDescent="0.25">
      <c r="B81" s="6"/>
      <c r="C81" s="7"/>
      <c r="D81" s="7"/>
      <c r="E81" s="7"/>
      <c r="F81" s="5"/>
      <c r="G81" s="5"/>
      <c r="H81" s="7"/>
      <c r="I81" s="5"/>
      <c r="J81" s="5"/>
      <c r="K81" s="5"/>
      <c r="L81" s="10"/>
      <c r="U81" s="3"/>
      <c r="V81" s="3"/>
      <c r="W81" s="4"/>
    </row>
    <row r="82" spans="2:23" x14ac:dyDescent="0.25">
      <c r="B82" s="6"/>
      <c r="C82" s="7"/>
      <c r="D82" s="7"/>
      <c r="E82" s="7"/>
      <c r="F82" s="5"/>
      <c r="G82" s="5"/>
      <c r="H82" s="7"/>
      <c r="I82" s="5"/>
      <c r="J82" s="5"/>
      <c r="K82" s="5"/>
      <c r="L82" s="10"/>
      <c r="U82" s="3"/>
      <c r="V82" s="3"/>
      <c r="W82" s="4"/>
    </row>
    <row r="83" spans="2:23" x14ac:dyDescent="0.25">
      <c r="B83" s="6"/>
      <c r="C83" s="7"/>
      <c r="D83" s="7"/>
      <c r="E83" s="7"/>
      <c r="F83" s="5"/>
      <c r="G83" s="5"/>
      <c r="H83" s="7"/>
      <c r="I83" s="5"/>
      <c r="J83" s="5"/>
      <c r="K83" s="5"/>
      <c r="L83" s="10"/>
      <c r="U83" s="3"/>
      <c r="V83" s="3"/>
      <c r="W83" s="4"/>
    </row>
    <row r="84" spans="2:23" x14ac:dyDescent="0.25">
      <c r="B84" s="6"/>
      <c r="C84" s="7"/>
      <c r="D84" s="7"/>
      <c r="E84" s="7"/>
      <c r="F84" s="5"/>
      <c r="G84" s="5"/>
      <c r="H84" s="7"/>
      <c r="I84" s="5"/>
      <c r="J84" s="5"/>
      <c r="K84" s="5"/>
      <c r="L84" s="10"/>
      <c r="U84" s="3"/>
      <c r="V84" s="3"/>
      <c r="W84" s="4"/>
    </row>
    <row r="85" spans="2:23" x14ac:dyDescent="0.25">
      <c r="B85" s="6"/>
      <c r="C85" s="7"/>
      <c r="D85" s="7"/>
      <c r="E85" s="7"/>
      <c r="F85" s="5"/>
      <c r="G85" s="5"/>
      <c r="H85" s="7"/>
      <c r="I85" s="5"/>
      <c r="J85" s="5"/>
      <c r="K85" s="5"/>
      <c r="L85" s="10"/>
      <c r="U85" s="3"/>
      <c r="V85" s="3"/>
      <c r="W85" s="4"/>
    </row>
    <row r="86" spans="2:23" x14ac:dyDescent="0.25">
      <c r="B86" s="6"/>
      <c r="C86" s="7"/>
      <c r="D86" s="7"/>
      <c r="E86" s="7"/>
      <c r="F86" s="5"/>
      <c r="G86" s="5"/>
      <c r="H86" s="7"/>
      <c r="I86" s="5"/>
      <c r="J86" s="5"/>
      <c r="K86" s="5"/>
      <c r="L86" s="10"/>
      <c r="U86" s="3"/>
      <c r="V86" s="3"/>
      <c r="W86" s="4"/>
    </row>
    <row r="87" spans="2:23" x14ac:dyDescent="0.25">
      <c r="B87" s="6"/>
      <c r="C87" s="7"/>
      <c r="D87" s="7"/>
      <c r="E87" s="7"/>
      <c r="F87" s="5"/>
      <c r="G87" s="5"/>
      <c r="H87" s="7"/>
      <c r="I87" s="5"/>
      <c r="J87" s="5"/>
      <c r="K87" s="5"/>
      <c r="L87" s="10"/>
      <c r="U87" s="3"/>
      <c r="V87" s="3"/>
      <c r="W87" s="4"/>
    </row>
  </sheetData>
  <sortState ref="Z8:AB20">
    <sortCondition ref="AA1"/>
  </sortState>
  <mergeCells count="26">
    <mergeCell ref="A1:B4"/>
    <mergeCell ref="C1:M2"/>
    <mergeCell ref="C3:M3"/>
    <mergeCell ref="C4:M4"/>
    <mergeCell ref="N1:W1"/>
    <mergeCell ref="N2:W2"/>
    <mergeCell ref="N3:W3"/>
    <mergeCell ref="N4:W4"/>
    <mergeCell ref="A7:A8"/>
    <mergeCell ref="M7:R7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U7:U8"/>
    <mergeCell ref="W7:W8"/>
    <mergeCell ref="T7:T8"/>
    <mergeCell ref="S7:S8"/>
    <mergeCell ref="V7:V8"/>
  </mergeCells>
  <conditionalFormatting sqref="S9:S21">
    <cfRule type="containsText" dxfId="10" priority="9" operator="containsText" text="Cerrado">
      <formula>NOT(ISERROR(SEARCH("Cerrado",S9)))</formula>
    </cfRule>
    <cfRule type="cellIs" dxfId="9" priority="25" operator="between">
      <formula>3</formula>
      <formula>0.1</formula>
    </cfRule>
    <cfRule type="cellIs" dxfId="8" priority="26" operator="between">
      <formula>6</formula>
      <formula>3.01</formula>
    </cfRule>
    <cfRule type="cellIs" dxfId="7" priority="27" operator="greaterThan">
      <formula>6</formula>
    </cfRule>
  </conditionalFormatting>
  <conditionalFormatting sqref="L9:L13">
    <cfRule type="cellIs" dxfId="6" priority="5" operator="lessThanOrEqual">
      <formula>1</formula>
    </cfRule>
    <cfRule type="cellIs" dxfId="5" priority="6" operator="between">
      <formula>3.01</formula>
      <formula>1.01</formula>
    </cfRule>
    <cfRule type="cellIs" dxfId="4" priority="7" operator="greaterThanOrEqual">
      <formula>3</formula>
    </cfRule>
  </conditionalFormatting>
  <conditionalFormatting sqref="T9:T21">
    <cfRule type="cellIs" dxfId="3" priority="2" operator="between">
      <formula>3</formula>
      <formula>0.1</formula>
    </cfRule>
    <cfRule type="cellIs" dxfId="2" priority="3" operator="between">
      <formula>6</formula>
      <formula>3.01</formula>
    </cfRule>
    <cfRule type="cellIs" dxfId="1" priority="4" operator="greaterThan">
      <formula>6</formula>
    </cfRule>
  </conditionalFormatting>
  <conditionalFormatting sqref="T9:T21">
    <cfRule type="containsText" dxfId="0" priority="1" operator="containsText" text="Cerrado">
      <formula>NOT(ISERROR(SEARCH("Cerrado",T9)))</formula>
    </cfRule>
  </conditionalFormatting>
  <dataValidations count="4">
    <dataValidation type="list" allowBlank="1" showInputMessage="1" showErrorMessage="1" sqref="M9:R87 S22:T87">
      <formula1>"Total, Parcial, Ninguno"</formula1>
    </dataValidation>
    <dataValidation type="list" errorStyle="information" allowBlank="1" showInputMessage="1" showErrorMessage="1" sqref="E9:E21">
      <formula1>$Z$1:$Z$4</formula1>
    </dataValidation>
    <dataValidation type="list" errorStyle="information" allowBlank="1" showInputMessage="1" showErrorMessage="1" sqref="D9:D21">
      <formula1>$AA$1:$AA$6</formula1>
    </dataValidation>
    <dataValidation type="list" errorStyle="information" allowBlank="1" showInputMessage="1" showErrorMessage="1" sqref="H9:H21">
      <formula1>$AB$1:$AB$20</formula1>
    </dataValidation>
  </dataValidations>
  <pageMargins left="0.7" right="0.7" top="0.75" bottom="0.75" header="0.3" footer="0.3"/>
  <pageSetup paperSize="2519" scale="5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activeCell="B1" sqref="B1"/>
    </sheetView>
  </sheetViews>
  <sheetFormatPr baseColWidth="10" defaultColWidth="11.42578125" defaultRowHeight="15" x14ac:dyDescent="0.25"/>
  <sheetData>
    <row r="1" spans="2:2" x14ac:dyDescent="0.25">
      <c r="B1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F6"/>
  <sheetViews>
    <sheetView zoomScale="80" zoomScaleNormal="80" workbookViewId="0">
      <selection activeCell="D25" sqref="D25"/>
    </sheetView>
  </sheetViews>
  <sheetFormatPr baseColWidth="10" defaultColWidth="11.42578125" defaultRowHeight="15" x14ac:dyDescent="0.25"/>
  <cols>
    <col min="2" max="6" width="16.42578125" customWidth="1"/>
  </cols>
  <sheetData>
    <row r="1" spans="2:6" x14ac:dyDescent="0.25">
      <c r="B1" s="33" t="s">
        <v>56</v>
      </c>
    </row>
    <row r="2" spans="2:6" x14ac:dyDescent="0.25">
      <c r="B2" s="33"/>
    </row>
    <row r="3" spans="2:6" x14ac:dyDescent="0.25">
      <c r="B3" s="33" t="s">
        <v>57</v>
      </c>
    </row>
    <row r="4" spans="2:6" ht="15.75" thickBot="1" x14ac:dyDescent="0.3">
      <c r="B4" s="33"/>
    </row>
    <row r="5" spans="2:6" ht="30.75" thickBot="1" x14ac:dyDescent="0.3">
      <c r="B5" s="11" t="s">
        <v>58</v>
      </c>
      <c r="C5" s="12" t="s">
        <v>59</v>
      </c>
      <c r="D5" s="12" t="s">
        <v>60</v>
      </c>
      <c r="E5" s="12" t="s">
        <v>61</v>
      </c>
      <c r="F5" s="12" t="s">
        <v>62</v>
      </c>
    </row>
    <row r="6" spans="2:6" ht="26.25" thickBot="1" x14ac:dyDescent="0.3">
      <c r="B6" s="13" t="s">
        <v>63</v>
      </c>
      <c r="C6" s="14" t="s">
        <v>64</v>
      </c>
      <c r="D6" s="14" t="s">
        <v>64</v>
      </c>
      <c r="E6" s="14" t="s">
        <v>65</v>
      </c>
      <c r="F6" s="15">
        <v>42536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</vt:lpstr>
      <vt:lpstr>Hoja3</vt:lpstr>
      <vt:lpstr>Control de Cambios</vt:lpstr>
      <vt:lpstr>Matriz!Área_de_impresión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Edna Lucia Cely Rodriguez</dc:creator>
  <cp:keywords/>
  <dc:description/>
  <cp:lastModifiedBy>Nather Bismark Rodríguez Molina</cp:lastModifiedBy>
  <cp:revision/>
  <dcterms:created xsi:type="dcterms:W3CDTF">2016-06-13T20:46:35Z</dcterms:created>
  <dcterms:modified xsi:type="dcterms:W3CDTF">2016-07-07T15:28:31Z</dcterms:modified>
  <cp:category/>
  <cp:contentStatus/>
</cp:coreProperties>
</file>