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udomenia\Desktop\Codificación\19. Evaluación Independiente\"/>
    </mc:Choice>
  </mc:AlternateContent>
  <bookViews>
    <workbookView xWindow="0" yWindow="60" windowWidth="11592" windowHeight="9660"/>
  </bookViews>
  <sheets>
    <sheet name="Cálculo" sheetId="1" r:id="rId1"/>
    <sheet name="Hoja1" sheetId="3" state="hidden" r:id="rId2"/>
    <sheet name="Hoja de trabajo" sheetId="2" state="hidden" r:id="rId3"/>
  </sheets>
  <definedNames>
    <definedName name="Dirección_de_Asuntos_Étnicos">Hoja1!$S$24</definedName>
    <definedName name="Dirección_de_Gestión_Interinstitucional">Hoja1!$O$24:$O$28</definedName>
    <definedName name="Dirección_de_Gestión_Social_y_Humanitaria">Hoja1!$P$24:$P$26</definedName>
    <definedName name="Dirección_de_Registro_y_Gestión_de_la_Información">Hoja1!$R$24:$R$26</definedName>
    <definedName name="Dirección_de_Reparación">Hoja1!$Q$24:$Q$28</definedName>
    <definedName name="Dirección_General">Hoja1!$C$24:$C$27</definedName>
    <definedName name="Direcciones_Territoriales">Hoja1!$E$24</definedName>
    <definedName name="Grupo_de_Mujeres_y_Género">Hoja1!$G$24</definedName>
    <definedName name="Grupo_de_Niñez_y_Juventud">Hoja1!$H$24</definedName>
    <definedName name="Grupo_de_Personas_con_Habilidades_y_Capacidades_Diversas">Hoja1!$I$24</definedName>
    <definedName name="Oficina_Asesora_de_Comunicaciones">Hoja1!$J$24</definedName>
    <definedName name="Oficina_Asesora_de_Planeación">Hoja1!$K$24</definedName>
    <definedName name="Oficina_Asesora_de_Tecnología_de_la_Información">Hoja1!$L$24</definedName>
    <definedName name="Oficina_Asesora_Jurídica">Hoja1!$N$24:$N$27</definedName>
    <definedName name="Oficina_de_Control_Interno">Hoja1!$M$24</definedName>
    <definedName name="OLE_LINK2" localSheetId="0">Cálculo!$B$21</definedName>
    <definedName name="Procesos_de_Apoyo">Hoja1!$D$2:$D$10</definedName>
    <definedName name="Procesos_de_Seguimiento_y_Control">Hoja1!$E$2:$E$3</definedName>
    <definedName name="Procesos_Estratégicos">Hoja1!$B$2:$B$3</definedName>
    <definedName name="Procesos_Misionales">Hoja1!$C$2:$C$8</definedName>
    <definedName name="Secretaría_General">Hoja1!$F$24:$F$30</definedName>
    <definedName name="Subdirección_General">Hoja1!$D$24:$D$29</definedName>
  </definedNames>
  <calcPr calcId="152511"/>
</workbook>
</file>

<file path=xl/calcChain.xml><?xml version="1.0" encoding="utf-8"?>
<calcChain xmlns="http://schemas.openxmlformats.org/spreadsheetml/2006/main">
  <c r="C16" i="1" l="1"/>
  <c r="E13" i="1"/>
  <c r="E15" i="1"/>
</calcChain>
</file>

<file path=xl/comments1.xml><?xml version="1.0" encoding="utf-8"?>
<comments xmlns="http://schemas.openxmlformats.org/spreadsheetml/2006/main">
  <authors>
    <author>Usuario de Windows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Introduzca el tamaño o universo de la población objeto de cálculo (total de contratos, comprobantes, transacciones, órdenes de compra, etc). </t>
        </r>
        <r>
          <rPr>
            <b/>
            <sz val="9"/>
            <color indexed="81"/>
            <rFont val="Tahoma"/>
            <family val="2"/>
          </rPr>
          <t>-números enteros-</t>
        </r>
        <r>
          <rPr>
            <sz val="9"/>
            <color indexed="81"/>
            <rFont val="Tahoma"/>
            <family val="2"/>
          </rPr>
          <t>.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Escoja el error de muestreo que Usted acepta cometer </t>
        </r>
        <r>
          <rPr>
            <b/>
            <sz val="9"/>
            <color indexed="81"/>
            <rFont val="Tahoma"/>
            <family val="2"/>
          </rPr>
          <t>(digite números enteros entre 1% y máximo 10%)</t>
        </r>
        <r>
          <rPr>
            <sz val="9"/>
            <color indexed="81"/>
            <rFont val="Tahoma"/>
            <family val="2"/>
          </rPr>
          <t>. El auditor debe tener en cuenta que este es el error que va a asumir en la selección de la muestra, es decir, si asume solo el 1% de error, la muestra será mas grande; si escoge el 10% la muestra será más pequeña, pero asume un mayor riesgo de auditoría. Se sugiere utilizar el 5%.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Corresponde al % de elementos de la población que Ud. estima que no cumplen con el control que se está probando.
Ejemplo:</t>
        </r>
        <r>
          <rPr>
            <sz val="9"/>
            <color indexed="81"/>
            <rFont val="Tahoma"/>
            <family val="2"/>
          </rPr>
          <t xml:space="preserve"> Si se quiere estimar el % de contratos que no cuentan con acta de inicio, debe investigar si en una auditoría anterior se cuenta con este porcentaje; en caso afirmativo utilice este valor como una estimación de P; en caso contrario seleccione una muestra piloto de por lo menos 30 contratos y de estos determine cuantos no cuentan con acta de incio (ej 5). </t>
        </r>
        <r>
          <rPr>
            <b/>
            <sz val="9"/>
            <color indexed="81"/>
            <rFont val="Tahoma"/>
            <family val="2"/>
          </rPr>
          <t>El valor de p</t>
        </r>
        <r>
          <rPr>
            <sz val="9"/>
            <color indexed="81"/>
            <rFont val="Tahoma"/>
            <family val="2"/>
          </rPr>
          <t xml:space="preserve"> será igual al Nº de contratos sin acta de incio divido por 30; esto es: </t>
        </r>
        <r>
          <rPr>
            <b/>
            <sz val="9"/>
            <color indexed="81"/>
            <rFont val="Tahoma"/>
            <family val="2"/>
          </rPr>
          <t xml:space="preserve">p= </t>
        </r>
        <r>
          <rPr>
            <sz val="9"/>
            <color indexed="81"/>
            <rFont val="Tahoma"/>
            <family val="2"/>
          </rPr>
          <t xml:space="preserve">5/30=0,167.
</t>
        </r>
      </text>
    </comment>
  </commentList>
</comments>
</file>

<file path=xl/sharedStrings.xml><?xml version="1.0" encoding="utf-8"?>
<sst xmlns="http://schemas.openxmlformats.org/spreadsheetml/2006/main" count="170" uniqueCount="141">
  <si>
    <t>Tamaño de la Población (N)</t>
  </si>
  <si>
    <t>Error Muestral (E)</t>
  </si>
  <si>
    <t>Proporción de Éxito (P)</t>
  </si>
  <si>
    <t>Fórmula</t>
  </si>
  <si>
    <t>Numerar en orden consecutivo los elementos que se van a muestrear:</t>
  </si>
  <si>
    <t xml:space="preserve">Ej: </t>
  </si>
  <si>
    <t>Ordenes de compra</t>
  </si>
  <si>
    <t>Facturas</t>
  </si>
  <si>
    <t>1001-1</t>
  </si>
  <si>
    <t>1001-2</t>
  </si>
  <si>
    <t>1001-3</t>
  </si>
  <si>
    <t>1001-4</t>
  </si>
  <si>
    <t>1001-5</t>
  </si>
  <si>
    <t>Comprobantes contables</t>
  </si>
  <si>
    <t>n</t>
  </si>
  <si>
    <t>Muestreo Aleatorio Simple para estimar la proporción de una población</t>
  </si>
  <si>
    <t>Formula para poblaciones infinitas</t>
  </si>
  <si>
    <t>Formula para poblaciones finitas</t>
  </si>
  <si>
    <t>INGRESO DE PARÁMETROS</t>
  </si>
  <si>
    <t>Muestra Óptima</t>
  </si>
  <si>
    <t>TAMAÑO DE LA MUESTRA</t>
  </si>
  <si>
    <t>Cálculo de la muestra para:</t>
  </si>
  <si>
    <t>Contratos Vigencia XX</t>
  </si>
  <si>
    <t>…</t>
  </si>
  <si>
    <t>Nivel de Confianza (Z) (1)</t>
  </si>
  <si>
    <t>Nivel de Confianza</t>
  </si>
  <si>
    <t>Proceso</t>
  </si>
  <si>
    <t>Fuente: Contraloría General de la República. Contraloría Delegada para el Sector Social. Agosto 2011</t>
  </si>
  <si>
    <t xml:space="preserve">CÁLCULO DE LA MUESTRA </t>
  </si>
  <si>
    <t xml:space="preserve">Período Evaluado: </t>
  </si>
  <si>
    <t>Direccionamiento Estratégico</t>
  </si>
  <si>
    <t>Planeación Estratégica</t>
  </si>
  <si>
    <t>Gestión de Prevención y Atención a Emergencias</t>
  </si>
  <si>
    <t>Gestión de Atención al Ciudadano</t>
  </si>
  <si>
    <t>Gestión de Registro y Valoración</t>
  </si>
  <si>
    <t>Gestión de Asistencia, Atención y Reparación Integral</t>
  </si>
  <si>
    <t>Gestión de la Información</t>
  </si>
  <si>
    <t>Gestión Interinstitucional</t>
  </si>
  <si>
    <t>Participación y Visibilización de las Víctimas</t>
  </si>
  <si>
    <t>Gestión de Comunicación</t>
  </si>
  <si>
    <t>Gestión de Tecnologías de la Información</t>
  </si>
  <si>
    <t>Gestión Jurídica</t>
  </si>
  <si>
    <t>Gestión Contractual</t>
  </si>
  <si>
    <t>Gestión Talento Humano</t>
  </si>
  <si>
    <t>Gestión Documental</t>
  </si>
  <si>
    <t>Gestión Financiera</t>
  </si>
  <si>
    <t>Gestión de Cooperación</t>
  </si>
  <si>
    <t>Gestión Administrativa</t>
  </si>
  <si>
    <t>Evaluación Independiente</t>
  </si>
  <si>
    <t>Seguimiento y Mejora</t>
  </si>
  <si>
    <t>Procesos Estratégicos</t>
  </si>
  <si>
    <t>Procesos Misionales</t>
  </si>
  <si>
    <t>Procesos de Apoyo</t>
  </si>
  <si>
    <t>Procesos de Seguimiento y Control</t>
  </si>
  <si>
    <t>Procesos_Estratégicos</t>
  </si>
  <si>
    <t>Procesos_Misionales</t>
  </si>
  <si>
    <t>Procesos_de_Apoyo</t>
  </si>
  <si>
    <t>Procesos_de_Seguimiento_y_Control</t>
  </si>
  <si>
    <t>RESPONSABLE</t>
  </si>
  <si>
    <t>Dirección_General</t>
  </si>
  <si>
    <t>Subdirección_General</t>
  </si>
  <si>
    <t>Direcciones_Territoriales</t>
  </si>
  <si>
    <t>Secretaría_General</t>
  </si>
  <si>
    <t>Grupo_de_Mujeres_y_Género</t>
  </si>
  <si>
    <t>Grupo_de_Niñez_y_Juventud</t>
  </si>
  <si>
    <t>Grupo_de_Personas_con_Habilidades_y_Capacidades_Diversas</t>
  </si>
  <si>
    <t>Oficina_Asesora_de_Comunicaciones</t>
  </si>
  <si>
    <t>Oficina_de_Control_Interno</t>
  </si>
  <si>
    <t>Oficina_Asesora_Jurídica</t>
  </si>
  <si>
    <t>Dirección_de_Gestión_Interinstitucional</t>
  </si>
  <si>
    <t>Dirección_de_Gestión_Social_y_Humanitaria</t>
  </si>
  <si>
    <t>Dirección_de_Reparación</t>
  </si>
  <si>
    <t>Dirección_de_Registro_y_Gestión_de_la_Información</t>
  </si>
  <si>
    <t>Dirección_de_Asuntos_Étnicos</t>
  </si>
  <si>
    <t>Dirección General</t>
  </si>
  <si>
    <t>Subdirección General</t>
  </si>
  <si>
    <t>Direcciones Territoriales</t>
  </si>
  <si>
    <t>Secretaría General</t>
  </si>
  <si>
    <t>Grupo de Mujeres y Género</t>
  </si>
  <si>
    <t>Grupo de Niñez y Juventud</t>
  </si>
  <si>
    <t xml:space="preserve">Grupo de Personas con Habilidades y Capacidades Diversas </t>
  </si>
  <si>
    <t>Oficina Asesora de Comunicaciones</t>
  </si>
  <si>
    <t>Oficina Asesora de Planeación</t>
  </si>
  <si>
    <t>Oficina Asesora de Tecnología de la Información</t>
  </si>
  <si>
    <t>Oficina de Control Interno</t>
  </si>
  <si>
    <t>Oficina Asesora Jurídica</t>
  </si>
  <si>
    <t>Dirección de Gestión Interinstitucional</t>
  </si>
  <si>
    <t>Dirección de Gestión Social y Humanitaria</t>
  </si>
  <si>
    <t>Dirección de Reparación</t>
  </si>
  <si>
    <t>Dirección de Registro y Gestión de la Información</t>
  </si>
  <si>
    <t>Dirección de Asuntos Étnicos</t>
  </si>
  <si>
    <t>Grupo de Gestión de Servicio al Ciudadano</t>
  </si>
  <si>
    <t>Grupo de Defensa Judicial</t>
  </si>
  <si>
    <t>Subdirección Coordinación SNARIV</t>
  </si>
  <si>
    <t>Subdirección Prevención Emergencias</t>
  </si>
  <si>
    <t>Subdirección Reparación Individual</t>
  </si>
  <si>
    <t>Subdirección Valoración y Registro</t>
  </si>
  <si>
    <t>Grupo de Talento Humano</t>
  </si>
  <si>
    <t>Grupo de Apoyo Judicial</t>
  </si>
  <si>
    <t>Subdirección Coordinaciónna Nación Territorio</t>
  </si>
  <si>
    <t>Subdirección Asistencia y Atención</t>
  </si>
  <si>
    <t>Subdirección Reparación Colectiva</t>
  </si>
  <si>
    <t>Subdirección Red Nacional de Información</t>
  </si>
  <si>
    <t>Grupo de Gestión Contractual</t>
  </si>
  <si>
    <t>Grupo de Actuaciones administrativas y conceptos</t>
  </si>
  <si>
    <t>Subdirección Participación</t>
  </si>
  <si>
    <t>Fondo de Reparación de Víctimas</t>
  </si>
  <si>
    <t>Grupo de Gestión Financiera y Contable</t>
  </si>
  <si>
    <t>Grupo de Derechos Humanos</t>
  </si>
  <si>
    <t>Grupo de Retornos y Reubicaciones</t>
  </si>
  <si>
    <t>Grupo de Control Interno Diciplinario</t>
  </si>
  <si>
    <t>Grupo de Gestión Administrativa y Documental</t>
  </si>
  <si>
    <t>Oficina_Asesora_de_Planeación</t>
  </si>
  <si>
    <t>Oficina_Asesora_de_Tecnología_de_la_Información</t>
  </si>
  <si>
    <t>AUDITORES</t>
  </si>
  <si>
    <t>Maritza Liliana Beltran Albadan</t>
  </si>
  <si>
    <t>Juan Guillermo Corredor Garcia</t>
  </si>
  <si>
    <t>Liliana Marcela Criales Rincon</t>
  </si>
  <si>
    <t>Jully Alejandra Velandia Valcarcel</t>
  </si>
  <si>
    <t>Diego Hernando Santacruz Santacruz</t>
  </si>
  <si>
    <t>Liz Milena Garcia Rodriguez</t>
  </si>
  <si>
    <t>Maria Liliana Gutierrez Mejia</t>
  </si>
  <si>
    <t>Sandra Patricia Gutierrez</t>
  </si>
  <si>
    <t>Martha Yasmi Narvaez Aldana</t>
  </si>
  <si>
    <t>Yenny Alexandra Piñeros Roa</t>
  </si>
  <si>
    <t>Maria Fernanda Motta Perdomo</t>
  </si>
  <si>
    <t>Marcela Muñoz Correa</t>
  </si>
  <si>
    <t>Angela Paola Reyes Rincon</t>
  </si>
  <si>
    <t xml:space="preserve">Fanny Johana Caicedo Cáceres </t>
  </si>
  <si>
    <t>Jose David Murcia Rodríguez</t>
  </si>
  <si>
    <t>31 de diciembre de XXXX a 31 de diciembre de XXXX</t>
  </si>
  <si>
    <t xml:space="preserve">Nombre de Auditoría
(Relacionar Proceso/Dependencia/Procedimiento)
</t>
  </si>
  <si>
    <t>Líder de Proceso / Jefe(s) Dependencia(s)/ Responsable:</t>
  </si>
  <si>
    <r>
      <rPr>
        <b/>
        <sz val="10"/>
        <rFont val="Arial Narrow"/>
        <family val="2"/>
      </rPr>
      <t>Z=</t>
    </r>
    <r>
      <rPr>
        <sz val="10"/>
        <rFont val="Arial Narrow"/>
        <family val="2"/>
      </rPr>
      <t xml:space="preserve"> Valor de la distribución normal estándar de acuerdo al nivel de confianza</t>
    </r>
  </si>
  <si>
    <r>
      <rPr>
        <b/>
        <sz val="10"/>
        <rFont val="Arial Narrow"/>
        <family val="2"/>
      </rPr>
      <t>E=</t>
    </r>
    <r>
      <rPr>
        <sz val="10"/>
        <rFont val="Arial Narrow"/>
        <family val="2"/>
      </rPr>
      <t xml:space="preserve"> Error de muestreo (precisión)</t>
    </r>
  </si>
  <si>
    <r>
      <rPr>
        <b/>
        <sz val="10"/>
        <rFont val="Arial Narrow"/>
        <family val="2"/>
      </rPr>
      <t>N=</t>
    </r>
    <r>
      <rPr>
        <sz val="10"/>
        <rFont val="Arial Narrow"/>
        <family val="2"/>
      </rPr>
      <t xml:space="preserve"> Tamaño de la Población</t>
    </r>
  </si>
  <si>
    <r>
      <rPr>
        <b/>
        <sz val="10"/>
        <rFont val="Arial Narrow"/>
        <family val="2"/>
      </rPr>
      <t>P=</t>
    </r>
    <r>
      <rPr>
        <sz val="10"/>
        <rFont val="Arial Narrow"/>
        <family val="2"/>
      </rPr>
      <t xml:space="preserve"> Proporción estimada</t>
    </r>
  </si>
  <si>
    <r>
      <rPr>
        <b/>
        <sz val="10"/>
        <rFont val="Arial Narrow"/>
        <family val="2"/>
      </rPr>
      <t>Q=</t>
    </r>
    <r>
      <rPr>
        <sz val="10"/>
        <rFont val="Arial Narrow"/>
        <family val="2"/>
      </rPr>
      <t xml:space="preserve"> 1-P</t>
    </r>
  </si>
  <si>
    <t>Versión:01</t>
  </si>
  <si>
    <t>Código:150,19,15-12</t>
  </si>
  <si>
    <r>
      <t>Fecha:</t>
    </r>
    <r>
      <rPr>
        <sz val="10"/>
        <rFont val="Arial"/>
        <family val="2"/>
      </rPr>
      <t>28/07/2015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</si>
</sst>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a_-;\-* #,##0\ _p_t_a_-;_-* &quot;-&quot;\ _p_t_a_-;_-@_-"/>
    <numFmt numFmtId="165" formatCode="#,##0_ ;\-#,##0\ "/>
    <numFmt numFmtId="166" formatCode="0.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b/>
      <sz val="8"/>
      <name val="Arial Narrow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1" xfId="0" applyFont="1" applyFill="1" applyBorder="1" applyAlignment="1" applyProtection="1">
      <alignment horizontal="justify" vertical="center"/>
      <protection locked="0"/>
    </xf>
    <xf numFmtId="0" fontId="12" fillId="0" borderId="2" xfId="0" applyFont="1" applyFill="1" applyBorder="1" applyAlignment="1" applyProtection="1">
      <alignment horizontal="justify" vertical="center"/>
      <protection locked="0"/>
    </xf>
    <xf numFmtId="0" fontId="12" fillId="0" borderId="3" xfId="0" applyFont="1" applyFill="1" applyBorder="1" applyAlignment="1" applyProtection="1">
      <alignment horizontal="justify" vertical="center"/>
      <protection locked="0"/>
    </xf>
    <xf numFmtId="0" fontId="9" fillId="0" borderId="7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9" fillId="0" borderId="8" xfId="0" applyFont="1" applyFill="1" applyBorder="1" applyAlignment="1" applyProtection="1">
      <alignment vertical="center"/>
      <protection hidden="1"/>
    </xf>
    <xf numFmtId="0" fontId="10" fillId="2" borderId="5" xfId="0" applyFont="1" applyFill="1" applyBorder="1" applyAlignment="1" applyProtection="1">
      <alignment vertical="center"/>
      <protection hidden="1"/>
    </xf>
    <xf numFmtId="165" fontId="12" fillId="4" borderId="13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vertical="center"/>
      <protection hidden="1"/>
    </xf>
    <xf numFmtId="9" fontId="12" fillId="3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9" fontId="12" fillId="0" borderId="4" xfId="2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  <protection hidden="1"/>
    </xf>
    <xf numFmtId="0" fontId="12" fillId="0" borderId="8" xfId="0" applyFont="1" applyFill="1" applyBorder="1" applyAlignment="1" applyProtection="1">
      <alignment vertical="center"/>
      <protection hidden="1"/>
    </xf>
    <xf numFmtId="0" fontId="10" fillId="2" borderId="6" xfId="0" applyFont="1" applyFill="1" applyBorder="1" applyAlignment="1" applyProtection="1">
      <alignment vertical="center"/>
      <protection hidden="1"/>
    </xf>
    <xf numFmtId="166" fontId="12" fillId="0" borderId="6" xfId="0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10" fillId="0" borderId="7" xfId="0" applyFont="1" applyFill="1" applyBorder="1" applyAlignment="1" applyProtection="1">
      <alignment vertical="center"/>
      <protection hidden="1"/>
    </xf>
    <xf numFmtId="0" fontId="9" fillId="0" borderId="9" xfId="0" applyFont="1" applyFill="1" applyBorder="1" applyAlignment="1" applyProtection="1">
      <alignment vertical="center"/>
      <protection hidden="1"/>
    </xf>
    <xf numFmtId="0" fontId="9" fillId="0" borderId="10" xfId="0" applyFont="1" applyFill="1" applyBorder="1" applyAlignment="1" applyProtection="1">
      <alignment vertical="center"/>
      <protection hidden="1"/>
    </xf>
    <xf numFmtId="0" fontId="9" fillId="0" borderId="11" xfId="0" applyFont="1" applyFill="1" applyBorder="1" applyAlignment="1" applyProtection="1">
      <alignment vertical="center"/>
      <protection hidden="1"/>
    </xf>
    <xf numFmtId="17" fontId="16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1" fontId="14" fillId="0" borderId="14" xfId="0" applyNumberFormat="1" applyFont="1" applyFill="1" applyBorder="1" applyAlignment="1" applyProtection="1">
      <alignment horizontal="center" vertical="center"/>
      <protection hidden="1"/>
    </xf>
    <xf numFmtId="1" fontId="14" fillId="0" borderId="15" xfId="0" applyNumberFormat="1" applyFont="1" applyFill="1" applyBorder="1" applyAlignment="1" applyProtection="1">
      <alignment horizontal="center" vertical="center"/>
      <protection hidden="1"/>
    </xf>
    <xf numFmtId="0" fontId="14" fillId="4" borderId="14" xfId="0" applyFont="1" applyFill="1" applyBorder="1" applyAlignment="1" applyProtection="1">
      <alignment horizontal="center" vertical="center" wrapText="1"/>
      <protection hidden="1"/>
    </xf>
    <xf numFmtId="0" fontId="14" fillId="4" borderId="15" xfId="0" applyFont="1" applyFill="1" applyBorder="1" applyAlignment="1" applyProtection="1">
      <alignment horizontal="center" vertical="center" wrapText="1"/>
      <protection hidden="1"/>
    </xf>
    <xf numFmtId="3" fontId="15" fillId="4" borderId="14" xfId="0" applyNumberFormat="1" applyFont="1" applyFill="1" applyBorder="1" applyAlignment="1" applyProtection="1">
      <alignment horizontal="center" vertical="center"/>
      <protection hidden="1"/>
    </xf>
    <xf numFmtId="3" fontId="15" fillId="4" borderId="15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justify" vertical="center"/>
      <protection locked="0"/>
    </xf>
    <xf numFmtId="0" fontId="12" fillId="0" borderId="2" xfId="0" applyFont="1" applyFill="1" applyBorder="1" applyAlignment="1" applyProtection="1">
      <alignment horizontal="justify" vertical="center"/>
      <protection locked="0"/>
    </xf>
    <xf numFmtId="0" fontId="12" fillId="0" borderId="3" xfId="0" applyFont="1" applyFill="1" applyBorder="1" applyAlignment="1" applyProtection="1">
      <alignment horizontal="justify" vertical="center"/>
      <protection locked="0"/>
    </xf>
    <xf numFmtId="0" fontId="11" fillId="2" borderId="1" xfId="0" applyFont="1" applyFill="1" applyBorder="1" applyAlignment="1" applyProtection="1">
      <alignment horizontal="justify" vertical="center"/>
      <protection hidden="1"/>
    </xf>
    <xf numFmtId="0" fontId="13" fillId="2" borderId="3" xfId="0" applyFont="1" applyFill="1" applyBorder="1" applyAlignment="1" applyProtection="1">
      <alignment horizontal="justify" vertical="center"/>
      <protection hidden="1"/>
    </xf>
    <xf numFmtId="0" fontId="10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justify" vertical="center"/>
      <protection hidden="1"/>
    </xf>
    <xf numFmtId="0" fontId="12" fillId="4" borderId="14" xfId="0" applyFont="1" applyFill="1" applyBorder="1" applyAlignment="1" applyProtection="1">
      <alignment horizontal="center" vertical="center"/>
      <protection hidden="1"/>
    </xf>
    <xf numFmtId="0" fontId="12" fillId="4" borderId="15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left" vertical="top" wrapText="1"/>
      <protection hidden="1"/>
    </xf>
    <xf numFmtId="0" fontId="11" fillId="2" borderId="3" xfId="0" applyFont="1" applyFill="1" applyBorder="1" applyAlignment="1" applyProtection="1">
      <alignment horizontal="left" vertical="top"/>
      <protection hidden="1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Border="1" applyAlignment="1" applyProtection="1">
      <alignment horizontal="center" vertical="center"/>
      <protection hidden="1"/>
    </xf>
    <xf numFmtId="0" fontId="10" fillId="4" borderId="8" xfId="0" applyFont="1" applyFill="1" applyBorder="1" applyAlignment="1" applyProtection="1">
      <alignment horizontal="center" vertical="center"/>
      <protection hidden="1"/>
    </xf>
    <xf numFmtId="0" fontId="17" fillId="3" borderId="14" xfId="0" applyFont="1" applyFill="1" applyBorder="1" applyAlignment="1">
      <alignment horizontal="left" vertical="center"/>
    </xf>
    <xf numFmtId="0" fontId="17" fillId="3" borderId="15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</cellXfs>
  <cellStyles count="4">
    <cellStyle name="Millares [0]" xfId="1" builtinId="6"/>
    <cellStyle name="Normal" xfId="0" builtinId="0"/>
    <cellStyle name="Porcentaje" xfId="2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24</xdr:row>
      <xdr:rowOff>142875</xdr:rowOff>
    </xdr:from>
    <xdr:to>
      <xdr:col>2</xdr:col>
      <xdr:colOff>188259</xdr:colOff>
      <xdr:row>26</xdr:row>
      <xdr:rowOff>133350</xdr:rowOff>
    </xdr:to>
    <xdr:pic>
      <xdr:nvPicPr>
        <xdr:cNvPr id="11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714" t="34854" r="5112" b="54071"/>
        <a:stretch>
          <a:fillRect/>
        </a:stretch>
      </xdr:blipFill>
      <xdr:spPr bwMode="auto">
        <a:xfrm>
          <a:off x="1371600" y="5800725"/>
          <a:ext cx="1771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847725</xdr:colOff>
      <xdr:row>19</xdr:row>
      <xdr:rowOff>76200</xdr:rowOff>
    </xdr:from>
    <xdr:to>
      <xdr:col>2</xdr:col>
      <xdr:colOff>73959</xdr:colOff>
      <xdr:row>22</xdr:row>
      <xdr:rowOff>19049</xdr:rowOff>
    </xdr:to>
    <xdr:pic>
      <xdr:nvPicPr>
        <xdr:cNvPr id="11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34" t="13029" r="15134" b="71986"/>
        <a:stretch>
          <a:fillRect/>
        </a:stretch>
      </xdr:blipFill>
      <xdr:spPr bwMode="auto">
        <a:xfrm>
          <a:off x="1609725" y="4886325"/>
          <a:ext cx="1419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746871</xdr:colOff>
      <xdr:row>1</xdr:row>
      <xdr:rowOff>30255</xdr:rowOff>
    </xdr:from>
    <xdr:to>
      <xdr:col>1</xdr:col>
      <xdr:colOff>1702733</xdr:colOff>
      <xdr:row>3</xdr:row>
      <xdr:rowOff>78440</xdr:rowOff>
    </xdr:to>
    <xdr:pic>
      <xdr:nvPicPr>
        <xdr:cNvPr id="117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871" y="198343"/>
          <a:ext cx="1717862" cy="4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29"/>
  <sheetViews>
    <sheetView showGridLines="0" tabSelected="1" zoomScale="85" zoomScaleNormal="85" workbookViewId="0">
      <selection activeCell="E8" sqref="E8"/>
    </sheetView>
  </sheetViews>
  <sheetFormatPr baseColWidth="10" defaultColWidth="11.44140625" defaultRowHeight="13.2" x14ac:dyDescent="0.25"/>
  <cols>
    <col min="1" max="1" width="11.44140625" style="2"/>
    <col min="2" max="2" width="33" style="2" customWidth="1"/>
    <col min="3" max="3" width="22.109375" style="2" customWidth="1"/>
    <col min="4" max="4" width="25.6640625" style="2" customWidth="1"/>
    <col min="5" max="5" width="18.6640625" style="2" customWidth="1"/>
    <col min="6" max="6" width="20.6640625" style="2" customWidth="1"/>
    <col min="7" max="7" width="2.6640625" style="2" customWidth="1"/>
    <col min="8" max="16384" width="11.44140625" style="2"/>
  </cols>
  <sheetData>
    <row r="1" spans="2:7" ht="13.8" thickBot="1" x14ac:dyDescent="0.3"/>
    <row r="2" spans="2:7" ht="18" customHeight="1" thickBot="1" x14ac:dyDescent="0.3">
      <c r="B2" s="66"/>
      <c r="C2" s="67" t="s">
        <v>28</v>
      </c>
      <c r="D2" s="68"/>
      <c r="E2" s="69"/>
      <c r="F2" s="64" t="s">
        <v>139</v>
      </c>
      <c r="G2" s="65"/>
    </row>
    <row r="3" spans="2:7" ht="18" customHeight="1" thickBot="1" x14ac:dyDescent="0.3">
      <c r="B3" s="66"/>
      <c r="C3" s="70"/>
      <c r="D3" s="71"/>
      <c r="E3" s="72"/>
      <c r="F3" s="64" t="s">
        <v>138</v>
      </c>
      <c r="G3" s="65"/>
    </row>
    <row r="4" spans="2:7" ht="18" customHeight="1" thickBot="1" x14ac:dyDescent="0.3">
      <c r="B4" s="66"/>
      <c r="C4" s="73"/>
      <c r="D4" s="74"/>
      <c r="E4" s="75"/>
      <c r="F4" s="64" t="s">
        <v>140</v>
      </c>
      <c r="G4" s="65"/>
    </row>
    <row r="5" spans="2:7" ht="15.6" x14ac:dyDescent="0.25">
      <c r="B5" s="61" t="s">
        <v>15</v>
      </c>
      <c r="C5" s="62"/>
      <c r="D5" s="62"/>
      <c r="E5" s="62"/>
      <c r="F5" s="62"/>
      <c r="G5" s="63"/>
    </row>
    <row r="6" spans="2:7" ht="39" customHeight="1" x14ac:dyDescent="0.25">
      <c r="B6" s="56" t="s">
        <v>131</v>
      </c>
      <c r="C6" s="57"/>
      <c r="D6" s="58"/>
      <c r="E6" s="59"/>
      <c r="F6" s="59"/>
      <c r="G6" s="60"/>
    </row>
    <row r="7" spans="2:7" ht="31.5" customHeight="1" x14ac:dyDescent="0.25">
      <c r="B7" s="49" t="s">
        <v>132</v>
      </c>
      <c r="C7" s="50"/>
      <c r="D7" s="46"/>
      <c r="E7" s="47"/>
      <c r="F7" s="47"/>
      <c r="G7" s="48"/>
    </row>
    <row r="8" spans="2:7" ht="12.75" customHeight="1" x14ac:dyDescent="0.25">
      <c r="B8" s="49" t="s">
        <v>21</v>
      </c>
      <c r="C8" s="53"/>
      <c r="D8" s="12" t="s">
        <v>22</v>
      </c>
      <c r="E8" s="13"/>
      <c r="F8" s="13"/>
      <c r="G8" s="14"/>
    </row>
    <row r="9" spans="2:7" ht="13.8" x14ac:dyDescent="0.25">
      <c r="B9" s="49" t="s">
        <v>29</v>
      </c>
      <c r="C9" s="53"/>
      <c r="D9" s="46" t="s">
        <v>130</v>
      </c>
      <c r="E9" s="47"/>
      <c r="F9" s="47"/>
      <c r="G9" s="48"/>
    </row>
    <row r="10" spans="2:7" ht="14.4" thickBot="1" x14ac:dyDescent="0.3">
      <c r="B10" s="15"/>
      <c r="C10" s="16"/>
      <c r="D10" s="16"/>
      <c r="E10" s="16"/>
      <c r="F10" s="16"/>
      <c r="G10" s="17"/>
    </row>
    <row r="11" spans="2:7" ht="14.4" thickBot="1" x14ac:dyDescent="0.3">
      <c r="B11" s="54" t="s">
        <v>18</v>
      </c>
      <c r="C11" s="55"/>
      <c r="D11" s="16"/>
      <c r="E11" s="16"/>
      <c r="F11" s="16"/>
      <c r="G11" s="17"/>
    </row>
    <row r="12" spans="2:7" ht="18" customHeight="1" thickBot="1" x14ac:dyDescent="0.3">
      <c r="B12" s="18" t="s">
        <v>0</v>
      </c>
      <c r="C12" s="19"/>
      <c r="D12" s="20"/>
      <c r="E12" s="42" t="s">
        <v>20</v>
      </c>
      <c r="F12" s="43"/>
      <c r="G12" s="21"/>
    </row>
    <row r="13" spans="2:7" ht="18.600000000000001" thickBot="1" x14ac:dyDescent="0.3">
      <c r="B13" s="22" t="s">
        <v>1</v>
      </c>
      <c r="C13" s="23"/>
      <c r="D13" s="24" t="s">
        <v>3</v>
      </c>
      <c r="E13" s="40" t="e">
        <f>+(C14*(1-C14)*((C16)^2/(C13)^2))</f>
        <v>#DIV/0!</v>
      </c>
      <c r="F13" s="41"/>
      <c r="G13" s="25"/>
    </row>
    <row r="14" spans="2:7" ht="16.2" thickBot="1" x14ac:dyDescent="0.3">
      <c r="B14" s="22" t="s">
        <v>2</v>
      </c>
      <c r="C14" s="26"/>
      <c r="D14" s="16"/>
      <c r="E14" s="16"/>
      <c r="F14" s="27"/>
      <c r="G14" s="28"/>
    </row>
    <row r="15" spans="2:7" ht="21" thickBot="1" x14ac:dyDescent="0.3">
      <c r="B15" s="22" t="s">
        <v>25</v>
      </c>
      <c r="C15" s="26"/>
      <c r="D15" s="24" t="s">
        <v>19</v>
      </c>
      <c r="E15" s="44" t="e">
        <f>+E13/(1+(E13/C12))</f>
        <v>#DIV/0!</v>
      </c>
      <c r="F15" s="45"/>
      <c r="G15" s="17"/>
    </row>
    <row r="16" spans="2:7" ht="16.2" thickBot="1" x14ac:dyDescent="0.3">
      <c r="B16" s="29" t="s">
        <v>24</v>
      </c>
      <c r="C16" s="30">
        <f>NORMSINV(1-((1-C15)/2))</f>
        <v>0</v>
      </c>
      <c r="D16" s="16"/>
      <c r="E16" s="16"/>
      <c r="F16" s="16"/>
      <c r="G16" s="17"/>
    </row>
    <row r="17" spans="2:7" ht="15.6" x14ac:dyDescent="0.25">
      <c r="B17" s="31"/>
      <c r="C17" s="32"/>
      <c r="D17" s="16"/>
      <c r="E17" s="16"/>
      <c r="F17" s="16"/>
      <c r="G17" s="17"/>
    </row>
    <row r="18" spans="2:7" ht="13.8" x14ac:dyDescent="0.25">
      <c r="B18" s="15"/>
      <c r="C18" s="16"/>
      <c r="D18" s="16"/>
      <c r="E18" s="16"/>
      <c r="F18" s="16"/>
      <c r="G18" s="17"/>
    </row>
    <row r="19" spans="2:7" ht="17.25" customHeight="1" x14ac:dyDescent="0.25">
      <c r="B19" s="51" t="s">
        <v>16</v>
      </c>
      <c r="C19" s="52"/>
      <c r="D19" s="16"/>
      <c r="E19" s="16"/>
      <c r="F19" s="16"/>
      <c r="G19" s="17"/>
    </row>
    <row r="20" spans="2:7" ht="13.8" x14ac:dyDescent="0.25">
      <c r="B20" s="15"/>
      <c r="C20" s="16"/>
      <c r="D20" s="33"/>
      <c r="E20" s="16"/>
      <c r="F20" s="16"/>
      <c r="G20" s="17"/>
    </row>
    <row r="21" spans="2:7" ht="13.8" x14ac:dyDescent="0.25">
      <c r="B21" s="15"/>
      <c r="C21" s="16"/>
      <c r="D21" s="16" t="s">
        <v>133</v>
      </c>
      <c r="E21" s="16"/>
      <c r="F21" s="16"/>
      <c r="G21" s="17"/>
    </row>
    <row r="22" spans="2:7" ht="13.8" x14ac:dyDescent="0.25">
      <c r="B22" s="15"/>
      <c r="C22" s="16"/>
      <c r="D22" s="16" t="s">
        <v>134</v>
      </c>
      <c r="E22" s="16"/>
      <c r="F22" s="16"/>
      <c r="G22" s="17"/>
    </row>
    <row r="23" spans="2:7" ht="13.8" x14ac:dyDescent="0.25">
      <c r="B23" s="15"/>
      <c r="C23" s="16"/>
      <c r="D23" s="16" t="s">
        <v>135</v>
      </c>
      <c r="E23" s="16"/>
      <c r="F23" s="16"/>
      <c r="G23" s="17"/>
    </row>
    <row r="24" spans="2:7" ht="15.75" customHeight="1" x14ac:dyDescent="0.25">
      <c r="B24" s="51" t="s">
        <v>17</v>
      </c>
      <c r="C24" s="52"/>
      <c r="D24" s="16" t="s">
        <v>136</v>
      </c>
      <c r="E24" s="16"/>
      <c r="F24" s="16"/>
      <c r="G24" s="17"/>
    </row>
    <row r="25" spans="2:7" ht="15.6" x14ac:dyDescent="0.25">
      <c r="B25" s="34"/>
      <c r="C25" s="16"/>
      <c r="D25" s="16" t="s">
        <v>137</v>
      </c>
      <c r="E25" s="16"/>
      <c r="F25" s="16"/>
      <c r="G25" s="17"/>
    </row>
    <row r="26" spans="2:7" ht="13.8" x14ac:dyDescent="0.25">
      <c r="B26" s="15"/>
      <c r="C26" s="16"/>
      <c r="D26" s="16"/>
      <c r="E26" s="16"/>
      <c r="F26" s="16"/>
      <c r="G26" s="17"/>
    </row>
    <row r="27" spans="2:7" ht="13.8" x14ac:dyDescent="0.25">
      <c r="B27" s="15"/>
      <c r="C27" s="16"/>
      <c r="D27" s="16"/>
      <c r="E27" s="16"/>
      <c r="F27" s="16"/>
      <c r="G27" s="17"/>
    </row>
    <row r="28" spans="2:7" ht="14.4" thickBot="1" x14ac:dyDescent="0.3">
      <c r="B28" s="35"/>
      <c r="C28" s="36"/>
      <c r="D28" s="36"/>
      <c r="E28" s="36"/>
      <c r="F28" s="36"/>
      <c r="G28" s="37"/>
    </row>
    <row r="29" spans="2:7" ht="13.8" x14ac:dyDescent="0.25">
      <c r="B29" s="38" t="s">
        <v>27</v>
      </c>
      <c r="C29" s="39"/>
      <c r="D29" s="39"/>
      <c r="E29" s="39"/>
      <c r="F29" s="39"/>
      <c r="G29" s="39"/>
    </row>
  </sheetData>
  <sheetProtection selectLockedCells="1"/>
  <mergeCells count="19">
    <mergeCell ref="B6:C6"/>
    <mergeCell ref="D6:G6"/>
    <mergeCell ref="B5:G5"/>
    <mergeCell ref="F2:G2"/>
    <mergeCell ref="B2:B4"/>
    <mergeCell ref="F3:G3"/>
    <mergeCell ref="F4:G4"/>
    <mergeCell ref="C2:E4"/>
    <mergeCell ref="B7:C7"/>
    <mergeCell ref="B19:C19"/>
    <mergeCell ref="B24:C24"/>
    <mergeCell ref="B8:C8"/>
    <mergeCell ref="B11:C11"/>
    <mergeCell ref="B9:C9"/>
    <mergeCell ref="E13:F13"/>
    <mergeCell ref="E12:F12"/>
    <mergeCell ref="E15:F15"/>
    <mergeCell ref="D7:G7"/>
    <mergeCell ref="D9:G9"/>
  </mergeCells>
  <phoneticPr fontId="0" type="noConversion"/>
  <dataValidations count="1">
    <dataValidation type="list" allowBlank="1" showInputMessage="1" showErrorMessage="1" sqref="D6:G6">
      <formula1>INDIRECT(SUBSTITUTE(#REF!," ","_"))</formula1>
    </dataValidation>
  </dataValidations>
  <printOptions horizontalCentered="1"/>
  <pageMargins left="0.39370078740157483" right="0.39370078740157483" top="0.98425196850393704" bottom="0.78740157480314965" header="0" footer="0"/>
  <pageSetup scale="74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Hoja1!$A$24:$A$40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A42" sqref="A42"/>
    </sheetView>
  </sheetViews>
  <sheetFormatPr baseColWidth="10" defaultRowHeight="13.2" x14ac:dyDescent="0.25"/>
  <cols>
    <col min="1" max="1" width="67.109375" customWidth="1"/>
    <col min="2" max="2" width="25.5546875" bestFit="1" customWidth="1"/>
    <col min="3" max="3" width="46.5546875" bestFit="1" customWidth="1"/>
    <col min="4" max="4" width="35.5546875" bestFit="1" customWidth="1"/>
    <col min="5" max="5" width="33.44140625" bestFit="1" customWidth="1"/>
    <col min="6" max="6" width="40.44140625" bestFit="1" customWidth="1"/>
    <col min="7" max="7" width="28.109375" bestFit="1" customWidth="1"/>
    <col min="8" max="8" width="27.6640625" bestFit="1" customWidth="1"/>
    <col min="9" max="9" width="59.6640625" bestFit="1" customWidth="1"/>
    <col min="10" max="10" width="35.44140625" bestFit="1" customWidth="1"/>
    <col min="11" max="11" width="31.6640625" bestFit="1" customWidth="1"/>
    <col min="12" max="12" width="49.88671875" bestFit="1" customWidth="1"/>
    <col min="13" max="13" width="26" bestFit="1" customWidth="1"/>
    <col min="14" max="14" width="43.88671875" bestFit="1" customWidth="1"/>
    <col min="15" max="15" width="39.6640625" bestFit="1" customWidth="1"/>
    <col min="16" max="16" width="42.44140625" bestFit="1" customWidth="1"/>
    <col min="17" max="17" width="31.33203125" bestFit="1" customWidth="1"/>
    <col min="18" max="18" width="50" bestFit="1" customWidth="1"/>
    <col min="19" max="19" width="28.6640625" bestFit="1" customWidth="1"/>
  </cols>
  <sheetData>
    <row r="1" spans="1:5" x14ac:dyDescent="0.25">
      <c r="A1" s="8" t="s">
        <v>26</v>
      </c>
      <c r="B1" s="8" t="s">
        <v>54</v>
      </c>
      <c r="C1" s="8" t="s">
        <v>55</v>
      </c>
      <c r="D1" s="8" t="s">
        <v>56</v>
      </c>
      <c r="E1" s="8" t="s">
        <v>57</v>
      </c>
    </row>
    <row r="2" spans="1:5" x14ac:dyDescent="0.25">
      <c r="A2" s="7" t="s">
        <v>50</v>
      </c>
      <c r="B2" s="7" t="s">
        <v>30</v>
      </c>
      <c r="C2" s="7" t="s">
        <v>32</v>
      </c>
      <c r="D2" s="7" t="s">
        <v>39</v>
      </c>
      <c r="E2" s="7" t="s">
        <v>48</v>
      </c>
    </row>
    <row r="3" spans="1:5" x14ac:dyDescent="0.25">
      <c r="A3" s="7" t="s">
        <v>51</v>
      </c>
      <c r="B3" s="7" t="s">
        <v>31</v>
      </c>
      <c r="C3" s="7" t="s">
        <v>33</v>
      </c>
      <c r="D3" s="7" t="s">
        <v>40</v>
      </c>
      <c r="E3" s="7" t="s">
        <v>49</v>
      </c>
    </row>
    <row r="4" spans="1:5" x14ac:dyDescent="0.25">
      <c r="A4" s="7" t="s">
        <v>52</v>
      </c>
      <c r="C4" s="7" t="s">
        <v>34</v>
      </c>
      <c r="D4" s="7" t="s">
        <v>41</v>
      </c>
    </row>
    <row r="5" spans="1:5" x14ac:dyDescent="0.25">
      <c r="A5" s="7" t="s">
        <v>53</v>
      </c>
      <c r="C5" s="7" t="s">
        <v>35</v>
      </c>
      <c r="D5" s="7" t="s">
        <v>42</v>
      </c>
    </row>
    <row r="6" spans="1:5" x14ac:dyDescent="0.25">
      <c r="C6" s="7" t="s">
        <v>36</v>
      </c>
      <c r="D6" s="7" t="s">
        <v>43</v>
      </c>
    </row>
    <row r="7" spans="1:5" x14ac:dyDescent="0.25">
      <c r="C7" s="7" t="s">
        <v>37</v>
      </c>
      <c r="D7" s="7" t="s">
        <v>44</v>
      </c>
    </row>
    <row r="8" spans="1:5" x14ac:dyDescent="0.25">
      <c r="C8" s="7" t="s">
        <v>38</v>
      </c>
      <c r="D8" s="7" t="s">
        <v>45</v>
      </c>
    </row>
    <row r="9" spans="1:5" x14ac:dyDescent="0.25">
      <c r="D9" s="7" t="s">
        <v>46</v>
      </c>
    </row>
    <row r="10" spans="1:5" x14ac:dyDescent="0.25">
      <c r="D10" s="7" t="s">
        <v>47</v>
      </c>
    </row>
    <row r="23" spans="1:20" x14ac:dyDescent="0.25">
      <c r="A23" s="8" t="s">
        <v>58</v>
      </c>
      <c r="B23" s="8"/>
      <c r="C23" s="8" t="s">
        <v>59</v>
      </c>
      <c r="D23" s="8" t="s">
        <v>60</v>
      </c>
      <c r="E23" s="8" t="s">
        <v>61</v>
      </c>
      <c r="F23" s="8" t="s">
        <v>62</v>
      </c>
      <c r="G23" s="8" t="s">
        <v>63</v>
      </c>
      <c r="H23" s="8" t="s">
        <v>64</v>
      </c>
      <c r="I23" s="8" t="s">
        <v>65</v>
      </c>
      <c r="J23" s="8" t="s">
        <v>66</v>
      </c>
      <c r="K23" s="8" t="s">
        <v>112</v>
      </c>
      <c r="L23" s="8" t="s">
        <v>113</v>
      </c>
      <c r="M23" s="8" t="s">
        <v>67</v>
      </c>
      <c r="N23" s="8" t="s">
        <v>68</v>
      </c>
      <c r="O23" s="8" t="s">
        <v>69</v>
      </c>
      <c r="P23" s="8" t="s">
        <v>70</v>
      </c>
      <c r="Q23" s="8" t="s">
        <v>71</v>
      </c>
      <c r="R23" s="8" t="s">
        <v>72</v>
      </c>
      <c r="S23" s="8" t="s">
        <v>73</v>
      </c>
    </row>
    <row r="24" spans="1:20" x14ac:dyDescent="0.25">
      <c r="A24" s="7" t="s">
        <v>74</v>
      </c>
      <c r="B24" s="10"/>
      <c r="C24" s="7" t="s">
        <v>74</v>
      </c>
      <c r="D24" s="7" t="s">
        <v>75</v>
      </c>
      <c r="E24" s="7" t="s">
        <v>76</v>
      </c>
      <c r="F24" s="7" t="s">
        <v>77</v>
      </c>
      <c r="G24" s="7" t="s">
        <v>78</v>
      </c>
      <c r="H24" s="7" t="s">
        <v>79</v>
      </c>
      <c r="I24" s="7" t="s">
        <v>80</v>
      </c>
      <c r="J24" s="7" t="s">
        <v>81</v>
      </c>
      <c r="K24" s="7" t="s">
        <v>82</v>
      </c>
      <c r="L24" s="7" t="s">
        <v>83</v>
      </c>
      <c r="M24" s="7" t="s">
        <v>84</v>
      </c>
      <c r="N24" s="7" t="s">
        <v>85</v>
      </c>
      <c r="O24" s="7" t="s">
        <v>86</v>
      </c>
      <c r="P24" s="7" t="s">
        <v>87</v>
      </c>
      <c r="Q24" s="7" t="s">
        <v>88</v>
      </c>
      <c r="R24" s="7" t="s">
        <v>89</v>
      </c>
      <c r="S24" s="7" t="s">
        <v>90</v>
      </c>
      <c r="T24" s="7"/>
    </row>
    <row r="25" spans="1:20" x14ac:dyDescent="0.25">
      <c r="A25" s="7" t="s">
        <v>75</v>
      </c>
      <c r="B25" s="10"/>
      <c r="C25" s="7" t="s">
        <v>75</v>
      </c>
      <c r="D25" s="7" t="s">
        <v>86</v>
      </c>
      <c r="E25" s="7"/>
      <c r="F25" s="7" t="s">
        <v>91</v>
      </c>
      <c r="G25" s="7"/>
      <c r="H25" s="7"/>
      <c r="I25" s="7"/>
      <c r="J25" s="7"/>
      <c r="K25" s="7"/>
      <c r="L25" s="7"/>
      <c r="M25" s="7"/>
      <c r="N25" s="7" t="s">
        <v>92</v>
      </c>
      <c r="O25" s="7" t="s">
        <v>93</v>
      </c>
      <c r="P25" s="7" t="s">
        <v>94</v>
      </c>
      <c r="Q25" s="7" t="s">
        <v>95</v>
      </c>
      <c r="R25" s="7" t="s">
        <v>96</v>
      </c>
      <c r="S25" s="7"/>
      <c r="T25" s="7"/>
    </row>
    <row r="26" spans="1:20" x14ac:dyDescent="0.25">
      <c r="A26" s="7" t="s">
        <v>76</v>
      </c>
      <c r="B26" s="10"/>
      <c r="C26" s="7" t="s">
        <v>76</v>
      </c>
      <c r="D26" s="7" t="s">
        <v>87</v>
      </c>
      <c r="E26" s="7"/>
      <c r="F26" s="7" t="s">
        <v>97</v>
      </c>
      <c r="G26" s="7"/>
      <c r="H26" s="7"/>
      <c r="I26" s="7"/>
      <c r="J26" s="7"/>
      <c r="K26" s="7"/>
      <c r="L26" s="7"/>
      <c r="M26" s="7"/>
      <c r="N26" s="7" t="s">
        <v>98</v>
      </c>
      <c r="O26" s="7" t="s">
        <v>99</v>
      </c>
      <c r="P26" s="7" t="s">
        <v>100</v>
      </c>
      <c r="Q26" s="7" t="s">
        <v>101</v>
      </c>
      <c r="R26" s="7" t="s">
        <v>102</v>
      </c>
      <c r="S26" s="7"/>
      <c r="T26" s="7"/>
    </row>
    <row r="27" spans="1:20" x14ac:dyDescent="0.25">
      <c r="A27" s="7" t="s">
        <v>77</v>
      </c>
      <c r="B27" s="10"/>
      <c r="C27" s="7" t="s">
        <v>77</v>
      </c>
      <c r="D27" s="7" t="s">
        <v>88</v>
      </c>
      <c r="E27" s="7"/>
      <c r="F27" s="7" t="s">
        <v>103</v>
      </c>
      <c r="G27" s="7"/>
      <c r="H27" s="7"/>
      <c r="I27" s="7"/>
      <c r="J27" s="7"/>
      <c r="K27" s="7"/>
      <c r="L27" s="7"/>
      <c r="M27" s="7"/>
      <c r="N27" s="7" t="s">
        <v>104</v>
      </c>
      <c r="O27" s="7" t="s">
        <v>105</v>
      </c>
      <c r="P27" s="7"/>
      <c r="Q27" s="7" t="s">
        <v>106</v>
      </c>
      <c r="R27" s="7"/>
      <c r="S27" s="7"/>
      <c r="T27" s="7"/>
    </row>
    <row r="28" spans="1:20" x14ac:dyDescent="0.25">
      <c r="A28" s="7" t="s">
        <v>78</v>
      </c>
      <c r="B28" s="10"/>
      <c r="C28" s="7"/>
      <c r="D28" s="7" t="s">
        <v>89</v>
      </c>
      <c r="E28" s="7"/>
      <c r="F28" s="7" t="s">
        <v>107</v>
      </c>
      <c r="G28" s="7"/>
      <c r="H28" s="7"/>
      <c r="I28" s="7"/>
      <c r="J28" s="7"/>
      <c r="K28" s="7"/>
      <c r="L28" s="7"/>
      <c r="M28" s="7"/>
      <c r="N28" s="7"/>
      <c r="O28" s="7" t="s">
        <v>108</v>
      </c>
      <c r="P28" s="7"/>
      <c r="Q28" s="7" t="s">
        <v>109</v>
      </c>
      <c r="R28" s="7"/>
      <c r="S28" s="7"/>
      <c r="T28" s="7"/>
    </row>
    <row r="29" spans="1:20" x14ac:dyDescent="0.25">
      <c r="A29" s="7" t="s">
        <v>79</v>
      </c>
      <c r="B29" s="10"/>
      <c r="C29" s="7"/>
      <c r="D29" s="7" t="s">
        <v>90</v>
      </c>
      <c r="E29" s="7"/>
      <c r="F29" s="7" t="s">
        <v>110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x14ac:dyDescent="0.25">
      <c r="A30" s="7" t="s">
        <v>80</v>
      </c>
      <c r="B30" s="10"/>
      <c r="C30" s="7"/>
      <c r="D30" s="7"/>
      <c r="E30" s="7"/>
      <c r="F30" s="7" t="s">
        <v>111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x14ac:dyDescent="0.25">
      <c r="A31" s="7" t="s">
        <v>81</v>
      </c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x14ac:dyDescent="0.25">
      <c r="A32" s="7" t="s">
        <v>82</v>
      </c>
      <c r="B32" s="10"/>
      <c r="C32" s="9"/>
      <c r="D32" s="10"/>
      <c r="E32" s="10"/>
      <c r="F32" s="11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5">
      <c r="A33" s="7" t="s">
        <v>83</v>
      </c>
      <c r="B33" s="10"/>
      <c r="C33" s="9"/>
      <c r="D33" s="10"/>
      <c r="E33" s="10"/>
      <c r="F33" s="11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25">
      <c r="A34" s="7" t="s">
        <v>84</v>
      </c>
      <c r="B34" s="10"/>
      <c r="C34" s="9"/>
      <c r="D34" s="10"/>
      <c r="E34" s="10"/>
      <c r="F34" s="11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5">
      <c r="A35" s="7" t="s">
        <v>85</v>
      </c>
      <c r="B35" s="10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25">
      <c r="A36" s="7" t="s">
        <v>86</v>
      </c>
      <c r="B36" s="10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5">
      <c r="A37" s="7" t="s">
        <v>87</v>
      </c>
      <c r="B37" s="10"/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5">
      <c r="A38" s="7" t="s">
        <v>88</v>
      </c>
      <c r="B38" s="10"/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5">
      <c r="A39" s="7" t="s">
        <v>89</v>
      </c>
      <c r="B39" s="10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25">
      <c r="A40" s="7" t="s">
        <v>90</v>
      </c>
      <c r="B40" s="10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x14ac:dyDescent="0.25">
      <c r="A41" s="10"/>
      <c r="B41" s="10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5">
      <c r="A42" s="10"/>
      <c r="B42" s="10"/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4" spans="1:19" x14ac:dyDescent="0.25">
      <c r="A44" s="7" t="s">
        <v>114</v>
      </c>
    </row>
    <row r="45" spans="1:19" x14ac:dyDescent="0.25">
      <c r="A45" s="7" t="s">
        <v>119</v>
      </c>
    </row>
    <row r="46" spans="1:19" x14ac:dyDescent="0.25">
      <c r="A46" s="7" t="s">
        <v>117</v>
      </c>
    </row>
    <row r="47" spans="1:19" x14ac:dyDescent="0.25">
      <c r="A47" s="7" t="s">
        <v>116</v>
      </c>
    </row>
    <row r="48" spans="1:19" x14ac:dyDescent="0.25">
      <c r="A48" s="7" t="s">
        <v>118</v>
      </c>
    </row>
    <row r="49" spans="1:1" x14ac:dyDescent="0.25">
      <c r="A49" s="7" t="s">
        <v>120</v>
      </c>
    </row>
    <row r="50" spans="1:1" x14ac:dyDescent="0.25">
      <c r="A50" s="7" t="s">
        <v>126</v>
      </c>
    </row>
    <row r="51" spans="1:1" x14ac:dyDescent="0.25">
      <c r="A51" s="7" t="s">
        <v>125</v>
      </c>
    </row>
    <row r="52" spans="1:1" x14ac:dyDescent="0.25">
      <c r="A52" s="7" t="s">
        <v>121</v>
      </c>
    </row>
    <row r="53" spans="1:1" x14ac:dyDescent="0.25">
      <c r="A53" s="7" t="s">
        <v>115</v>
      </c>
    </row>
    <row r="54" spans="1:1" x14ac:dyDescent="0.25">
      <c r="A54" s="7" t="s">
        <v>123</v>
      </c>
    </row>
    <row r="55" spans="1:1" x14ac:dyDescent="0.25">
      <c r="A55" s="7" t="s">
        <v>122</v>
      </c>
    </row>
    <row r="56" spans="1:1" x14ac:dyDescent="0.25">
      <c r="A56" s="7" t="s">
        <v>124</v>
      </c>
    </row>
    <row r="57" spans="1:1" x14ac:dyDescent="0.25">
      <c r="A57" s="7" t="s">
        <v>127</v>
      </c>
    </row>
    <row r="58" spans="1:1" x14ac:dyDescent="0.25">
      <c r="A58" s="7" t="s">
        <v>128</v>
      </c>
    </row>
    <row r="59" spans="1:1" x14ac:dyDescent="0.25">
      <c r="A59" s="7" t="s">
        <v>129</v>
      </c>
    </row>
  </sheetData>
  <sheetProtection algorithmName="SHA-512" hashValue="MVvRStyYwfd+GzYBVa2Y4sEom1shGTqfE9O9KVzIZJCfJrPRuaia8cLfwCvHIa1OEFfE/R/U+hyTmw7Bbyhm4Q==" saltValue="YbluyYIrtyE813rJ3DhyX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/>
  </sheetViews>
  <sheetFormatPr baseColWidth="10" defaultColWidth="11.44140625" defaultRowHeight="13.2" x14ac:dyDescent="0.25"/>
  <cols>
    <col min="1" max="2" width="11.44140625" style="2"/>
    <col min="3" max="3" width="14.5546875" style="2" customWidth="1"/>
    <col min="4" max="16384" width="11.44140625" style="2"/>
  </cols>
  <sheetData>
    <row r="2" spans="1:3" x14ac:dyDescent="0.25">
      <c r="A2" s="1" t="s">
        <v>4</v>
      </c>
    </row>
    <row r="3" spans="1:3" x14ac:dyDescent="0.25">
      <c r="A3" s="6" t="s">
        <v>5</v>
      </c>
    </row>
    <row r="4" spans="1:3" x14ac:dyDescent="0.25">
      <c r="A4" s="1"/>
    </row>
    <row r="5" spans="1:3" ht="26.4" x14ac:dyDescent="0.25">
      <c r="A5" s="5" t="s">
        <v>6</v>
      </c>
      <c r="B5" s="5" t="s">
        <v>7</v>
      </c>
      <c r="C5" s="5" t="s">
        <v>13</v>
      </c>
    </row>
    <row r="6" spans="1:3" x14ac:dyDescent="0.25">
      <c r="A6" s="3">
        <v>1</v>
      </c>
      <c r="B6" s="4" t="s">
        <v>8</v>
      </c>
      <c r="C6" s="2">
        <v>25001234</v>
      </c>
    </row>
    <row r="7" spans="1:3" x14ac:dyDescent="0.25">
      <c r="A7" s="3">
        <v>2</v>
      </c>
      <c r="B7" s="4" t="s">
        <v>9</v>
      </c>
      <c r="C7" s="2">
        <v>25001235</v>
      </c>
    </row>
    <row r="8" spans="1:3" x14ac:dyDescent="0.25">
      <c r="A8" s="3">
        <v>3</v>
      </c>
      <c r="B8" s="4" t="s">
        <v>10</v>
      </c>
      <c r="C8" s="2">
        <v>25001236</v>
      </c>
    </row>
    <row r="9" spans="1:3" x14ac:dyDescent="0.25">
      <c r="A9" s="3">
        <v>4</v>
      </c>
      <c r="B9" s="4" t="s">
        <v>11</v>
      </c>
      <c r="C9" s="2">
        <v>25001237</v>
      </c>
    </row>
    <row r="10" spans="1:3" x14ac:dyDescent="0.25">
      <c r="A10" s="3">
        <v>5</v>
      </c>
      <c r="B10" s="4" t="s">
        <v>12</v>
      </c>
      <c r="C10" s="2">
        <v>25001238</v>
      </c>
    </row>
    <row r="11" spans="1:3" x14ac:dyDescent="0.25">
      <c r="A11" s="4" t="s">
        <v>23</v>
      </c>
      <c r="B11" s="4" t="s">
        <v>23</v>
      </c>
      <c r="C11" s="4" t="s">
        <v>23</v>
      </c>
    </row>
    <row r="12" spans="1:3" x14ac:dyDescent="0.25">
      <c r="A12" s="4" t="s">
        <v>14</v>
      </c>
      <c r="B12" s="4" t="s">
        <v>14</v>
      </c>
      <c r="C12" s="4" t="s">
        <v>14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22</vt:i4>
      </vt:variant>
    </vt:vector>
  </HeadingPairs>
  <TitlesOfParts>
    <vt:vector size="25" baseType="lpstr">
      <vt:lpstr>Cálculo</vt:lpstr>
      <vt:lpstr>Hoja1</vt:lpstr>
      <vt:lpstr>Hoja de trabajo</vt:lpstr>
      <vt:lpstr>Dirección_de_Asuntos_Étnicos</vt:lpstr>
      <vt:lpstr>Dirección_de_Gestión_Interinstitucional</vt:lpstr>
      <vt:lpstr>Dirección_de_Gestión_Social_y_Humanitaria</vt:lpstr>
      <vt:lpstr>Dirección_de_Registro_y_Gestión_de_la_Información</vt:lpstr>
      <vt:lpstr>Dirección_de_Reparación</vt:lpstr>
      <vt:lpstr>Dirección_General</vt:lpstr>
      <vt:lpstr>Direcciones_Territoriales</vt:lpstr>
      <vt:lpstr>Grupo_de_Mujeres_y_Género</vt:lpstr>
      <vt:lpstr>Grupo_de_Niñez_y_Juventud</vt:lpstr>
      <vt:lpstr>Grupo_de_Personas_con_Habilidades_y_Capacidades_Diversas</vt:lpstr>
      <vt:lpstr>Oficina_Asesora_de_Comunicaciones</vt:lpstr>
      <vt:lpstr>Oficina_Asesora_de_Planeación</vt:lpstr>
      <vt:lpstr>Oficina_Asesora_de_Tecnología_de_la_Información</vt:lpstr>
      <vt:lpstr>Oficina_Asesora_Jurídica</vt:lpstr>
      <vt:lpstr>Oficina_de_Control_Interno</vt:lpstr>
      <vt:lpstr>Cálculo!OLE_LINK2</vt:lpstr>
      <vt:lpstr>Procesos_de_Apoyo</vt:lpstr>
      <vt:lpstr>Procesos_de_Seguimiento_y_Control</vt:lpstr>
      <vt:lpstr>Procesos_Estratégicos</vt:lpstr>
      <vt:lpstr>Procesos_Misionales</vt:lpstr>
      <vt:lpstr>Secretaría_General</vt:lpstr>
      <vt:lpstr>Subdirección_General</vt:lpstr>
    </vt:vector>
  </TitlesOfParts>
  <Company>coomeva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coomeva</dc:creator>
  <cp:lastModifiedBy>UNIDAD VICTIMAS</cp:lastModifiedBy>
  <cp:lastPrinted>2015-07-22T12:57:26Z</cp:lastPrinted>
  <dcterms:created xsi:type="dcterms:W3CDTF">2007-04-11T16:25:04Z</dcterms:created>
  <dcterms:modified xsi:type="dcterms:W3CDTF">2015-07-28T19:51:29Z</dcterms:modified>
</cp:coreProperties>
</file>